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Raw Data - IMDB_Movies" sheetId="3" r:id="rId1"/>
    <sheet name="Cleaned Data" sheetId="1" r:id="rId2"/>
    <sheet name="Movie Genre Analysis" sheetId="5" r:id="rId3"/>
    <sheet name="Movie Duration Analysis" sheetId="6" r:id="rId4"/>
    <sheet name="Language Analysis" sheetId="7" r:id="rId5"/>
    <sheet name="Director Analysis" sheetId="9" r:id="rId6"/>
    <sheet name="Budget Analysis" sheetId="10" r:id="rId7"/>
  </sheets>
  <definedNames>
    <definedName name="_xlnm._FilterDatabase" localSheetId="1" hidden="1">'Cleaned Data'!$A$1:$J$3757</definedName>
    <definedName name="_xlnm._FilterDatabase" localSheetId="3" hidden="1">'Movie Duration Analysis'!$A$1:$B$3757</definedName>
    <definedName name="_xlnm._FilterDatabase" localSheetId="4" hidden="1">'Language Analysis'!$A$1:$C$3757</definedName>
    <definedName name="_xlnm._FilterDatabase" localSheetId="6" hidden="1">'Budget Analysis'!$A$1:$D$1</definedName>
    <definedName name="_xlnm._FilterDatabase" localSheetId="5" hidden="1">'Director Analysis'!$A$1:$B$3757</definedName>
  </definedNames>
  <calcPr calcId="191029"/>
  <pivotCaches>
    <pivotCache cacheId="0" r:id="rId8"/>
    <pivotCache cacheId="1" r:id="rId9"/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<sst xmlns="http://schemas.openxmlformats.org/spreadsheetml/2006/main" count="101405" uniqueCount="27852">
  <si>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</si>
  <si>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</si>
  <si>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</si>
  <si>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</si>
  <si>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</si>
  <si>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</si>
  <si>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</si>
  <si>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</si>
  <si>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</si>
  <si>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</si>
  <si>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</si>
  <si>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</si>
  <si>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</si>
  <si>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</si>
  <si>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</si>
  <si>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</si>
  <si>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</si>
  <si>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</si>
  <si>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</si>
  <si>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</si>
  <si>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</si>
  <si>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</si>
  <si>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</si>
  <si>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</si>
  <si>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</si>
  <si>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</si>
  <si>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</si>
  <si>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</si>
  <si>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</si>
  <si>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</si>
  <si>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</si>
  <si>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</si>
  <si>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</si>
  <si>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</si>
  <si>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</si>
  <si>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</si>
  <si>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</si>
  <si>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</si>
  <si>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</si>
  <si>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</si>
  <si>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</si>
  <si>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</si>
  <si>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</si>
  <si>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</si>
  <si>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</si>
  <si>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</si>
  <si>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</si>
  <si>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</si>
  <si>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</si>
  <si>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</si>
  <si>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</si>
  <si>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</si>
  <si>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</si>
  <si>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</si>
  <si>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</si>
  <si>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</si>
  <si>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</si>
  <si>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</si>
  <si>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</si>
  <si>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</si>
  <si>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</si>
  <si>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</si>
  <si>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</si>
  <si>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</si>
  <si>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</si>
  <si>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</si>
  <si>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</si>
  <si>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</si>
  <si>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</si>
  <si>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</si>
  <si>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</si>
  <si>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</si>
  <si>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</si>
  <si>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</si>
  <si>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</si>
  <si>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</si>
  <si>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</si>
  <si>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</si>
  <si>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</si>
  <si>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</si>
  <si>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</si>
  <si>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</si>
  <si>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</si>
  <si>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</si>
  <si>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</si>
  <si>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</si>
  <si>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</si>
  <si>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</si>
  <si>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</si>
  <si>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</si>
  <si>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</si>
  <si>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</si>
  <si>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</si>
  <si>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</si>
  <si>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</si>
  <si>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</si>
  <si>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</si>
  <si>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</si>
  <si>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</si>
  <si>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</si>
  <si>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</si>
  <si>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</si>
  <si>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</si>
  <si>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</si>
  <si>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</si>
  <si>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</si>
  <si>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</si>
  <si>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</si>
  <si>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</si>
  <si>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</si>
  <si>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</si>
  <si>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</si>
  <si>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</si>
  <si>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</si>
  <si>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</si>
  <si>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</si>
  <si>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</si>
  <si>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</si>
  <si>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</si>
  <si>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</si>
  <si>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</si>
  <si>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</si>
  <si>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</si>
  <si>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</si>
  <si>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</si>
  <si>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</si>
  <si>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</si>
  <si>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</si>
  <si>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</si>
  <si>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</si>
  <si>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</si>
  <si>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</si>
  <si>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</si>
  <si>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</si>
  <si>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</si>
  <si>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</si>
  <si>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</si>
  <si>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</si>
  <si>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</si>
  <si>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</si>
  <si>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</si>
  <si>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</si>
  <si>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</si>
  <si>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</si>
  <si>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</si>
  <si>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</si>
  <si>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</si>
  <si>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</si>
  <si>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</si>
  <si>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</si>
  <si>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</si>
  <si>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</si>
  <si>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</si>
  <si>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</si>
  <si>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</si>
  <si>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</si>
  <si>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</si>
  <si>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</si>
  <si>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</si>
  <si>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</si>
  <si>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</si>
  <si>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</si>
  <si>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</si>
  <si>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</si>
  <si>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</si>
  <si>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</si>
  <si>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</si>
  <si>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</si>
  <si>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</si>
  <si>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</si>
  <si>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</si>
  <si>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</si>
  <si>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</si>
  <si>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</si>
  <si>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</si>
  <si>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</si>
  <si>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</si>
  <si>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</si>
  <si>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</si>
  <si>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</si>
  <si>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</si>
  <si>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</si>
  <si>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</si>
  <si>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</si>
  <si>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</si>
  <si>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</si>
  <si>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</si>
  <si>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</si>
  <si>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</si>
  <si>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</si>
  <si>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</si>
  <si>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</si>
  <si>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</si>
  <si>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</si>
  <si>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</si>
  <si>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</si>
  <si>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</si>
  <si>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</si>
  <si>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</si>
  <si>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</si>
  <si>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</si>
  <si>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</si>
  <si>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</si>
  <si>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</si>
  <si>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</si>
  <si>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</si>
  <si>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</si>
  <si>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</si>
  <si>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</si>
  <si>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</si>
  <si>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</si>
  <si>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</si>
  <si>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</si>
  <si>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</si>
  <si>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</si>
  <si>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</si>
  <si>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</si>
  <si>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</si>
  <si>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</si>
  <si>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</si>
  <si>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</si>
  <si>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</si>
  <si>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</si>
  <si>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</si>
  <si>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</si>
  <si>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</si>
  <si>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</si>
  <si>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</si>
  <si>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</si>
  <si>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</si>
  <si>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</si>
  <si>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</si>
  <si>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</si>
  <si>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</si>
  <si>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</si>
  <si>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</si>
  <si>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</si>
  <si>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</si>
  <si>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</si>
  <si>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</si>
  <si>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</si>
  <si>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</si>
  <si>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</si>
  <si>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</si>
  <si>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</si>
  <si>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</si>
  <si>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</si>
  <si>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</si>
  <si>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</si>
  <si>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</si>
  <si>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</si>
  <si>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</si>
  <si>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</si>
  <si>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</si>
  <si>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</si>
  <si>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</si>
  <si>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</si>
  <si>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</si>
  <si>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</si>
  <si>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</si>
  <si>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</si>
  <si>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</si>
  <si>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</si>
  <si>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</si>
  <si>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</si>
  <si>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</si>
  <si>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</si>
  <si>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</si>
  <si>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</si>
  <si>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</si>
  <si>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</si>
  <si>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</si>
  <si>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</si>
  <si>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</si>
  <si>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</si>
  <si>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</si>
  <si>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</si>
  <si>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</si>
  <si>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</si>
  <si>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</si>
  <si>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</si>
  <si>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</si>
  <si>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</si>
  <si>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</si>
  <si>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</si>
  <si>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</si>
  <si>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</si>
  <si>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</si>
  <si>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</si>
  <si>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</si>
  <si>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</si>
  <si>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</si>
  <si>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</si>
  <si>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</si>
  <si>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</si>
  <si>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</si>
  <si>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</si>
  <si>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</si>
  <si>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</si>
  <si>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</si>
  <si>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</si>
  <si>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</si>
  <si>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</si>
  <si>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</si>
  <si>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</si>
  <si>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</si>
  <si>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</si>
  <si>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</si>
  <si>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</si>
  <si>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</si>
  <si>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</si>
  <si>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</si>
  <si>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</si>
  <si>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</si>
  <si>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</si>
  <si>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</si>
  <si>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</si>
  <si>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</si>
  <si>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</si>
  <si>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</si>
  <si>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</si>
  <si>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</si>
  <si>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</si>
  <si>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</si>
  <si>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</si>
  <si>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</si>
  <si>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</si>
  <si>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</si>
  <si>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</si>
  <si>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</si>
  <si>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</si>
  <si>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</si>
  <si>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</si>
  <si>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</si>
  <si>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</si>
  <si>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</si>
  <si>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</si>
  <si>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</si>
  <si>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</si>
  <si>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</si>
  <si>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</si>
  <si>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</si>
  <si>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</si>
  <si>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</si>
  <si>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</si>
  <si>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</si>
  <si>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</si>
  <si>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</si>
  <si>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</si>
  <si>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</si>
  <si>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</si>
  <si>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</si>
  <si>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</si>
  <si>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</si>
  <si>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</si>
  <si>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</si>
  <si>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</si>
  <si>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</si>
  <si>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</si>
  <si>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</si>
  <si>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</si>
  <si>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</si>
  <si>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</si>
  <si>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</si>
  <si>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</si>
  <si>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</si>
  <si>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</si>
  <si>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</si>
  <si>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</si>
  <si>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</si>
  <si>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</si>
  <si>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</si>
  <si>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</si>
  <si>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</si>
  <si>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</si>
  <si>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</si>
  <si>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</si>
  <si>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</si>
  <si>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</si>
  <si>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</si>
  <si>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</si>
  <si>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</si>
  <si>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</si>
  <si>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</si>
  <si>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</si>
  <si>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</si>
  <si>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</si>
  <si>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</si>
  <si>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</si>
  <si>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</si>
  <si>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</si>
  <si>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</si>
  <si>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</si>
  <si>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</si>
  <si>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</si>
  <si>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</si>
  <si>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</si>
  <si>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</si>
  <si>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</si>
  <si>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</si>
  <si>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</si>
  <si>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</si>
  <si>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</si>
  <si>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</si>
  <si>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</si>
  <si>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</si>
  <si>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</si>
  <si>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</si>
  <si>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</si>
  <si>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</si>
  <si>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</si>
  <si>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</si>
  <si>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</si>
  <si>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</si>
  <si>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</si>
  <si>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</si>
  <si>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</si>
  <si>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</si>
  <si>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</si>
  <si>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</si>
  <si>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</si>
  <si>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</si>
  <si>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</si>
  <si>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</si>
  <si>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</si>
  <si>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</si>
  <si>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</si>
  <si>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</si>
  <si>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</si>
  <si>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</si>
  <si>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</si>
  <si>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</si>
  <si>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</si>
  <si>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</si>
  <si>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</si>
  <si>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</si>
  <si>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</si>
  <si>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</si>
  <si>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</si>
  <si>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</si>
  <si>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</si>
  <si>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</si>
  <si>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</si>
  <si>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</si>
  <si>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</si>
  <si>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</si>
  <si>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</si>
  <si>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</si>
  <si>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</si>
  <si>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</si>
  <si>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</si>
  <si>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</si>
  <si>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</si>
  <si>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</si>
  <si>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</si>
  <si>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</si>
  <si>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</si>
  <si>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</si>
  <si>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</si>
  <si>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</si>
  <si>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</si>
  <si>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</si>
  <si>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</si>
  <si>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</si>
  <si>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</si>
  <si>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</si>
  <si>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</si>
  <si>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</si>
  <si>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</si>
  <si>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</si>
  <si>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</si>
  <si>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</si>
  <si>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</si>
  <si>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</si>
  <si>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</si>
  <si>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</si>
  <si>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</si>
  <si>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</si>
  <si>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</si>
  <si>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</si>
  <si>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</si>
  <si>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</si>
  <si>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</si>
  <si>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</si>
  <si>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</si>
  <si>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</si>
  <si>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</si>
  <si>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</si>
  <si>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</si>
  <si>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</si>
  <si>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</si>
  <si>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</si>
  <si>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</si>
  <si>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</si>
  <si>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</si>
  <si>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</si>
  <si>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</si>
  <si>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</si>
  <si>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</si>
  <si>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</si>
  <si>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</si>
  <si>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</si>
  <si>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</si>
  <si>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</si>
  <si>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</si>
  <si>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</si>
  <si>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</si>
  <si>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</si>
  <si>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</si>
  <si>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</si>
  <si>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</si>
  <si>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</si>
  <si>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</si>
  <si>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</si>
  <si>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</si>
  <si>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</si>
  <si>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</si>
  <si>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</si>
  <si>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</si>
  <si>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</si>
  <si>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</si>
  <si>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</si>
  <si>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</si>
  <si>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</si>
  <si>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</si>
  <si>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</si>
  <si>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</si>
  <si>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</si>
  <si>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</si>
  <si>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</si>
  <si>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</si>
  <si>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</si>
  <si>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</si>
  <si>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</si>
  <si>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</si>
  <si>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</si>
  <si>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</si>
  <si>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</si>
  <si>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</si>
  <si>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</si>
  <si>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</si>
  <si>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</si>
  <si>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</si>
  <si>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</si>
  <si>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</si>
  <si>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</si>
  <si>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</si>
  <si>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</si>
  <si>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</si>
  <si>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</si>
  <si>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</si>
  <si>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</si>
  <si>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</si>
  <si>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</si>
  <si>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</si>
  <si>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</si>
  <si>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</si>
  <si>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</si>
  <si>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</si>
  <si>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</si>
  <si>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</si>
  <si>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</si>
  <si>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</si>
  <si>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</si>
  <si>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</si>
  <si>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</si>
  <si>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</si>
  <si>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</si>
  <si>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</si>
  <si>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</si>
  <si>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</si>
  <si>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</si>
  <si>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</si>
  <si>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</si>
  <si>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</si>
  <si>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</si>
  <si>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</si>
  <si>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</si>
  <si>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</si>
  <si>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</si>
  <si>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</si>
  <si>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</si>
  <si>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</si>
  <si>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</si>
  <si>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</si>
  <si>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</si>
  <si>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</si>
  <si>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</si>
  <si>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</si>
  <si>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</si>
  <si>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</si>
  <si>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</si>
  <si>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</si>
  <si>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</si>
  <si>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</si>
  <si>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</si>
  <si>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</si>
  <si>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</si>
  <si>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</si>
  <si>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</si>
  <si>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</si>
  <si>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</si>
  <si>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</si>
  <si>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</si>
  <si>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</si>
  <si>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</si>
  <si>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</si>
  <si>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</si>
  <si>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</si>
  <si>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</si>
  <si>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</si>
  <si>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</si>
  <si>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</si>
  <si>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</si>
  <si>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</si>
  <si>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</si>
  <si>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</si>
  <si>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</si>
  <si>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</si>
  <si>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</si>
  <si>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</si>
  <si>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</si>
  <si>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</si>
  <si>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</si>
  <si>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</si>
  <si>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</si>
  <si>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</si>
  <si>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</si>
  <si>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</si>
  <si>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</si>
  <si>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</si>
  <si>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</si>
  <si>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</si>
  <si>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</si>
  <si>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</si>
  <si>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</si>
  <si>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</si>
  <si>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</si>
  <si>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</si>
  <si>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</si>
  <si>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</si>
  <si>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</si>
  <si>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</si>
  <si>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</si>
  <si>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</si>
  <si>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</si>
  <si>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</si>
  <si>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</si>
  <si>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</si>
  <si>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</si>
  <si>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</si>
  <si>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</si>
  <si>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</si>
  <si>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</si>
  <si>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</si>
  <si>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</si>
  <si>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</si>
  <si>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</si>
  <si>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</si>
  <si>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</si>
  <si>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</si>
  <si>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</si>
  <si>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</si>
  <si>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</si>
  <si>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</si>
  <si>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</si>
  <si>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</si>
  <si>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</si>
  <si>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</si>
  <si>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</si>
  <si>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</si>
  <si>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</si>
  <si>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</si>
  <si>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</si>
  <si>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</si>
  <si>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</si>
  <si>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</si>
  <si>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</si>
  <si>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</si>
  <si>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</si>
  <si>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</si>
  <si>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</si>
  <si>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</si>
  <si>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</si>
  <si>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</si>
  <si>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</si>
  <si>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</si>
  <si>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</si>
  <si>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</si>
  <si>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</si>
  <si>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</si>
  <si>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</si>
  <si>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</si>
  <si>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</si>
  <si>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</si>
  <si>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</si>
  <si>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</si>
  <si>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</si>
  <si>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</si>
  <si>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</si>
  <si>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</si>
  <si>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</si>
  <si>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</si>
  <si>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</si>
  <si>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</si>
  <si>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</si>
  <si>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</si>
  <si>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</si>
  <si>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</si>
  <si>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</si>
  <si>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</si>
  <si>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</si>
  <si>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</si>
  <si>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</si>
  <si>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</si>
  <si>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</si>
  <si>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</si>
  <si>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</si>
  <si>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</si>
  <si>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</si>
  <si>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</si>
  <si>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</si>
  <si>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</si>
  <si>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</si>
  <si>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</si>
  <si>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</si>
  <si>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</si>
  <si>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</si>
  <si>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</si>
  <si>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</si>
  <si>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</si>
  <si>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</si>
  <si>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</si>
  <si>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</si>
  <si>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</si>
  <si>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</si>
  <si>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</si>
  <si>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</si>
  <si>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</si>
  <si>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</si>
  <si>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</si>
  <si>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</si>
  <si>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</si>
  <si>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</si>
  <si>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</si>
  <si>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</si>
  <si>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</si>
  <si>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</si>
  <si>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</si>
  <si>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</si>
  <si>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</si>
  <si>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</si>
  <si>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</si>
  <si>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</si>
  <si>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</si>
  <si>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</si>
  <si>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</si>
  <si>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</si>
  <si>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</si>
  <si>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</si>
  <si>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</si>
  <si>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</si>
  <si>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</si>
  <si>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</si>
  <si>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</si>
  <si>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</si>
  <si>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</si>
  <si>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</si>
  <si>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</si>
  <si>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</si>
  <si>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</si>
  <si>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</si>
  <si>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</si>
  <si>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</si>
  <si>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</si>
  <si>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</si>
  <si>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</si>
  <si>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</si>
  <si>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</si>
  <si>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</si>
  <si>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</si>
  <si>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</si>
  <si>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</si>
  <si>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</si>
  <si>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</si>
  <si>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</si>
  <si>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</si>
  <si>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</si>
  <si>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</si>
  <si>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</si>
  <si>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</si>
  <si>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</si>
  <si>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</si>
  <si>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</si>
  <si>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</si>
  <si>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</si>
  <si>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</si>
  <si>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</si>
  <si>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</si>
  <si>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</si>
  <si>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</si>
  <si>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</si>
  <si>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</si>
  <si>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</si>
  <si>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</si>
  <si>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</si>
  <si>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</si>
  <si>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</si>
  <si>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</si>
  <si>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</si>
  <si>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</si>
  <si>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</si>
  <si>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</si>
  <si>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</si>
  <si>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</si>
  <si>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</si>
  <si>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</si>
  <si>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</si>
  <si>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</si>
  <si>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</si>
  <si>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</si>
  <si>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</si>
  <si>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</si>
  <si>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</si>
  <si>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</si>
  <si>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</si>
  <si>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</si>
  <si>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</si>
  <si>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</si>
  <si>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</si>
  <si>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</si>
  <si>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</si>
  <si>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</si>
  <si>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</si>
  <si>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</si>
  <si>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</si>
  <si>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</si>
  <si>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</si>
  <si>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</si>
  <si>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</si>
  <si>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</si>
  <si>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</si>
  <si>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</si>
  <si>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</si>
  <si>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</si>
  <si>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</si>
  <si>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</si>
  <si>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</si>
  <si>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</si>
  <si>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</si>
  <si>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</si>
  <si>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</si>
  <si>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</si>
  <si>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</si>
  <si>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</si>
  <si>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</si>
  <si>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</si>
  <si>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</si>
  <si>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</si>
  <si>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</si>
  <si>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</si>
  <si>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</si>
  <si>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</si>
  <si>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</si>
  <si>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</si>
  <si>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</si>
  <si>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</si>
  <si>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</si>
  <si>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</si>
  <si>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</si>
  <si>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</si>
  <si>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</si>
  <si>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</si>
  <si>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</si>
  <si>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</si>
  <si>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</si>
  <si>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</si>
  <si>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</si>
  <si>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</si>
  <si>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</si>
  <si>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</si>
  <si>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</si>
  <si>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</si>
  <si>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</si>
  <si>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</si>
  <si>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</si>
  <si>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</si>
  <si>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</si>
  <si>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</si>
  <si>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</si>
  <si>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</si>
  <si>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</si>
  <si>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</si>
  <si>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</si>
  <si>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</si>
  <si>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</si>
  <si>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</si>
  <si>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</si>
  <si>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</si>
  <si>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</si>
  <si>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</si>
  <si>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</si>
  <si>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</si>
  <si>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</si>
  <si>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</si>
  <si>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</si>
  <si>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</si>
  <si>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</si>
  <si>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</si>
  <si>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</si>
  <si>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</si>
  <si>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</si>
  <si>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</si>
  <si>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</si>
  <si>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</si>
  <si>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</si>
  <si>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</si>
  <si>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</si>
  <si>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</si>
  <si>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</si>
  <si>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</si>
  <si>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</si>
  <si>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</si>
  <si>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</si>
  <si>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</si>
  <si>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</si>
  <si>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</si>
  <si>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</si>
  <si>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</si>
  <si>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</si>
  <si>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</si>
  <si>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</si>
  <si>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</si>
  <si>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</si>
  <si>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</si>
  <si>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</si>
  <si>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</si>
  <si>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</si>
  <si>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</si>
  <si>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</si>
  <si>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</si>
  <si>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</si>
  <si>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</si>
  <si>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</si>
  <si>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</si>
  <si>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</si>
  <si>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</si>
  <si>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</si>
  <si>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</si>
  <si>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</si>
  <si>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</si>
  <si>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</si>
  <si>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</si>
  <si>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</si>
  <si>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</si>
  <si>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</si>
  <si>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</si>
  <si>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</si>
  <si>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</si>
  <si>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</si>
  <si>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</si>
  <si>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</si>
  <si>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</si>
  <si>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</si>
  <si>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</si>
  <si>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</si>
  <si>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</si>
  <si>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</si>
  <si>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</si>
  <si>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</si>
  <si>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</si>
  <si>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</si>
  <si>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</si>
  <si>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</si>
  <si>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</si>
  <si>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</si>
  <si>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</si>
  <si>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</si>
  <si>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</si>
  <si>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</si>
  <si>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</si>
  <si>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</si>
  <si>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</si>
  <si>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</si>
  <si>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</si>
  <si>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</si>
  <si>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</si>
  <si>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</si>
  <si>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</si>
  <si>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</si>
  <si>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</si>
  <si>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</si>
  <si>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</si>
  <si>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</si>
  <si>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</si>
  <si>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</si>
  <si>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</si>
  <si>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</si>
  <si>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</si>
  <si>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</si>
  <si>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</si>
  <si>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</si>
  <si>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</si>
  <si>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</si>
  <si>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</si>
  <si>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</si>
  <si>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</si>
  <si>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</si>
  <si>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</si>
  <si>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</si>
  <si>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</si>
  <si>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</si>
  <si>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</si>
  <si>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</si>
  <si>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</si>
  <si>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</si>
  <si>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</si>
  <si>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</si>
  <si>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</si>
  <si>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</si>
  <si>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</si>
  <si>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</si>
  <si>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</si>
  <si>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</si>
  <si>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</si>
  <si>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</si>
  <si>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</si>
  <si>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</si>
  <si>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</si>
  <si>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</si>
  <si>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</si>
  <si>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</si>
  <si>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</si>
  <si>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</si>
  <si>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</si>
  <si>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</si>
  <si>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</si>
  <si>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</si>
  <si>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</si>
  <si>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</si>
  <si>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</si>
  <si>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</si>
  <si>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</si>
  <si>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</si>
  <si>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</si>
  <si>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</si>
  <si>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</si>
  <si>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</si>
  <si>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</si>
  <si>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</si>
  <si>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</si>
  <si>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</si>
  <si>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</si>
  <si>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</si>
  <si>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</si>
  <si>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</si>
  <si>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</si>
  <si>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</si>
  <si>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</si>
  <si>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</si>
  <si>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</si>
  <si>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</si>
  <si>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</si>
  <si>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</si>
  <si>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</si>
  <si>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</si>
  <si>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</si>
  <si>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</si>
  <si>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</si>
  <si>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</si>
  <si>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</si>
  <si>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</si>
  <si>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</si>
  <si>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</si>
  <si>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</si>
  <si>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</si>
  <si>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</si>
  <si>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</si>
  <si>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</si>
  <si>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</si>
  <si>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</si>
  <si>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</si>
  <si>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</si>
  <si>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</si>
  <si>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</si>
  <si>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</si>
  <si>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</si>
  <si>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</si>
  <si>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</si>
  <si>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</si>
  <si>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</si>
  <si>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</si>
  <si>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</si>
  <si>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</si>
  <si>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</si>
  <si>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</si>
  <si>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</si>
  <si>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</si>
  <si>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</si>
  <si>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</si>
  <si>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</si>
  <si>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</si>
  <si>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</si>
  <si>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</si>
  <si>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</si>
  <si>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</si>
  <si>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</si>
  <si>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</si>
  <si>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</si>
  <si>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</si>
  <si>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</si>
  <si>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</si>
  <si>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</si>
  <si>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</si>
  <si>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</si>
  <si>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</si>
  <si>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</si>
  <si>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</si>
  <si>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</si>
  <si>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</si>
  <si>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</si>
  <si>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</si>
  <si>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</si>
  <si>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</si>
  <si>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</si>
  <si>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</si>
  <si>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</si>
  <si>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</si>
  <si>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</si>
  <si>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</si>
  <si>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</si>
  <si>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</si>
  <si>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</si>
  <si>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</si>
  <si>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</si>
  <si>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</si>
  <si>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</si>
  <si>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</si>
  <si>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</si>
  <si>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</si>
  <si>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</si>
  <si>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</si>
  <si>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</si>
  <si>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</si>
  <si>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</si>
  <si>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</si>
  <si>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</si>
  <si>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</si>
  <si>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</si>
  <si>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</si>
  <si>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</si>
  <si>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</si>
  <si>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</si>
  <si>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</si>
  <si>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</si>
  <si>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</si>
  <si>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</si>
  <si>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</si>
  <si>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</si>
  <si>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</si>
  <si>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</si>
  <si>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</si>
  <si>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</si>
  <si>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</si>
  <si>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</si>
  <si>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</si>
  <si>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</si>
  <si>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</si>
  <si>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</si>
  <si>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</si>
  <si>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</si>
  <si>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</si>
  <si>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</si>
  <si>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</si>
  <si>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</si>
  <si>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</si>
  <si>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</si>
  <si>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</si>
  <si>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</si>
  <si>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</si>
  <si>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</si>
  <si>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</si>
  <si>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</si>
  <si>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</si>
  <si>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</si>
  <si>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</si>
  <si>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</si>
  <si>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</si>
  <si>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</si>
  <si>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</si>
  <si>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</si>
  <si>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</si>
  <si>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</si>
  <si>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</si>
  <si>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</si>
  <si>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</si>
  <si>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</si>
  <si>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</si>
  <si>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</si>
  <si>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</si>
  <si>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</si>
  <si>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</si>
  <si>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</si>
  <si>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</si>
  <si>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</si>
  <si>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</si>
  <si>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</si>
  <si>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</si>
  <si>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</si>
  <si>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</si>
  <si>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</si>
  <si>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</si>
  <si>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</si>
  <si>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</si>
  <si>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</si>
  <si>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</si>
  <si>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</si>
  <si>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</si>
  <si>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</si>
  <si>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</si>
  <si>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</si>
  <si>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</si>
  <si>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</si>
  <si>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</si>
  <si>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</si>
  <si>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</si>
  <si>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</si>
  <si>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</si>
  <si>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</si>
  <si>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</si>
  <si>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</si>
  <si>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</si>
  <si>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</si>
  <si>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</si>
  <si>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</si>
  <si>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</si>
  <si>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</si>
  <si>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</si>
  <si>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</si>
  <si>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</si>
  <si>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</si>
  <si>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</si>
  <si>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</si>
  <si>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</si>
  <si>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</si>
  <si>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</si>
  <si>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</si>
  <si>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</si>
  <si>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</si>
  <si>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</si>
  <si>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</si>
  <si>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</si>
  <si>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</si>
  <si>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</si>
  <si>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</si>
  <si>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</si>
  <si>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</si>
  <si>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</si>
  <si>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</si>
  <si>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</si>
  <si>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</si>
  <si>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</si>
  <si>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</si>
  <si>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</si>
  <si>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</si>
  <si>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</si>
  <si>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</si>
  <si>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</si>
  <si>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</si>
  <si>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</si>
  <si>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</si>
  <si>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</si>
  <si>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</si>
  <si>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</si>
  <si>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</si>
  <si>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</si>
  <si>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</si>
  <si>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</si>
  <si>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</si>
  <si>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</si>
  <si>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</si>
  <si>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</si>
  <si>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</si>
  <si>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</si>
  <si>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</si>
  <si>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</si>
  <si>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</si>
  <si>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</si>
  <si>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</si>
  <si>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</si>
  <si>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</si>
  <si>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</si>
  <si>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</si>
  <si>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</si>
  <si>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</si>
  <si>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</si>
  <si>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</si>
  <si>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</si>
  <si>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</si>
  <si>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</si>
  <si>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</si>
  <si>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</si>
  <si>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</si>
  <si>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</si>
  <si>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</si>
  <si>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</si>
  <si>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</si>
  <si>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</si>
  <si>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</si>
  <si>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</si>
  <si>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</si>
  <si>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</si>
  <si>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</si>
  <si>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</si>
  <si>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</si>
  <si>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</si>
  <si>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</si>
  <si>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</si>
  <si>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</si>
  <si>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</si>
  <si>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</si>
  <si>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</si>
  <si>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</si>
  <si>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</si>
  <si>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</si>
  <si>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</si>
  <si>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</si>
  <si>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</si>
  <si>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</si>
  <si>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</si>
  <si>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</si>
  <si>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</si>
  <si>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</si>
  <si>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</si>
  <si>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</si>
  <si>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</si>
  <si>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</si>
  <si>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</si>
  <si>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</si>
  <si>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</si>
  <si>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</si>
  <si>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</si>
  <si>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</si>
  <si>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</si>
  <si>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</si>
  <si>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</si>
  <si>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</si>
  <si>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</si>
  <si>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</si>
  <si>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</si>
  <si>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</si>
  <si>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</si>
  <si>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</si>
  <si>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</si>
  <si>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</si>
  <si>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</si>
  <si>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</si>
  <si>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</si>
  <si>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</si>
  <si>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</si>
  <si>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</si>
  <si>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</si>
  <si>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</si>
  <si>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</si>
  <si>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</si>
  <si>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</si>
  <si>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</si>
  <si>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</si>
  <si>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</si>
  <si>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</si>
  <si>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</si>
  <si>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</si>
  <si>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</si>
  <si>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</si>
  <si>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</si>
  <si>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</si>
  <si>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</si>
  <si>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</si>
  <si>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</si>
  <si>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</si>
  <si>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</si>
  <si>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</si>
  <si>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</si>
  <si>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</si>
  <si>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</si>
  <si>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</si>
  <si>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</si>
  <si>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</si>
  <si>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</si>
  <si>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</si>
  <si>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</si>
  <si>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</si>
  <si>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</si>
  <si>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</si>
  <si>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</si>
  <si>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</si>
  <si>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</si>
  <si>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</si>
  <si>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</si>
  <si>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</si>
  <si>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</si>
  <si>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</si>
  <si>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</si>
  <si>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</si>
  <si>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</si>
  <si>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</si>
  <si>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</si>
  <si>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</si>
  <si>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</si>
  <si>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</si>
  <si>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</si>
  <si>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</si>
  <si>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</si>
  <si>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</si>
  <si>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</si>
  <si>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</si>
  <si>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</si>
  <si>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</si>
  <si>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</si>
  <si>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</si>
  <si>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</si>
  <si>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</si>
  <si>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</si>
  <si>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</si>
  <si>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</si>
  <si>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</si>
  <si>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</si>
  <si>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</si>
  <si>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</si>
  <si>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</si>
  <si>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</si>
  <si>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</si>
  <si>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</si>
  <si>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</si>
  <si>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</si>
  <si>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</si>
  <si>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</si>
  <si>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</si>
  <si>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</si>
  <si>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</si>
  <si>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</si>
  <si>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</si>
  <si>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</si>
  <si>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</si>
  <si>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</si>
  <si>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</si>
  <si>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</si>
  <si>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</si>
  <si>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</si>
  <si>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</si>
  <si>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</si>
  <si>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</si>
  <si>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</si>
  <si>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</si>
  <si>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</si>
  <si>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</si>
  <si>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</si>
  <si>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</si>
  <si>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</si>
  <si>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</si>
  <si>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</si>
  <si>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</si>
  <si>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</si>
  <si>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</si>
  <si>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</si>
  <si>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</si>
  <si>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</si>
  <si>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</si>
  <si>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</si>
  <si>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</si>
  <si>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</si>
  <si>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</si>
  <si>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</si>
  <si>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</si>
  <si>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</si>
  <si>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</si>
  <si>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</si>
  <si>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</si>
  <si>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</si>
  <si>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</si>
  <si>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</si>
  <si>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</si>
  <si>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</si>
  <si>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</si>
  <si>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</si>
  <si>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</si>
  <si>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</si>
  <si>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</si>
  <si>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</si>
  <si>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</si>
  <si>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</si>
  <si>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</si>
  <si>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</si>
  <si>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</si>
  <si>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</si>
  <si>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</si>
  <si>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</si>
  <si>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</si>
  <si>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</si>
  <si>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</si>
  <si>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</si>
  <si>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</si>
  <si>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</si>
  <si>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</si>
  <si>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</si>
  <si>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</si>
  <si>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</si>
  <si>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</si>
  <si>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</si>
  <si>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</si>
  <si>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</si>
  <si>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</si>
  <si>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</si>
  <si>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</si>
  <si>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</si>
  <si>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</si>
  <si>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</si>
  <si>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</si>
  <si>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</si>
  <si>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</si>
  <si>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</si>
  <si>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</si>
  <si>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</si>
  <si>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</si>
  <si>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</si>
  <si>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</si>
  <si>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</si>
  <si>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</si>
  <si>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</si>
  <si>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</si>
  <si>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</si>
  <si>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</si>
  <si>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</si>
  <si>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</si>
  <si>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</si>
  <si>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</si>
  <si>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</si>
  <si>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</si>
  <si>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</si>
  <si>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</si>
  <si>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</si>
  <si>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</si>
  <si>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</si>
  <si>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</si>
  <si>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</si>
  <si>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</si>
  <si>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</si>
  <si>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</si>
  <si>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</si>
  <si>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</si>
  <si>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</si>
  <si>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</si>
  <si>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</si>
  <si>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</si>
  <si>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</si>
  <si>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</si>
  <si>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</si>
  <si>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</si>
  <si>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</si>
  <si>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</si>
  <si>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</si>
  <si>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</si>
  <si>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</si>
  <si>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</si>
  <si>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</si>
  <si>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</si>
  <si>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</si>
  <si>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</si>
  <si>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</si>
  <si>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</si>
  <si>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</si>
  <si>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</si>
  <si>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</si>
  <si>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</si>
  <si>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</si>
  <si>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</si>
  <si>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</si>
  <si>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</si>
  <si>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</si>
  <si>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</si>
  <si>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</si>
  <si>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</si>
  <si>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</si>
  <si>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</si>
  <si>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</si>
  <si>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</si>
  <si>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</si>
  <si>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</si>
  <si>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</si>
  <si>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</si>
  <si>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</si>
  <si>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</si>
  <si>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</si>
  <si>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</si>
  <si>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</si>
  <si>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</si>
  <si>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</si>
  <si>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</si>
  <si>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</si>
  <si>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</si>
  <si>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</si>
  <si>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</si>
  <si>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</si>
  <si>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</si>
  <si>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</si>
  <si>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</si>
  <si>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</si>
  <si>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</si>
  <si>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</si>
  <si>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</si>
  <si>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</si>
  <si>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</si>
  <si>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</si>
  <si>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</si>
  <si>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</si>
  <si>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</si>
  <si>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</si>
  <si>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</si>
  <si>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</si>
  <si>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</si>
  <si>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</si>
  <si>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</si>
  <si>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</si>
  <si>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</si>
  <si>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</si>
  <si>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</si>
  <si>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</si>
  <si>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</si>
  <si>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</si>
  <si>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</si>
  <si>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</si>
  <si>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</si>
  <si>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</si>
  <si>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</si>
  <si>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</si>
  <si>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</si>
  <si>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</si>
  <si>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</si>
  <si>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</si>
  <si>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</si>
  <si>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</si>
  <si>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</si>
  <si>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</si>
  <si>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</si>
  <si>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</si>
  <si>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</si>
  <si>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</si>
  <si>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</si>
  <si>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</si>
  <si>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</si>
  <si>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</si>
  <si>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</si>
  <si>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</si>
  <si>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</si>
  <si>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</si>
  <si>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</si>
  <si>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</si>
  <si>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</si>
  <si>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</si>
  <si>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</si>
  <si>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</si>
  <si>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</si>
  <si>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</si>
  <si>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</si>
  <si>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</si>
  <si>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</si>
  <si>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</si>
  <si>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</si>
  <si>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</si>
  <si>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</si>
  <si>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</si>
  <si>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</si>
  <si>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</si>
  <si>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</si>
  <si>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</si>
  <si>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</si>
  <si>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</si>
  <si>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</si>
  <si>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</si>
  <si>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</si>
  <si>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</si>
  <si>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</si>
  <si>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</si>
  <si>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</si>
  <si>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</si>
  <si>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</si>
  <si>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</si>
  <si>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</si>
  <si>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</si>
  <si>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</si>
  <si>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</si>
  <si>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</si>
  <si>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</si>
  <si>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</si>
  <si>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</si>
  <si>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</si>
  <si>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</si>
  <si>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</si>
  <si>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</si>
  <si>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</si>
  <si>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</si>
  <si>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</si>
  <si>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</si>
  <si>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</si>
  <si>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</si>
  <si>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</si>
  <si>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</si>
  <si>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</si>
  <si>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</si>
  <si>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</si>
  <si>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</si>
  <si>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</si>
  <si>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</si>
  <si>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</si>
  <si>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</si>
  <si>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</si>
  <si>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</si>
  <si>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</si>
  <si>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</si>
  <si>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</si>
  <si>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</si>
  <si>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</si>
  <si>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</si>
  <si>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</si>
  <si>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</si>
  <si>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</si>
  <si>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</si>
  <si>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</si>
  <si>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</si>
  <si>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</si>
  <si>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</si>
  <si>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</si>
  <si>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</si>
  <si>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</si>
  <si>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</si>
  <si>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</si>
  <si>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</si>
  <si>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</si>
  <si>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</si>
  <si>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</si>
  <si>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</si>
  <si>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</si>
  <si>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</si>
  <si>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</si>
  <si>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</si>
  <si>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</si>
  <si>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</si>
  <si>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</si>
  <si>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</si>
  <si>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</si>
  <si>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</si>
  <si>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</si>
  <si>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</si>
  <si>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</si>
  <si>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</si>
  <si>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</si>
  <si>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</si>
  <si>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</si>
  <si>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</si>
  <si>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</si>
  <si>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</si>
  <si>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</si>
  <si>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</si>
  <si>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</si>
  <si>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</si>
  <si>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</si>
  <si>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</si>
  <si>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</si>
  <si>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</si>
  <si>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</si>
  <si>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</si>
  <si>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</si>
  <si>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</si>
  <si>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</si>
  <si>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</si>
  <si>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</si>
  <si>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</si>
  <si>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</si>
  <si>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</si>
  <si>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</si>
  <si>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</si>
  <si>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</si>
  <si>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</si>
  <si>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</si>
  <si>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</si>
  <si>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</si>
  <si>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</si>
  <si>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</si>
  <si>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</si>
  <si>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</si>
  <si>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</si>
  <si>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</si>
  <si>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</si>
  <si>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</si>
  <si>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</si>
  <si>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</si>
  <si>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</si>
  <si>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</si>
  <si>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</si>
  <si>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</si>
  <si>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</si>
  <si>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</si>
  <si>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</si>
  <si>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</si>
  <si>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</si>
  <si>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</si>
  <si>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</si>
  <si>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</si>
  <si>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</si>
  <si>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</si>
  <si>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</si>
  <si>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</si>
  <si>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</si>
  <si>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</si>
  <si>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</si>
  <si>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</si>
  <si>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</si>
  <si>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</si>
  <si>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</si>
  <si>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</si>
  <si>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</si>
  <si>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</si>
  <si>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</si>
  <si>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</si>
  <si>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</si>
  <si>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</si>
  <si>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</si>
  <si>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</si>
  <si>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</si>
  <si>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</si>
  <si>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</si>
  <si>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</si>
  <si>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</si>
  <si>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</si>
  <si>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</si>
  <si>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</si>
  <si>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</si>
  <si>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</si>
  <si>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</si>
  <si>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</si>
  <si>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</si>
  <si>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</si>
  <si>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</si>
  <si>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</si>
  <si>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</si>
  <si>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</si>
  <si>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</si>
  <si>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</si>
  <si>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</si>
  <si>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</si>
  <si>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</si>
  <si>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</si>
  <si>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</si>
  <si>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</si>
  <si>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</si>
  <si>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</si>
  <si>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</si>
  <si>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</si>
  <si>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</si>
  <si>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</si>
  <si>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</si>
  <si>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</si>
  <si>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</si>
  <si>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</si>
  <si>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</si>
  <si>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</si>
  <si>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</si>
  <si>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</si>
  <si>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</si>
  <si>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</si>
  <si>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</si>
  <si>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</si>
  <si>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</si>
  <si>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</si>
  <si>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</si>
  <si>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</si>
  <si>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</si>
  <si>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</si>
  <si>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</si>
  <si>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</si>
  <si>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</si>
  <si>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</si>
  <si>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</si>
  <si>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</si>
  <si>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</si>
  <si>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</si>
  <si>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</si>
  <si>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</si>
  <si>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</si>
  <si>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</si>
  <si>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</si>
  <si>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</si>
  <si>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</si>
  <si>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</si>
  <si>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</si>
  <si>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</si>
  <si>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</si>
  <si>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</si>
  <si>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</si>
  <si>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</si>
  <si>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</si>
  <si>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</si>
  <si>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</si>
  <si>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</si>
  <si>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</si>
  <si>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</si>
  <si>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</si>
  <si>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</si>
  <si>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</si>
  <si>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</si>
  <si>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</si>
  <si>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</si>
  <si>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</si>
  <si>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</si>
  <si>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</si>
  <si>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</si>
  <si>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</si>
  <si>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</si>
  <si>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</si>
  <si>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</si>
  <si>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</si>
  <si>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</si>
  <si>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</si>
  <si>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</si>
  <si>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</si>
  <si>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</si>
  <si>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</si>
  <si>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</si>
  <si>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</si>
  <si>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</si>
  <si>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</si>
  <si>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</si>
  <si>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</si>
  <si>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</si>
  <si>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</si>
  <si>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</si>
  <si>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</si>
  <si>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</si>
  <si>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</si>
  <si>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</si>
  <si>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</si>
  <si>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</si>
  <si>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</si>
  <si>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</si>
  <si>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</si>
  <si>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</si>
  <si>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</si>
  <si>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</si>
  <si>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</si>
  <si>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</si>
  <si>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</si>
  <si>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</si>
  <si>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</si>
  <si>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</si>
  <si>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</si>
  <si>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</si>
  <si>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</si>
  <si>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</si>
  <si>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</si>
  <si>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</si>
  <si>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</si>
  <si>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</si>
  <si>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</si>
  <si>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</si>
  <si>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</si>
  <si>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</si>
  <si>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</si>
  <si>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</si>
  <si>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</si>
  <si>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</si>
  <si>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</si>
  <si>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</si>
  <si>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</si>
  <si>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</si>
  <si>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</si>
  <si>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</si>
  <si>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</si>
  <si>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</si>
  <si>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</si>
  <si>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</si>
  <si>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</si>
  <si>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</si>
  <si>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</si>
  <si>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</si>
  <si>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</si>
  <si>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</si>
  <si>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</si>
  <si>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</si>
  <si>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</si>
  <si>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</si>
  <si>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</si>
  <si>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</si>
  <si>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</si>
  <si>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</si>
  <si>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</si>
  <si>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</si>
  <si>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</si>
  <si>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</si>
  <si>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</si>
  <si>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</si>
  <si>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</si>
  <si>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</si>
  <si>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</si>
  <si>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</si>
  <si>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</si>
  <si>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</si>
  <si>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</si>
  <si>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</si>
  <si>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</si>
  <si>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</si>
  <si>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</si>
  <si>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</si>
  <si>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</si>
  <si>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</si>
  <si>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</si>
  <si>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</si>
  <si>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</si>
  <si>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</si>
  <si>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</si>
  <si>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</si>
  <si>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</si>
  <si>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</si>
  <si>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</si>
  <si>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</si>
  <si>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</si>
  <si>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</si>
  <si>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</si>
  <si>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</si>
  <si>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</si>
  <si>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</si>
  <si>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</si>
  <si>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</si>
  <si>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</si>
  <si>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</si>
  <si>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</si>
  <si>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</si>
  <si>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</si>
  <si>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</si>
  <si>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</si>
  <si>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</si>
  <si>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</si>
  <si>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</si>
  <si>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</si>
  <si>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</si>
  <si>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</si>
  <si>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</si>
  <si>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</si>
  <si>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</si>
  <si>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</si>
  <si>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</si>
  <si>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</si>
  <si>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</si>
  <si>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</si>
  <si>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</si>
  <si>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</si>
  <si>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</si>
  <si>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</si>
  <si>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</si>
  <si>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</si>
  <si>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</si>
  <si>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</si>
  <si>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</si>
  <si>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</si>
  <si>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</si>
  <si>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</si>
  <si>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</si>
  <si>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</si>
  <si>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</si>
  <si>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</si>
  <si>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</si>
  <si>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</si>
  <si>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</si>
  <si>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</si>
  <si>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</si>
  <si>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</si>
  <si>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</si>
  <si>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</si>
  <si>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</si>
  <si>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</si>
  <si>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</si>
  <si>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</si>
  <si>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</si>
  <si>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</si>
  <si>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</si>
  <si>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</si>
  <si>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</si>
  <si>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</si>
  <si>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</si>
  <si>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</si>
  <si>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</si>
  <si>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</si>
  <si>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</si>
  <si>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</si>
  <si>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</si>
  <si>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</si>
  <si>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</si>
  <si>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</si>
  <si>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</si>
  <si>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</si>
  <si>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</si>
  <si>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</si>
  <si>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</si>
  <si>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</si>
  <si>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</si>
  <si>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</si>
  <si>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</si>
  <si>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</si>
  <si>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</si>
  <si>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</si>
  <si>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</si>
  <si>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</si>
  <si>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</si>
  <si>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</si>
  <si>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</si>
  <si>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</si>
  <si>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</si>
  <si>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</si>
  <si>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</si>
  <si>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</si>
  <si>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</si>
  <si>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</si>
  <si>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</si>
  <si>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</si>
  <si>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</si>
  <si>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</si>
  <si>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</si>
  <si>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</si>
  <si>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</si>
  <si>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</si>
  <si>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</si>
  <si>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</si>
  <si>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</si>
  <si>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</si>
  <si>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</si>
  <si>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</si>
  <si>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</si>
  <si>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</si>
  <si>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</si>
  <si>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</si>
  <si>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</si>
  <si>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</si>
  <si>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</si>
  <si>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</si>
  <si>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</si>
  <si>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</si>
  <si>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</si>
  <si>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</si>
  <si>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</si>
  <si>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</si>
  <si>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</si>
  <si>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</si>
  <si>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</si>
  <si>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</si>
  <si>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</si>
  <si>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</si>
  <si>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</si>
  <si>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</si>
  <si>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</si>
  <si>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</si>
  <si>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</si>
  <si>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</si>
  <si>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</si>
  <si>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</si>
  <si>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</si>
  <si>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</si>
  <si>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</si>
  <si>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</si>
  <si>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</si>
  <si>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</si>
  <si>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</si>
  <si>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</si>
  <si>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</si>
  <si>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</si>
  <si>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</si>
  <si>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</si>
  <si>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</si>
  <si>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</si>
  <si>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</si>
  <si>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</si>
  <si>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</si>
  <si>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</si>
  <si>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</si>
  <si>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</si>
  <si>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</si>
  <si>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</si>
  <si>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</si>
  <si>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</si>
  <si>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</si>
  <si>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</si>
  <si>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</si>
  <si>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</si>
  <si>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</si>
  <si>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</si>
  <si>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</si>
  <si>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</si>
  <si>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</si>
  <si>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</si>
  <si>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</si>
  <si>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</si>
  <si>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</si>
  <si>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</si>
  <si>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</si>
  <si>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</si>
  <si>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</si>
  <si>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</si>
  <si>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</si>
  <si>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</si>
  <si>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</si>
  <si>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</si>
  <si>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</si>
  <si>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</si>
  <si>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</si>
  <si>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</si>
  <si>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</si>
  <si>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</si>
  <si>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</si>
  <si>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</si>
  <si>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</si>
  <si>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</si>
  <si>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</si>
  <si>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</si>
  <si>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</si>
  <si>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</si>
  <si>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</si>
  <si>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</si>
  <si>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</si>
  <si>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</si>
  <si>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</si>
  <si>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</si>
  <si>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</si>
  <si>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</si>
  <si>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</si>
  <si>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</si>
  <si>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</si>
  <si>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</si>
  <si>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</si>
  <si>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</si>
  <si>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</si>
  <si>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</si>
  <si>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</si>
  <si>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</si>
  <si>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</si>
  <si>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</si>
  <si>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</si>
  <si>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</si>
  <si>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</si>
  <si>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</si>
  <si>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</si>
  <si>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</si>
  <si>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</si>
  <si>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</si>
  <si>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</si>
  <si>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</si>
  <si>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</si>
  <si>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</si>
  <si>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</si>
  <si>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</si>
  <si>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</si>
  <si>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</si>
  <si>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</si>
  <si>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</si>
  <si>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</si>
  <si>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</si>
  <si>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</si>
  <si>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</si>
  <si>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</si>
  <si>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</si>
  <si>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</si>
  <si>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</si>
  <si>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</si>
  <si>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</si>
  <si>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</si>
  <si>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</si>
  <si>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</si>
  <si>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</si>
  <si>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</si>
  <si>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</si>
  <si>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</si>
  <si>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</si>
  <si>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</si>
  <si>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</si>
  <si>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</si>
  <si>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</si>
  <si>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</si>
  <si>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</si>
  <si>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</si>
  <si>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</si>
  <si>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</si>
  <si>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</si>
  <si>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</si>
  <si>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</si>
  <si>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</si>
  <si>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</si>
  <si>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</si>
  <si>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</si>
  <si>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</si>
  <si>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</si>
  <si>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</si>
  <si>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</si>
  <si>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</si>
  <si>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</si>
  <si>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</si>
  <si>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</si>
  <si>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</si>
  <si>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</si>
  <si>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</si>
  <si>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</si>
  <si>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</si>
  <si>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</si>
  <si>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</si>
  <si>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</si>
  <si>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</si>
  <si>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</si>
  <si>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</si>
  <si>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</si>
  <si>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</si>
  <si>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</si>
  <si>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</si>
  <si>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</si>
  <si>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</si>
  <si>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</si>
  <si>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</si>
  <si>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</si>
  <si>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</si>
  <si>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</si>
  <si>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</si>
  <si>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</si>
  <si>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</si>
  <si>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</si>
  <si>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</si>
  <si>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</si>
  <si>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</si>
  <si>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</si>
  <si>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</si>
  <si>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</si>
  <si>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</si>
  <si>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</si>
  <si>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</si>
  <si>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</si>
  <si>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</si>
  <si>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</si>
  <si>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</si>
  <si>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</si>
  <si>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</si>
  <si>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</si>
  <si>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</si>
  <si>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</si>
  <si>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</si>
  <si>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</si>
  <si>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</si>
  <si>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</si>
  <si>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</si>
  <si>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</si>
  <si>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</si>
  <si>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</si>
  <si>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</si>
  <si>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</si>
  <si>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</si>
  <si>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</si>
  <si>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</si>
  <si>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</si>
  <si>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</si>
  <si>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</si>
  <si>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</si>
  <si>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</si>
  <si>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</si>
  <si>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</si>
  <si>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</si>
  <si>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</si>
  <si>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</si>
  <si>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</si>
  <si>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</si>
  <si>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</si>
  <si>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</si>
  <si>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</si>
  <si>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</si>
  <si>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</si>
  <si>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</si>
  <si>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</si>
  <si>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</si>
  <si>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</si>
  <si>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</si>
  <si>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</si>
  <si>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</si>
  <si>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</si>
  <si>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</si>
  <si>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</si>
  <si>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</si>
  <si>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</si>
  <si>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</si>
  <si>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</si>
  <si>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</si>
  <si>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</si>
  <si>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</si>
  <si>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</si>
  <si>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</si>
  <si>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</si>
  <si>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</si>
  <si>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</si>
  <si>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</si>
  <si>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</si>
  <si>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</si>
  <si>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</si>
  <si>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</si>
  <si>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</si>
  <si>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</si>
  <si>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</si>
  <si>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</si>
  <si>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</si>
  <si>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</si>
  <si>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</si>
  <si>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</si>
  <si>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</si>
  <si>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</si>
  <si>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</si>
  <si>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</si>
  <si>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</si>
  <si>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</si>
  <si>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</si>
  <si>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</si>
  <si>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</si>
  <si>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</si>
  <si>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</si>
  <si>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</si>
  <si>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</si>
  <si>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</si>
  <si>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</si>
  <si>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</si>
  <si>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</si>
  <si>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</si>
  <si>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</si>
  <si>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</si>
  <si>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</si>
  <si>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</si>
  <si>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</si>
  <si>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</si>
  <si>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</si>
  <si>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</si>
  <si>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</si>
  <si>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</si>
  <si>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</si>
  <si>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</si>
  <si>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</si>
  <si>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</si>
  <si>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</si>
  <si>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</si>
  <si>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</si>
  <si>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</si>
  <si>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</si>
  <si>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</si>
  <si>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</si>
  <si>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</si>
  <si>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</si>
  <si>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</si>
  <si>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</si>
  <si>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</si>
  <si>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</si>
  <si>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</si>
  <si>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</si>
  <si>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</si>
  <si>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</si>
  <si>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</si>
  <si>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</si>
  <si>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</si>
  <si>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</si>
  <si>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</si>
  <si>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</si>
  <si>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</si>
  <si>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</si>
  <si>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</si>
  <si>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</si>
  <si>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</si>
  <si>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</si>
  <si>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</si>
  <si>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</si>
  <si>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</si>
  <si>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</si>
  <si>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</si>
  <si>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</si>
  <si>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</si>
  <si>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</si>
  <si>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</si>
  <si>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</si>
  <si>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</si>
  <si>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</si>
  <si>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</si>
  <si>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</si>
  <si>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</si>
  <si>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</si>
  <si>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</si>
  <si>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</si>
  <si>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</si>
  <si>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</si>
  <si>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</si>
  <si>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</si>
  <si>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</si>
  <si>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</si>
  <si>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</si>
  <si>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</si>
  <si>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</si>
  <si>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</si>
  <si>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</si>
  <si>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</si>
  <si>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</si>
  <si>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</si>
  <si>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</si>
  <si>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</si>
  <si>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</si>
  <si>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</si>
  <si>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</si>
  <si>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</si>
  <si>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</si>
  <si>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</si>
  <si>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</si>
  <si>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</si>
  <si>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</si>
  <si>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</si>
  <si>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</si>
  <si>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</si>
  <si>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</si>
  <si>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</si>
  <si>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</si>
  <si>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</si>
  <si>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</si>
  <si>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</si>
  <si>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</si>
  <si>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</si>
  <si>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</si>
  <si>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</si>
  <si>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</si>
  <si>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</si>
  <si>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</si>
  <si>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</si>
  <si>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</si>
  <si>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</si>
  <si>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</si>
  <si>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</si>
  <si>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</si>
  <si>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</si>
  <si>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</si>
  <si>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</si>
  <si>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</si>
  <si>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</si>
  <si>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</si>
  <si>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</si>
  <si>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</si>
  <si>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</si>
  <si>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</si>
  <si>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</si>
  <si>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</si>
  <si>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</si>
  <si>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</si>
  <si>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</si>
  <si>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</si>
  <si>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</si>
  <si>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</si>
  <si>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</si>
  <si>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</si>
  <si>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</si>
  <si>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</si>
  <si>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</si>
  <si>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</si>
  <si>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</si>
  <si>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</si>
  <si>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</si>
  <si>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</si>
  <si>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</si>
  <si>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</si>
  <si>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</si>
  <si>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</si>
  <si>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</si>
  <si>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</si>
  <si>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</si>
  <si>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</si>
  <si>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</si>
  <si>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</si>
  <si>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</si>
  <si>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</si>
  <si>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</si>
  <si>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</si>
  <si>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</si>
  <si>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</si>
  <si>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</si>
  <si>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</si>
  <si>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</si>
  <si>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</si>
  <si>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</si>
  <si>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</si>
  <si>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</si>
  <si>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</si>
  <si>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</si>
  <si>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</si>
  <si>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</si>
  <si>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</si>
  <si>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</si>
  <si>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</si>
  <si>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</si>
  <si>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</si>
  <si>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</si>
  <si>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</si>
  <si>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</si>
  <si>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</si>
  <si>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</si>
  <si>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</si>
  <si>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</si>
  <si>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</si>
  <si>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</si>
  <si>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</si>
  <si>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</si>
  <si>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</si>
  <si>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</si>
  <si>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</si>
  <si>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</si>
  <si>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</si>
  <si>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</si>
  <si>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</si>
  <si>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</si>
  <si>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</si>
  <si>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</si>
  <si>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</si>
  <si>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</si>
  <si>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</si>
  <si>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</si>
  <si>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</si>
  <si>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</si>
  <si>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</si>
  <si>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</si>
  <si>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</si>
  <si>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</si>
  <si>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</si>
  <si>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</si>
  <si>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</si>
  <si>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</si>
  <si>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</si>
  <si>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</si>
  <si>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</si>
  <si>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</si>
  <si>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</si>
  <si>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</si>
  <si>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</si>
  <si>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</si>
  <si>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</si>
  <si>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</si>
  <si>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</si>
  <si>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</si>
  <si>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</si>
  <si>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</si>
  <si>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</si>
  <si>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</si>
  <si>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</si>
  <si>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</si>
  <si>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</si>
  <si>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</si>
  <si>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</si>
  <si>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</si>
  <si>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</si>
  <si>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</si>
  <si>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</si>
  <si>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</si>
  <si>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</si>
  <si>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</si>
  <si>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</si>
  <si>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</si>
  <si>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</si>
  <si>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</si>
  <si>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</si>
  <si>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</si>
  <si>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</si>
  <si>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</si>
  <si>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</si>
  <si>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</si>
  <si>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</si>
  <si>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</si>
  <si>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</si>
  <si>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</si>
  <si>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</si>
  <si>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</si>
  <si>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</si>
  <si>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</si>
  <si>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</si>
  <si>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</si>
  <si>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</si>
  <si>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</si>
  <si>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</si>
  <si>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</si>
  <si>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</si>
  <si>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</si>
  <si>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</si>
  <si>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</si>
  <si>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</si>
  <si>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</si>
  <si>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</si>
  <si>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</si>
  <si>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</si>
  <si>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</si>
  <si>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</si>
  <si>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</si>
  <si>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</si>
  <si>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</si>
  <si>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</si>
  <si>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</si>
  <si>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</si>
  <si>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</si>
  <si>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</si>
  <si>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</si>
  <si>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</si>
  <si>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</si>
  <si>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</si>
  <si>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</si>
  <si>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</si>
  <si>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</si>
  <si>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</si>
  <si>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</si>
  <si>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</si>
  <si>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</si>
  <si>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</si>
  <si>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</si>
  <si>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</si>
  <si>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</si>
  <si>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</si>
  <si>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</si>
  <si>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</si>
  <si>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</si>
  <si>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</si>
  <si>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</si>
  <si>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</si>
  <si>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</si>
  <si>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</si>
  <si>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</si>
  <si>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</si>
  <si>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</si>
  <si>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</si>
  <si>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</si>
  <si>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</si>
  <si>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</si>
  <si>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</si>
  <si>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</si>
  <si>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</si>
  <si>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</si>
  <si>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</si>
  <si>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</si>
  <si>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</si>
  <si>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</si>
  <si>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</si>
  <si>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</si>
  <si>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</si>
  <si>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</si>
  <si>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</si>
  <si>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</si>
  <si>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</si>
  <si>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</si>
  <si>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</si>
  <si>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</si>
  <si>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</si>
  <si>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</si>
  <si>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</si>
  <si>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</si>
  <si>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</si>
  <si>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</si>
  <si>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</si>
  <si>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</si>
  <si>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</si>
  <si>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</si>
  <si>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</si>
  <si>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</si>
  <si>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</si>
  <si>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</si>
  <si>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</si>
  <si>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</si>
  <si>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</si>
  <si>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</si>
  <si>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</si>
  <si>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</si>
  <si>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</si>
  <si>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</si>
  <si>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</si>
  <si>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</si>
  <si>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</si>
  <si>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</si>
  <si>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</si>
  <si>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</si>
  <si>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</si>
  <si>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</si>
  <si>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</si>
  <si>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</si>
  <si>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</si>
  <si>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</si>
  <si>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</si>
  <si>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</si>
  <si>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</si>
  <si>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</si>
  <si>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</si>
  <si>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</si>
  <si>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</si>
  <si>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</si>
  <si>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</si>
  <si>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</si>
  <si>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</si>
  <si>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</si>
  <si>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</si>
  <si>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</si>
  <si>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</si>
  <si>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</si>
  <si>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</si>
  <si>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</si>
  <si>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</si>
  <si>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</si>
  <si>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</si>
  <si>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</si>
  <si>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</si>
  <si>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</si>
  <si>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</si>
  <si>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</si>
  <si>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</si>
  <si>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</si>
  <si>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</si>
  <si>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</si>
  <si>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</si>
  <si>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</si>
  <si>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</si>
  <si>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</si>
  <si>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</si>
  <si>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</si>
  <si>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</si>
  <si>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</si>
  <si>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</si>
  <si>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</si>
  <si>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</si>
  <si>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</si>
  <si>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</si>
  <si>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</si>
  <si>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</si>
  <si>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</si>
  <si>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</si>
  <si>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</si>
  <si>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</si>
  <si>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</si>
  <si>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</si>
  <si>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</si>
  <si>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</si>
  <si>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</si>
  <si>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</si>
  <si>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</si>
  <si>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</si>
  <si>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</si>
  <si>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</si>
  <si>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</si>
  <si>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</si>
  <si>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</si>
  <si>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</si>
  <si>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</si>
  <si>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</si>
  <si>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</si>
  <si>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</si>
  <si>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</si>
  <si>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</si>
  <si>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</si>
  <si>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</si>
  <si>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</si>
  <si>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</si>
  <si>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</si>
  <si>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</si>
  <si>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</si>
  <si>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</si>
  <si>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</si>
  <si>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</si>
  <si>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</si>
  <si>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</si>
  <si>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</si>
  <si>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</si>
  <si>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</si>
  <si>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</si>
  <si>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</si>
  <si>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</si>
  <si>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</si>
  <si>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</si>
  <si>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</si>
  <si>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</si>
  <si>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</si>
  <si>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</si>
  <si>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</si>
  <si>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</si>
  <si>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</si>
  <si>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</si>
  <si>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</si>
  <si>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</si>
  <si>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</si>
  <si>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</si>
  <si>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</si>
  <si>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</si>
  <si>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</si>
  <si>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</si>
  <si>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</si>
  <si>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</si>
  <si>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</si>
  <si>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</si>
  <si>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</si>
  <si>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</si>
  <si>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</si>
  <si>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</si>
  <si>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</si>
  <si>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</si>
  <si>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</si>
  <si>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</si>
  <si>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</si>
  <si>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</si>
  <si>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</si>
  <si>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</si>
  <si>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</si>
  <si>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</si>
  <si>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</si>
  <si>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</si>
  <si>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</si>
  <si>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</si>
  <si>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</si>
  <si>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</si>
  <si>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</si>
  <si>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</si>
  <si>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</si>
  <si>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</si>
  <si>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</si>
  <si>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</si>
  <si>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</si>
  <si>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</si>
  <si>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</si>
  <si>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</si>
  <si>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</si>
  <si>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</si>
  <si>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</si>
  <si>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</si>
  <si>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</si>
  <si>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</si>
  <si>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</si>
  <si>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</si>
  <si>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</si>
  <si>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</si>
  <si>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</si>
  <si>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</si>
  <si>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</si>
  <si>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</si>
  <si>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</si>
  <si>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</si>
  <si>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</si>
  <si>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</si>
  <si>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</si>
  <si>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</si>
  <si>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</si>
  <si>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</si>
  <si>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</si>
  <si>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</si>
  <si>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</si>
  <si>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</si>
  <si>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</si>
  <si>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</si>
  <si>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</si>
  <si>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</si>
  <si>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</si>
  <si>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</si>
  <si>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</si>
  <si>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</si>
  <si>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</si>
  <si>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</si>
  <si>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</si>
  <si>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</si>
  <si>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</si>
  <si>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</si>
  <si>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</si>
  <si>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</si>
  <si>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</si>
  <si>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</si>
  <si>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</si>
  <si>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</si>
  <si>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</si>
  <si>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</si>
  <si>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</si>
  <si>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</si>
  <si>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</si>
  <si>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</si>
  <si>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</si>
  <si>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</si>
  <si>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</si>
  <si>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</si>
  <si>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</si>
  <si>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</si>
  <si>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</si>
  <si>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</si>
  <si>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</si>
  <si>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</si>
  <si>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</si>
  <si>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</si>
  <si>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</si>
  <si>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</si>
  <si>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</si>
  <si>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</si>
  <si>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</si>
  <si>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</si>
  <si>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</si>
  <si>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</si>
  <si>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</si>
  <si>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</si>
  <si>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</si>
  <si>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</si>
  <si>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</si>
  <si>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</si>
  <si>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</si>
  <si>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</si>
  <si>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</si>
  <si>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</si>
  <si>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</si>
  <si>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</si>
  <si>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</si>
  <si>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</si>
  <si>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</si>
  <si>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</si>
  <si>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</si>
  <si>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</si>
  <si>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</si>
  <si>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</si>
  <si>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</si>
  <si>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</si>
  <si>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</si>
  <si>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</si>
  <si>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</si>
  <si>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</si>
  <si>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</si>
  <si>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</si>
  <si>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</si>
  <si>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</si>
  <si>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</si>
  <si>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</si>
  <si>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</si>
  <si>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</si>
  <si>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</si>
  <si>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</si>
  <si>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</si>
  <si>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</si>
  <si>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</si>
  <si>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</si>
  <si>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</si>
  <si>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</si>
  <si>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</si>
  <si>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</si>
  <si>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</si>
  <si>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</si>
  <si>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</si>
  <si>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</si>
  <si>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</si>
  <si>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</si>
  <si>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</si>
  <si>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</si>
  <si>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</si>
  <si>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</si>
  <si>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</si>
  <si>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</si>
  <si>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</si>
  <si>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</si>
  <si>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</si>
  <si>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</si>
  <si>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</si>
  <si>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</si>
  <si>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</si>
  <si>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</si>
  <si>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</si>
  <si>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</si>
  <si>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</si>
  <si>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</si>
  <si>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</si>
  <si>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</si>
  <si>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</si>
  <si>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</si>
  <si>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</si>
  <si>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</si>
  <si>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</si>
  <si>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</si>
  <si>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</si>
  <si>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</si>
  <si>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</si>
  <si>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</si>
  <si>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</si>
  <si>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</si>
  <si>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</si>
  <si>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</si>
  <si>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</si>
  <si>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</si>
  <si>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</si>
  <si>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</si>
  <si>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</si>
  <si>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</si>
  <si>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</si>
  <si>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</si>
  <si>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</si>
  <si>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</si>
  <si>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</si>
  <si>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</si>
  <si>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</si>
  <si>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</si>
  <si>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</si>
  <si>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</si>
  <si>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</si>
  <si>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</si>
  <si>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</si>
  <si>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</si>
  <si>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</si>
  <si>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</si>
  <si>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</si>
  <si>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</si>
  <si>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</si>
  <si>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</si>
  <si>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</si>
  <si>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</si>
  <si>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</si>
  <si>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</si>
  <si>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</si>
  <si>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</si>
  <si>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</si>
  <si>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</si>
  <si>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</si>
  <si>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</si>
  <si>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</si>
  <si>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</si>
  <si>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</si>
  <si>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</si>
  <si>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</si>
  <si>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</si>
  <si>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</si>
  <si>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</si>
  <si>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</si>
  <si>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</si>
  <si>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</si>
  <si>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</si>
  <si>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</si>
  <si>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</si>
  <si>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</si>
  <si>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</si>
  <si>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</si>
  <si>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</si>
  <si>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</si>
  <si>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</si>
  <si>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</si>
  <si>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</si>
  <si>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</si>
  <si>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</si>
  <si>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</si>
  <si>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</si>
  <si>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</si>
  <si>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</si>
  <si>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</si>
  <si>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</si>
  <si>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</si>
  <si>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</si>
  <si>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</si>
  <si>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</si>
  <si>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</si>
  <si>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</si>
  <si>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</si>
  <si>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</si>
  <si>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</si>
  <si>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</si>
  <si>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</si>
  <si>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</si>
  <si>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</si>
  <si>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</si>
  <si>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</si>
  <si>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</si>
  <si>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</si>
  <si>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</si>
  <si>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</si>
  <si>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</si>
  <si>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</si>
  <si>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</si>
  <si>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</si>
  <si>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</si>
  <si>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</si>
  <si>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</si>
  <si>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</si>
  <si>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</si>
  <si>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</si>
  <si>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</si>
  <si>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</si>
  <si>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</si>
  <si>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</si>
  <si>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</si>
  <si>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</si>
  <si>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</si>
  <si>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</si>
  <si>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</si>
  <si>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</si>
  <si>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</si>
  <si>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</si>
  <si>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</si>
  <si>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</si>
  <si>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</si>
  <si>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</si>
  <si>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</si>
  <si>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</si>
  <si>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</si>
  <si>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</si>
  <si>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</si>
  <si>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</si>
  <si>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</si>
  <si>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</si>
  <si>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</si>
  <si>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</si>
  <si>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</si>
  <si>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</si>
  <si>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</si>
  <si>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</si>
  <si>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</si>
  <si>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</si>
  <si>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</si>
  <si>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</si>
  <si>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</si>
  <si>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</si>
  <si>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</si>
  <si>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</si>
  <si>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</si>
  <si>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</si>
  <si>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</si>
  <si>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</si>
  <si>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</si>
  <si>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</si>
  <si>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</si>
  <si>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</si>
  <si>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</si>
  <si>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</si>
  <si>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</si>
  <si>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</si>
  <si>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</si>
  <si>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</si>
  <si>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</si>
  <si>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</si>
  <si>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</si>
  <si>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</si>
  <si>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</si>
  <si>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</si>
  <si>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</si>
  <si>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</si>
  <si>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</si>
  <si>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</si>
  <si>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</si>
  <si>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</si>
  <si>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</si>
  <si>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</si>
  <si>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</si>
  <si>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</si>
  <si>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</si>
  <si>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</si>
  <si>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</si>
  <si>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</si>
  <si>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</si>
  <si>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</si>
  <si>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</si>
  <si>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</si>
  <si>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</si>
  <si>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</si>
  <si>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</si>
  <si>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</si>
  <si>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</si>
  <si>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</si>
  <si>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</si>
  <si>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</si>
  <si>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</si>
  <si>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</si>
  <si>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</si>
  <si>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</si>
  <si>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</si>
  <si>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</si>
  <si>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</si>
  <si>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</si>
  <si>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</si>
  <si>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</si>
  <si>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</si>
  <si>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</si>
  <si>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</si>
  <si>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</si>
  <si>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</si>
  <si>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</si>
  <si>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</si>
  <si>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</si>
  <si>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</si>
  <si>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</si>
  <si>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</si>
  <si>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</si>
  <si>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</si>
  <si>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</si>
  <si>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</si>
  <si>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</si>
  <si>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</si>
  <si>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</si>
  <si>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</si>
  <si>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</si>
  <si>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</si>
  <si>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</si>
  <si>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</si>
  <si>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</si>
  <si>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</si>
  <si>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</si>
  <si>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</si>
  <si>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</si>
  <si>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</si>
  <si>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</si>
  <si>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</si>
  <si>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</si>
  <si>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</si>
  <si>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</si>
  <si>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</si>
  <si>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</si>
  <si>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</si>
  <si>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</si>
  <si>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</si>
  <si>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</si>
  <si>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</si>
  <si>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</si>
  <si>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</si>
  <si>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</si>
  <si>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</si>
  <si>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</si>
  <si>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</si>
  <si>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</si>
  <si>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</si>
  <si>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</si>
  <si>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</si>
  <si>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</si>
  <si>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</si>
  <si>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</si>
  <si>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</si>
  <si>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</si>
  <si>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</si>
  <si>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</si>
  <si>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</si>
  <si>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</si>
  <si>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</si>
  <si>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</si>
  <si>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</si>
  <si>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</si>
  <si>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</si>
  <si>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</si>
  <si>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</si>
  <si>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</si>
  <si>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</si>
  <si>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</si>
  <si>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</si>
  <si>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</si>
  <si>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</si>
  <si>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</si>
  <si>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</si>
  <si>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</si>
  <si>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</si>
  <si>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</si>
  <si>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</si>
  <si>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</si>
  <si>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</si>
  <si>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</si>
  <si>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</si>
  <si>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</si>
  <si>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</si>
  <si>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</si>
  <si>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</si>
  <si>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</si>
  <si>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</si>
  <si>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</si>
  <si>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</si>
  <si>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</si>
  <si>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</si>
  <si>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</si>
  <si>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</si>
  <si>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</si>
  <si>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</si>
  <si>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</si>
  <si>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</si>
  <si>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</si>
  <si>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</si>
  <si>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</si>
  <si>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</si>
  <si>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</si>
  <si>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</si>
  <si>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</si>
  <si>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</si>
  <si>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</si>
  <si>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</si>
  <si>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</si>
  <si>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</si>
  <si>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</si>
  <si>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</si>
  <si>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</si>
  <si>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</si>
  <si>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</si>
  <si>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</si>
  <si>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</si>
  <si>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</si>
  <si>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</si>
  <si>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</si>
  <si>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</si>
  <si>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</si>
  <si>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</si>
  <si>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</si>
  <si>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</si>
  <si>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</si>
  <si>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</si>
  <si>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</si>
  <si>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</si>
  <si>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</si>
  <si>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</si>
  <si>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</si>
  <si>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</si>
  <si>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</si>
  <si>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</si>
  <si>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</si>
  <si>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</si>
  <si>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</si>
  <si>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</si>
  <si>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</si>
  <si>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</si>
  <si>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</si>
  <si>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</si>
  <si>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</si>
  <si>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</si>
  <si>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</si>
  <si>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</si>
  <si>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</si>
  <si>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</si>
  <si>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</si>
  <si>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</si>
  <si>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</si>
  <si>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</si>
  <si>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</si>
  <si>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</si>
  <si>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</si>
  <si>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</si>
  <si>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</si>
  <si>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</si>
  <si>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</si>
  <si>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</si>
  <si>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</si>
  <si>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</si>
  <si>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</si>
  <si>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</si>
  <si>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</si>
  <si>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</si>
  <si>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</si>
  <si>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</si>
  <si>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</si>
  <si>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</si>
  <si>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</si>
  <si>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</si>
  <si>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</si>
  <si>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</si>
  <si>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</si>
  <si>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</si>
  <si>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</si>
  <si>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</si>
  <si>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</si>
  <si>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</si>
  <si>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</si>
  <si>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</si>
  <si>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</si>
  <si>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</si>
  <si>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</si>
  <si>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</si>
  <si>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</si>
  <si>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</si>
  <si>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</si>
  <si>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</si>
  <si>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</si>
  <si>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</si>
  <si>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</si>
  <si>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</si>
  <si>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</si>
  <si>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</si>
  <si>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</si>
  <si>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</si>
  <si>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</si>
  <si>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</si>
  <si>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</si>
  <si>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</si>
  <si>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</si>
  <si>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</si>
  <si>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</si>
  <si>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</si>
  <si>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</si>
  <si>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</si>
  <si>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</si>
  <si>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</si>
  <si>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</si>
  <si>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</si>
  <si>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</si>
  <si>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</si>
  <si>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</si>
  <si>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</si>
  <si>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</si>
  <si>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</si>
  <si>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</si>
  <si>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</si>
  <si>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</si>
  <si>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</si>
  <si>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</si>
  <si>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</si>
  <si>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</si>
  <si>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</si>
  <si>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</si>
  <si>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</si>
  <si>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</si>
  <si>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</si>
  <si>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</si>
  <si>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</si>
  <si>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</si>
  <si>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</si>
  <si>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</si>
  <si>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</si>
  <si>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</si>
  <si>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</si>
  <si>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</si>
  <si>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</si>
  <si>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</si>
  <si>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</si>
  <si>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</si>
  <si>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</si>
  <si>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</si>
  <si>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</si>
  <si>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</si>
  <si>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</si>
  <si>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</si>
  <si>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</si>
  <si>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</si>
  <si>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</si>
  <si>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</si>
  <si>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</si>
  <si>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</si>
  <si>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</si>
  <si>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</si>
  <si>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</si>
  <si>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</si>
  <si>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</si>
  <si>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</si>
  <si>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</si>
  <si>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</si>
  <si>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</si>
  <si>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</si>
  <si>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</si>
  <si>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</si>
  <si>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</si>
  <si>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</si>
  <si>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</si>
  <si>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</si>
  <si>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</si>
  <si>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</si>
  <si>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</si>
  <si>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</si>
  <si>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</si>
  <si>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</si>
  <si>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</si>
  <si>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</si>
  <si>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</si>
  <si>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</si>
  <si>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</si>
  <si>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</si>
  <si>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</si>
  <si>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</si>
  <si>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</si>
  <si>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</si>
  <si>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</si>
  <si>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</si>
  <si>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</si>
  <si>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</si>
  <si>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</si>
  <si>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</si>
  <si>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</si>
  <si>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</si>
  <si>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</si>
  <si>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</si>
  <si>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</si>
  <si>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</si>
  <si>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</si>
  <si>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</si>
  <si>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</si>
  <si>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</si>
  <si>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</si>
  <si>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</si>
  <si>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</si>
  <si>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</si>
  <si>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</si>
  <si>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</si>
  <si>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</si>
  <si>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</si>
  <si>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</si>
  <si>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</si>
  <si>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</si>
  <si>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</si>
  <si>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</si>
  <si>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</si>
  <si>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</si>
  <si>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</si>
  <si>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</si>
  <si>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</si>
  <si>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</si>
  <si>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</si>
  <si>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</si>
  <si>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</si>
  <si>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</si>
  <si>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</si>
  <si>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</si>
  <si>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</si>
  <si>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</si>
  <si>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</si>
  <si>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</si>
  <si>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</si>
  <si>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</si>
  <si>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</si>
  <si>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</si>
  <si>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</si>
  <si>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</si>
  <si>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</si>
  <si>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</si>
  <si>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</si>
  <si>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</si>
  <si>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</si>
  <si>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</si>
  <si>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</si>
  <si>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</si>
  <si>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</si>
  <si>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</si>
  <si>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</si>
  <si>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</si>
  <si>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</si>
  <si>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</si>
  <si>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</si>
  <si>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</si>
  <si>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</si>
  <si>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</si>
  <si>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</si>
  <si>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</si>
  <si>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</si>
  <si>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</si>
  <si>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</si>
  <si>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</si>
  <si>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</si>
  <si>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</si>
  <si>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</si>
  <si>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</si>
  <si>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</si>
  <si>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</si>
  <si>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</si>
  <si>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</si>
  <si>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</si>
  <si>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</si>
  <si>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</si>
  <si>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</si>
  <si>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</si>
  <si>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</si>
  <si>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</si>
  <si>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</si>
  <si>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</si>
  <si>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</si>
  <si>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</si>
  <si>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</si>
  <si>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</si>
  <si>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</si>
  <si>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</si>
  <si>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</si>
  <si>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</si>
  <si>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</si>
  <si>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</si>
  <si>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</si>
  <si>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</si>
  <si>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</si>
  <si>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</si>
  <si>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</si>
  <si>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</si>
  <si>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</si>
  <si>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</si>
  <si>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</si>
  <si>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</si>
  <si>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</si>
  <si>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</si>
  <si>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</si>
  <si>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</si>
  <si>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</si>
  <si>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</si>
  <si>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</si>
  <si>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</si>
  <si>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</si>
  <si>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</si>
  <si>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</si>
  <si>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</si>
  <si>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</si>
  <si>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</si>
  <si>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</si>
  <si>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</si>
  <si>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</si>
  <si>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</si>
  <si>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</si>
  <si>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</si>
  <si>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</si>
  <si>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</si>
  <si>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</si>
  <si>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</si>
  <si>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</si>
  <si>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</si>
  <si>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</si>
  <si>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</si>
  <si>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</si>
  <si>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</si>
  <si>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</si>
  <si>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</si>
  <si>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</si>
  <si>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</si>
  <si>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</si>
  <si>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</si>
  <si>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</si>
  <si>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</si>
  <si>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</si>
  <si>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</si>
  <si>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</si>
  <si>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</si>
  <si>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</si>
  <si>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</si>
  <si>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</si>
  <si>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</si>
  <si>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</si>
  <si>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</si>
  <si>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</si>
  <si>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</si>
  <si>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</si>
  <si>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</si>
  <si>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</si>
  <si>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</si>
  <si>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</si>
  <si>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</si>
  <si>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</si>
  <si>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</si>
  <si>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</si>
  <si>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</si>
  <si>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</si>
  <si>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</si>
  <si>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</si>
  <si>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</si>
  <si>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</si>
  <si>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</si>
  <si>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</si>
  <si>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</si>
  <si>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</si>
  <si>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</si>
  <si>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</si>
  <si>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</si>
  <si>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</si>
  <si>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</si>
  <si>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</si>
  <si>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</si>
  <si>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</si>
  <si>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</si>
  <si>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</si>
  <si>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</si>
  <si>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</si>
  <si>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</si>
  <si>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</si>
  <si>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</si>
  <si>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</si>
  <si>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</si>
  <si>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</si>
  <si>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</si>
  <si>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</si>
  <si>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</si>
  <si>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</si>
  <si>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</si>
  <si>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</si>
  <si>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</si>
  <si>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</si>
  <si>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</si>
  <si>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</si>
  <si>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</si>
  <si>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</si>
  <si>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</si>
  <si>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</si>
  <si>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</si>
  <si>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</si>
  <si>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</si>
  <si>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</si>
  <si>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</si>
  <si>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</si>
  <si>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</si>
  <si>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</si>
  <si>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</si>
  <si>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</si>
  <si>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</si>
  <si>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</si>
  <si>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</si>
  <si>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</si>
  <si>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</si>
  <si>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</si>
  <si>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</si>
  <si>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</si>
  <si>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</si>
  <si>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</si>
  <si>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</si>
  <si>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</si>
  <si>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</si>
  <si>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</si>
  <si>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</si>
  <si>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</si>
  <si>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</si>
  <si>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</si>
  <si>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</si>
  <si>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</si>
  <si>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</si>
  <si>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</si>
  <si>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</si>
  <si>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</si>
  <si>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</si>
  <si>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</si>
  <si>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</si>
  <si>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</si>
  <si>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</si>
  <si>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</si>
  <si>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</si>
  <si>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</si>
  <si>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</si>
  <si>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</si>
  <si>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</si>
  <si>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</si>
  <si>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</si>
  <si>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</si>
  <si>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</si>
  <si>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</si>
  <si>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</si>
  <si>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</si>
  <si>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</si>
  <si>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</si>
  <si>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</si>
  <si>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</si>
  <si>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</si>
  <si>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</si>
  <si>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</si>
  <si>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</si>
  <si>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</si>
  <si>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</si>
  <si>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</si>
  <si>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</si>
  <si>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</si>
  <si>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</si>
  <si>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</si>
  <si>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</si>
  <si>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</si>
  <si>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</si>
  <si>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</si>
  <si>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</si>
  <si>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</si>
  <si>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</si>
  <si>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</si>
  <si>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</si>
  <si>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</si>
  <si>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</si>
  <si>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</si>
  <si>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</si>
  <si>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</si>
  <si>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</si>
  <si>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</si>
  <si>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</si>
  <si>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</si>
  <si>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</si>
  <si>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</si>
  <si>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</si>
  <si>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</si>
  <si>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</si>
  <si>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</si>
  <si>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</si>
  <si>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</si>
  <si>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</si>
  <si>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</si>
  <si>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</si>
  <si>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</si>
  <si>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</si>
  <si>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</si>
  <si>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</si>
  <si>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</si>
  <si>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</si>
  <si>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</si>
  <si>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</si>
  <si>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</si>
  <si>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</si>
  <si>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</si>
  <si>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</si>
  <si>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</si>
  <si>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</si>
  <si>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</si>
  <si>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</si>
  <si>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</si>
  <si>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</si>
  <si>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</si>
  <si>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</si>
  <si>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</si>
  <si>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</si>
  <si>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</si>
  <si>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</si>
  <si>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</si>
  <si>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</si>
  <si>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</si>
  <si>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</si>
  <si>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</si>
  <si>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</si>
  <si>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</si>
  <si>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</si>
  <si>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</si>
  <si>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</si>
  <si>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</si>
  <si>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</si>
  <si>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</si>
  <si>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</si>
  <si>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</si>
  <si>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</si>
  <si>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</si>
  <si>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</si>
  <si>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</si>
  <si>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</si>
  <si>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</si>
  <si>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</si>
  <si>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</si>
  <si>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</si>
  <si>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</si>
  <si>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</si>
  <si>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</si>
  <si>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</si>
  <si>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</si>
  <si>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</si>
  <si>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</si>
  <si>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</si>
  <si>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</si>
  <si>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</si>
  <si>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</si>
  <si>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</si>
  <si>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</si>
  <si>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</si>
  <si>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</si>
  <si>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</si>
  <si>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</si>
  <si>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</si>
  <si>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</si>
  <si>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</si>
  <si>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</si>
  <si>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</si>
  <si>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</si>
  <si>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</si>
  <si>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</si>
  <si>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</si>
  <si>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</si>
  <si>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</si>
  <si>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</si>
  <si>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</si>
  <si>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</si>
  <si>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</si>
  <si>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</si>
  <si>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</si>
  <si>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</si>
  <si>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</si>
  <si>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</si>
  <si>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</si>
  <si>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</si>
  <si>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</si>
  <si>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</si>
  <si>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</si>
  <si>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</si>
  <si>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</si>
  <si>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</si>
  <si>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</si>
  <si>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</si>
  <si>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</si>
  <si>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</si>
  <si>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</si>
  <si>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</si>
  <si>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</si>
  <si>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</si>
  <si>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</si>
  <si>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</si>
  <si>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</si>
  <si>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</si>
  <si>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</si>
  <si>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</si>
  <si>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</si>
  <si>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</si>
  <si>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</si>
  <si>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</si>
  <si>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</si>
  <si>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</si>
  <si>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</si>
  <si>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</si>
  <si>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</si>
  <si>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</si>
  <si>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</si>
  <si>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</si>
  <si>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</si>
  <si>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</si>
  <si>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</si>
  <si>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</si>
  <si>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</si>
  <si>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</si>
  <si>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</si>
  <si>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</si>
  <si>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</si>
  <si>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</si>
  <si>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</si>
  <si>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</si>
  <si>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</si>
  <si>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</si>
  <si>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</si>
  <si>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</si>
  <si>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</si>
  <si>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</si>
  <si>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</si>
  <si>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</si>
  <si>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</si>
  <si>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</si>
  <si>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</si>
  <si>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</si>
  <si>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</si>
  <si>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</si>
  <si>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</si>
  <si>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</si>
  <si>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</si>
  <si>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</si>
  <si>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</si>
  <si>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</si>
  <si>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</si>
  <si>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</si>
  <si>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</si>
  <si>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</si>
  <si>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</si>
  <si>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</si>
  <si>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</si>
  <si>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</si>
  <si>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</si>
  <si>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</si>
  <si>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</si>
  <si>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</si>
  <si>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</si>
  <si>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</si>
  <si>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</si>
  <si>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</si>
  <si>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</si>
  <si>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</si>
  <si>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</si>
  <si>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</si>
  <si>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</si>
  <si>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</si>
  <si>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</si>
  <si>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</si>
  <si>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</si>
  <si>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</si>
  <si>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</si>
  <si>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</si>
  <si>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</si>
  <si>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</si>
  <si>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</si>
  <si>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</si>
  <si>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</si>
  <si>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</si>
  <si>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</si>
  <si>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</si>
  <si>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</si>
  <si>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</si>
  <si>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</si>
  <si>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</si>
  <si>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</si>
  <si>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</si>
  <si>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</si>
  <si>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</si>
  <si>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</si>
  <si>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</si>
  <si>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</si>
  <si>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</si>
  <si>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</si>
  <si>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</si>
  <si>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</si>
  <si>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</si>
  <si>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</si>
  <si>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</si>
  <si>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</si>
  <si>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</si>
  <si>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</si>
  <si>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</si>
  <si>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</si>
  <si>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</si>
  <si>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</si>
  <si>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</si>
  <si>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</si>
  <si>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</si>
  <si>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</si>
  <si>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</si>
  <si>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</si>
  <si>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</si>
  <si>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</si>
  <si>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</si>
  <si>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</si>
  <si>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</si>
  <si>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</si>
  <si>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</si>
  <si>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</si>
  <si>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</si>
  <si>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</si>
  <si>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</si>
  <si>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</si>
  <si>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</si>
  <si>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</si>
  <si>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</si>
  <si>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</si>
  <si>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</si>
  <si>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</si>
  <si>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</si>
  <si>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</si>
  <si>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</si>
  <si>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</si>
  <si>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</si>
  <si>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</si>
  <si>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</si>
  <si>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</si>
  <si>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</si>
  <si>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</si>
  <si>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</si>
  <si>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</si>
  <si>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</si>
  <si>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</si>
  <si>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</si>
  <si>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</si>
  <si>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</si>
  <si>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</si>
  <si>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</si>
  <si>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</si>
  <si>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</si>
  <si>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</si>
  <si>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</si>
  <si>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</si>
  <si>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</si>
  <si>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</si>
  <si>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</si>
  <si>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</si>
  <si>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</si>
  <si>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</si>
  <si>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</si>
  <si>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</si>
  <si>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</si>
  <si>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</si>
  <si>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</si>
  <si>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</si>
  <si>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</si>
  <si>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</si>
  <si>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</si>
  <si>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</si>
  <si>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</si>
  <si>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</si>
  <si>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</si>
  <si>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</si>
  <si>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</si>
  <si>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</si>
  <si>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</si>
  <si>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</si>
  <si>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</si>
  <si>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</si>
  <si>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</si>
  <si>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</si>
  <si>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</si>
  <si>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</si>
  <si>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</si>
  <si>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</si>
  <si>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</si>
  <si>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</si>
  <si>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</si>
  <si>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</si>
  <si>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</si>
  <si>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</si>
  <si>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</si>
  <si>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</si>
  <si>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</si>
  <si>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</si>
  <si>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</si>
  <si>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</si>
  <si>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</si>
  <si>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</si>
  <si>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</si>
  <si>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</si>
  <si>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</si>
  <si>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</si>
  <si>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</si>
  <si>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</si>
  <si>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</si>
  <si>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</si>
  <si>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</si>
  <si>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</si>
  <si>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</si>
  <si>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</si>
  <si>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</si>
  <si>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</si>
  <si>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</si>
  <si>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</si>
  <si>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</si>
  <si>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</si>
  <si>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</si>
  <si>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</si>
  <si>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</si>
  <si>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</si>
  <si>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</si>
  <si>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</si>
  <si>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</si>
  <si>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</si>
  <si>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</si>
  <si>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</si>
  <si>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</si>
  <si>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</si>
  <si>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</si>
  <si>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</si>
  <si>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</si>
  <si>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</si>
  <si>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</si>
  <si>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</si>
  <si>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</si>
  <si>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</si>
  <si>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</si>
  <si>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</si>
  <si>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</si>
  <si>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</si>
  <si>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</si>
  <si>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</si>
  <si>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</si>
  <si>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</si>
  <si>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</si>
  <si>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</si>
  <si>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</si>
  <si>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</si>
  <si>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</si>
  <si>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</si>
  <si>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</si>
  <si>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</si>
  <si>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</si>
  <si>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</si>
  <si>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</si>
  <si>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</si>
  <si>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</si>
  <si>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</si>
  <si>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</si>
  <si>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</si>
  <si>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</si>
  <si>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</si>
  <si>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</si>
  <si>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</si>
  <si>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</si>
  <si>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</si>
  <si>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</si>
  <si>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</si>
  <si>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</si>
  <si>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</si>
  <si>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</si>
  <si>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</si>
  <si>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</si>
  <si>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</si>
  <si>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</si>
  <si>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</si>
  <si>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</si>
  <si>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</si>
  <si>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</si>
  <si>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</si>
  <si>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</si>
  <si>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</si>
  <si>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</si>
  <si>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</si>
  <si>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</si>
  <si>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</si>
  <si>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</si>
  <si>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</si>
  <si>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</si>
  <si>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</si>
  <si>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</si>
  <si>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</si>
  <si>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</si>
  <si>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</si>
  <si>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</si>
  <si>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</si>
  <si>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</si>
  <si>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</si>
  <si>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</si>
  <si>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</si>
  <si>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</si>
  <si>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</si>
  <si>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</si>
  <si>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</si>
  <si>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</si>
  <si>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</si>
  <si>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</si>
  <si>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</si>
  <si>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</si>
  <si>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</si>
  <si>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</si>
  <si>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</si>
  <si>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</si>
  <si>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</si>
  <si>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</si>
  <si>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</si>
  <si>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</si>
  <si>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</si>
  <si>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</si>
  <si>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</si>
  <si>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</si>
  <si>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</si>
  <si>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</si>
  <si>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</si>
  <si>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</si>
  <si>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</si>
  <si>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</si>
  <si>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</si>
  <si>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</si>
  <si>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</si>
  <si>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</si>
  <si>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</si>
  <si>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</si>
  <si>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</si>
  <si>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</si>
  <si>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</si>
  <si>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</si>
  <si>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</si>
  <si>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</si>
  <si>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</si>
  <si>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</si>
  <si>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</si>
  <si>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</si>
  <si>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</si>
  <si>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</si>
  <si>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</si>
  <si>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</si>
  <si>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</si>
  <si>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</si>
  <si>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</si>
  <si>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</si>
  <si>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</si>
  <si>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</si>
  <si>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</si>
  <si>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</si>
  <si>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</si>
  <si>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</si>
  <si>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</si>
  <si>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</si>
  <si>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</si>
  <si>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</si>
  <si>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</si>
  <si>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</si>
  <si>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</si>
  <si>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</si>
  <si>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</si>
  <si>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</si>
  <si>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</si>
  <si>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</si>
  <si>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</si>
  <si>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</si>
  <si>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</si>
  <si>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</si>
  <si>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</si>
  <si>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</si>
  <si>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</si>
  <si>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</si>
  <si>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</si>
  <si>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</si>
  <si>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</si>
  <si>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</si>
  <si>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</si>
  <si>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</si>
  <si>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</si>
  <si>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</si>
  <si>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</si>
  <si>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</si>
  <si>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</si>
  <si>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</si>
  <si>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</si>
  <si>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</si>
  <si>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</si>
  <si>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</si>
  <si>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</si>
  <si>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</si>
  <si>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</si>
  <si>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</si>
  <si>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</si>
  <si>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</si>
  <si>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</si>
  <si>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</si>
  <si>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</si>
  <si>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</si>
  <si>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</si>
  <si>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</si>
  <si>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</si>
  <si>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</si>
  <si>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</si>
  <si>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</si>
  <si>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</si>
  <si>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</si>
  <si>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</si>
  <si>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</si>
  <si>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</si>
  <si>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</si>
  <si>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</si>
  <si>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</si>
  <si>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</si>
  <si>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</si>
  <si>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</si>
  <si>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</si>
  <si>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</si>
  <si>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</si>
  <si>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</si>
  <si>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</si>
  <si>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</si>
  <si>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</si>
  <si>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</si>
  <si>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</si>
  <si>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</si>
  <si>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</si>
  <si>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</si>
  <si>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</si>
  <si>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</si>
  <si>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</si>
  <si>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</si>
  <si>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</si>
  <si>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</si>
  <si>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</si>
  <si>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</si>
  <si>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</si>
  <si>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</si>
  <si>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</si>
  <si>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</si>
  <si>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</si>
  <si>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</si>
  <si>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</si>
  <si>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</si>
  <si>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</si>
  <si>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</si>
  <si>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</si>
  <si>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</si>
  <si>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</si>
  <si>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</si>
  <si>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</si>
  <si>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</si>
  <si>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</si>
  <si>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</si>
  <si>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</si>
  <si>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</si>
  <si>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</si>
  <si>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</si>
  <si>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</si>
  <si>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</si>
  <si>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</si>
  <si>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</si>
  <si>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</si>
  <si>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</si>
  <si>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</si>
  <si>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</si>
  <si>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</si>
  <si>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</si>
  <si>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</si>
  <si>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</si>
  <si>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</si>
  <si>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</si>
  <si>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</si>
  <si>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</si>
  <si>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</si>
  <si>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</si>
  <si>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</si>
  <si>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</si>
  <si>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</si>
  <si>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</si>
  <si>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</si>
  <si>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</si>
  <si>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</si>
  <si>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</si>
  <si>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</si>
  <si>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</si>
  <si>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</si>
  <si>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</si>
  <si>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</si>
  <si>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</si>
  <si>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</si>
  <si>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</si>
  <si>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</si>
  <si>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</si>
  <si>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</si>
  <si>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</si>
  <si>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</si>
  <si>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</si>
  <si>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</si>
  <si>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</si>
  <si>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</si>
  <si>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</si>
  <si>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</si>
  <si>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</si>
  <si>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</si>
  <si>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</si>
  <si>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</si>
  <si>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</si>
  <si>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</si>
  <si>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</si>
  <si>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</si>
  <si>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</si>
  <si>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</si>
  <si>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</si>
  <si>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</si>
  <si>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</si>
  <si>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</si>
  <si>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</si>
  <si>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</si>
  <si>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</si>
  <si>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</si>
  <si>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</si>
  <si>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</si>
  <si>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</si>
  <si>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</si>
  <si>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</si>
  <si>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</si>
  <si>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</si>
  <si>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</si>
  <si>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</si>
  <si>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</si>
  <si>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</si>
  <si>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</si>
  <si>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</si>
  <si>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</si>
  <si>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</si>
  <si>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</si>
  <si>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</si>
  <si>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</si>
  <si>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</si>
  <si>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</si>
  <si>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</si>
  <si>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</si>
  <si>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</si>
  <si>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</si>
  <si>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</si>
  <si>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</si>
  <si>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</si>
  <si>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</si>
  <si>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</si>
  <si>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</si>
  <si>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</si>
  <si>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</si>
  <si>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</si>
  <si>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</si>
  <si>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</si>
  <si>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</si>
  <si>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</si>
  <si>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</si>
  <si>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</si>
  <si>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</si>
  <si>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</si>
  <si>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</si>
  <si>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</si>
  <si>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</si>
  <si>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</si>
  <si>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</si>
  <si>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</si>
  <si>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</si>
  <si>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</si>
  <si>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</si>
  <si>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</si>
  <si>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</si>
  <si>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</si>
  <si>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</si>
  <si>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</si>
  <si>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</si>
  <si>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</si>
  <si>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</si>
  <si>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</si>
  <si>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</si>
  <si>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</si>
  <si>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</si>
  <si>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</si>
  <si>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</si>
  <si>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</si>
  <si>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</si>
  <si>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</si>
  <si>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</si>
  <si>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</si>
  <si>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</si>
  <si>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</si>
  <si>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</si>
  <si>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</si>
  <si>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</si>
  <si>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</si>
  <si>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</si>
  <si>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</si>
  <si>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</si>
  <si>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</si>
  <si>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</si>
  <si>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</si>
  <si>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</si>
  <si>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</si>
  <si>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</si>
  <si>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</si>
  <si>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</si>
  <si>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</si>
  <si>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</si>
  <si>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</si>
  <si>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</si>
  <si>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</si>
  <si>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</si>
  <si>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</si>
  <si>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</si>
  <si>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</si>
  <si>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</si>
  <si>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</si>
  <si>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</si>
  <si>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</si>
  <si>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</si>
  <si>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</si>
  <si>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</si>
  <si>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</si>
  <si>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</si>
  <si>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</si>
  <si>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</si>
  <si>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</si>
  <si>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</si>
  <si>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</si>
  <si>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</si>
  <si>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</si>
  <si>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</si>
  <si>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</si>
  <si>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</si>
  <si>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</si>
  <si>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</si>
  <si>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</si>
  <si>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</si>
  <si>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</si>
  <si>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</si>
  <si>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</si>
  <si>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</si>
  <si>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</si>
  <si>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</si>
  <si>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</si>
  <si>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</si>
  <si>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</si>
  <si>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</si>
  <si>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</si>
  <si>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</si>
  <si>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</si>
  <si>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</si>
  <si>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</si>
  <si>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</si>
  <si>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</si>
  <si>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</si>
  <si>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</si>
  <si>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</si>
  <si>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</si>
  <si>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</si>
  <si>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</si>
  <si>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</si>
  <si>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</si>
  <si>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</si>
  <si>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</si>
  <si>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</si>
  <si>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</si>
  <si>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</si>
  <si>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</si>
  <si>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</si>
  <si>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</si>
  <si>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</si>
  <si>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</si>
  <si>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</si>
  <si>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</si>
  <si>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</si>
  <si>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</si>
  <si>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</si>
  <si>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</si>
  <si>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</si>
  <si>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</si>
  <si>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</si>
  <si>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</si>
  <si>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</si>
  <si>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</si>
  <si>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</si>
  <si>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</si>
  <si>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</si>
  <si>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</si>
  <si>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</si>
  <si>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</si>
  <si>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</si>
  <si>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</si>
  <si>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</si>
  <si>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</si>
  <si>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</si>
  <si>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</si>
  <si>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</si>
  <si>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</si>
  <si>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</si>
  <si>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</si>
  <si>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</si>
  <si>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</si>
  <si>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</si>
  <si>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</si>
  <si>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</si>
  <si>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</si>
  <si>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</si>
  <si>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</si>
  <si>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</si>
  <si>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</si>
  <si>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</si>
  <si>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</si>
  <si>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</si>
  <si>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</si>
  <si>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</si>
  <si>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</si>
  <si>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</si>
  <si>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</si>
  <si>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</si>
  <si>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</si>
  <si>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</si>
  <si>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</si>
  <si>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</si>
  <si>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</si>
  <si>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</si>
  <si>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</si>
  <si>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</si>
  <si>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</si>
  <si>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</si>
  <si>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</si>
  <si>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</si>
  <si>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</si>
  <si>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</si>
  <si>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</si>
  <si>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</si>
  <si>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</si>
  <si>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</si>
  <si>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</si>
  <si>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</si>
  <si>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</si>
  <si>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</si>
  <si>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</si>
  <si>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</si>
  <si>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</si>
  <si>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</si>
  <si>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</si>
  <si>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</si>
  <si>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</si>
  <si>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</si>
  <si>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</si>
  <si>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</si>
  <si>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</si>
  <si>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</si>
  <si>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</si>
  <si>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</si>
  <si>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</si>
  <si>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</si>
  <si>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</si>
  <si>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</si>
  <si>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</si>
  <si>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</si>
  <si>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</si>
  <si>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</si>
  <si>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</si>
  <si>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</si>
  <si>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</si>
  <si>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</si>
  <si>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</si>
  <si>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</si>
  <si>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</si>
  <si>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</si>
  <si>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</si>
  <si>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</si>
  <si>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</si>
  <si>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</si>
  <si>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</si>
  <si>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</si>
  <si>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</si>
  <si>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</si>
  <si>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</si>
  <si>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</si>
  <si>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</si>
  <si>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</si>
  <si>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</si>
  <si>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</si>
  <si>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</si>
  <si>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</si>
  <si>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</si>
  <si>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</si>
  <si>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</si>
  <si>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</si>
  <si>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</si>
  <si>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</si>
  <si>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</si>
  <si>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</si>
  <si>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</si>
  <si>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</si>
  <si>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</si>
  <si>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</si>
  <si>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</si>
  <si>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</si>
  <si>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</si>
  <si>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</si>
  <si>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</si>
  <si>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</si>
  <si>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</si>
  <si>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</si>
  <si>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</si>
  <si>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</si>
  <si>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</si>
  <si>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</si>
  <si>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</si>
  <si>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</si>
  <si>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</si>
  <si>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</si>
  <si>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</si>
  <si>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</si>
  <si>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</si>
  <si>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</si>
  <si>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</si>
  <si>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</si>
  <si>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</si>
  <si>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</si>
  <si>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</si>
  <si>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</si>
  <si>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</si>
  <si>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</si>
  <si>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</si>
  <si>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</si>
  <si>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</si>
  <si>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</si>
  <si>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</si>
  <si>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</si>
  <si>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</si>
  <si>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</si>
  <si>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</si>
  <si>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</si>
  <si>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</si>
  <si>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</si>
  <si>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</si>
  <si>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</si>
  <si>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</si>
  <si>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</si>
  <si>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</si>
  <si>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</si>
  <si>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</si>
  <si>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</si>
  <si>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</si>
  <si>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</si>
  <si>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</si>
  <si>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</si>
  <si>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</si>
  <si>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</si>
  <si>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</si>
  <si>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</si>
  <si>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</si>
  <si>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</si>
  <si>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</si>
  <si>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</si>
  <si>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</si>
  <si>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</si>
  <si>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</si>
  <si>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</si>
  <si>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</si>
  <si>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</si>
  <si>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</si>
  <si>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</si>
  <si>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</si>
  <si>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</si>
  <si>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</si>
  <si>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</si>
  <si>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</si>
  <si>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</si>
  <si>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</si>
  <si>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</si>
  <si>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</si>
  <si>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</si>
  <si>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</si>
  <si>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</si>
  <si>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</si>
  <si>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</si>
  <si>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</si>
  <si>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</si>
  <si>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</si>
  <si>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</si>
  <si>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</si>
  <si>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</si>
  <si>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</si>
  <si>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</si>
  <si>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</si>
  <si>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</si>
  <si>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</si>
  <si>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</si>
  <si>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</si>
  <si>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</si>
  <si>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</si>
  <si>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</si>
  <si>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</si>
  <si>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</si>
  <si>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</si>
  <si>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</si>
  <si>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</si>
  <si>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</si>
  <si>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</si>
  <si>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</si>
  <si>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</si>
  <si>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</si>
  <si>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</si>
  <si>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</si>
  <si>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</si>
  <si>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</si>
  <si>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</si>
  <si>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</si>
  <si>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</si>
  <si>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</si>
  <si>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</si>
  <si>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</si>
  <si>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</si>
  <si>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</si>
  <si>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</si>
  <si>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</si>
  <si>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</si>
  <si>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</si>
  <si>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</si>
  <si>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</si>
  <si>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</si>
  <si>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</si>
  <si>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</si>
  <si>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</si>
  <si>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</si>
  <si>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</si>
  <si>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</si>
  <si>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</si>
  <si>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</si>
  <si>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</si>
  <si>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</si>
  <si>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</si>
  <si>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</si>
  <si>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</si>
  <si>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</si>
  <si>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</si>
  <si>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</si>
  <si>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</si>
  <si>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</si>
  <si>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</si>
  <si>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</si>
  <si>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</si>
  <si>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</si>
  <si>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</si>
  <si>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</si>
  <si>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</si>
  <si>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</si>
  <si>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</si>
  <si>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</si>
  <si>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</si>
  <si>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</si>
  <si>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</si>
  <si>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</si>
  <si>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</si>
  <si>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</si>
  <si>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</si>
  <si>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</si>
  <si>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</si>
  <si>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</si>
  <si>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</si>
  <si>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</si>
  <si>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</si>
  <si>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</si>
  <si>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</si>
  <si>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</si>
  <si>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</si>
  <si>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</si>
  <si>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</si>
  <si>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</si>
  <si>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</si>
  <si>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</si>
  <si>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</si>
  <si>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</si>
  <si>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</si>
  <si>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</si>
  <si>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</si>
  <si>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</si>
  <si>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</si>
  <si>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</si>
  <si>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</si>
  <si>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</si>
  <si>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</si>
  <si>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</si>
  <si>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</si>
  <si>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</si>
  <si>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</si>
  <si>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</si>
  <si>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</si>
  <si>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</si>
  <si>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</si>
  <si>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</si>
  <si>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</si>
  <si>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</si>
  <si>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</si>
  <si>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</si>
  <si>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</si>
  <si>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</si>
  <si>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</si>
  <si>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</si>
  <si>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</si>
  <si>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</si>
  <si>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</si>
  <si>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</si>
  <si>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</si>
  <si>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</si>
  <si>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</si>
  <si>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</si>
  <si>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</si>
  <si>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</si>
  <si>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</si>
  <si>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</si>
  <si>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</si>
  <si>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</si>
  <si>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</si>
  <si>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</si>
  <si>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</si>
  <si>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</si>
  <si>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</si>
  <si>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</si>
  <si>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</si>
  <si>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</si>
  <si>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</si>
  <si>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</si>
  <si>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</si>
  <si>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</si>
  <si>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</si>
  <si>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</si>
  <si>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</si>
  <si>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</si>
  <si>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</si>
  <si>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</si>
  <si>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</si>
  <si>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</si>
  <si>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</si>
  <si>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</si>
  <si>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</si>
  <si>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</si>
  <si>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</si>
  <si>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</si>
  <si>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</si>
  <si>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</si>
  <si>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</si>
  <si>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</si>
  <si>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</si>
  <si>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</si>
  <si>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</si>
  <si>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</si>
  <si>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</si>
  <si>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</si>
  <si>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</si>
  <si>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</si>
  <si>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</si>
  <si>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</si>
  <si>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</si>
  <si>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</si>
  <si>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</si>
  <si>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</si>
  <si>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</si>
  <si>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</si>
  <si>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</si>
  <si>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</si>
  <si>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</si>
  <si>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</si>
  <si>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</si>
  <si>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</si>
  <si>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</si>
  <si>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</si>
  <si>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</si>
  <si>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</si>
  <si>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</si>
  <si>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</si>
  <si>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</si>
  <si>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</si>
  <si>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</si>
  <si>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</si>
  <si>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</si>
  <si>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</si>
  <si>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</si>
  <si>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</si>
  <si>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</si>
  <si>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</si>
  <si>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</si>
  <si>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</si>
  <si>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</si>
  <si>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</si>
  <si>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</si>
  <si>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</si>
  <si>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</si>
  <si>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</si>
  <si>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</si>
  <si>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</si>
  <si>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</si>
  <si>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</si>
  <si>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</si>
  <si>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</si>
  <si>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</si>
  <si>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</si>
  <si>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</si>
  <si>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</si>
  <si>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</si>
  <si>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</si>
  <si>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</si>
  <si>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</si>
  <si>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</si>
  <si>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</si>
  <si>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</si>
  <si>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</si>
  <si>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</si>
  <si>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</si>
  <si>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</si>
  <si>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</si>
  <si>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</si>
  <si>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</si>
  <si>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</si>
  <si>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</si>
  <si>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</si>
  <si>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</si>
  <si>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</si>
  <si>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</si>
  <si>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</si>
  <si>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</si>
  <si>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</si>
  <si>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</si>
  <si>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</si>
  <si>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</si>
  <si>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</si>
  <si>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</si>
  <si>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</si>
  <si>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</si>
  <si>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</si>
  <si>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</si>
  <si>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</si>
  <si>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</si>
  <si>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</si>
  <si>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</si>
  <si>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</si>
  <si>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</si>
  <si>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</si>
  <si>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</si>
  <si>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</si>
  <si>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</si>
  <si>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</si>
  <si>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</si>
  <si>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</si>
  <si>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</si>
  <si>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</si>
  <si>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</si>
  <si>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</si>
  <si>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</si>
  <si>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</si>
  <si>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</si>
  <si>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</si>
  <si>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</si>
  <si>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</si>
  <si>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</si>
  <si>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</si>
  <si>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</si>
  <si>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</si>
  <si>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</si>
  <si>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</si>
  <si>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</si>
  <si>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</si>
  <si>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</si>
  <si>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</si>
  <si>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</si>
  <si>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</si>
  <si>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</si>
  <si>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</si>
  <si>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</si>
  <si>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</si>
  <si>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</si>
  <si>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</si>
  <si>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</si>
  <si>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</si>
  <si>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</si>
  <si>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</si>
  <si>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</si>
  <si>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</si>
  <si>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</si>
  <si>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</si>
  <si>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</si>
  <si>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</si>
  <si>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</si>
  <si>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</si>
  <si>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</si>
  <si>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</si>
  <si>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</si>
  <si>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</si>
  <si>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</si>
  <si>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</si>
  <si>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</si>
  <si>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</si>
  <si>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</si>
  <si>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</si>
  <si>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</si>
  <si>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</si>
  <si>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</si>
  <si>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</si>
  <si>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</si>
  <si>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</si>
  <si>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</si>
  <si>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</si>
  <si>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</si>
  <si>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</si>
  <si>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</si>
  <si>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</si>
  <si>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</si>
  <si>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</si>
  <si>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</si>
  <si>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</si>
  <si>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</si>
  <si>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</si>
  <si>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</si>
  <si>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</si>
  <si>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</si>
  <si>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</si>
  <si>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</si>
  <si>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</si>
  <si>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</si>
  <si>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</si>
  <si>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</si>
  <si>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</si>
  <si>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</si>
  <si>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</si>
  <si>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</si>
  <si>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</si>
  <si>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</si>
  <si>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</si>
  <si>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</si>
  <si>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</si>
  <si>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</si>
  <si>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</si>
  <si>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</si>
  <si>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</si>
  <si>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</si>
  <si>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</si>
  <si>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</si>
  <si>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</si>
  <si>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</si>
  <si>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</si>
  <si>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</si>
  <si>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</si>
  <si>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</si>
  <si>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</si>
  <si>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</si>
  <si>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</si>
  <si>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</si>
  <si>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</si>
  <si>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</si>
  <si>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</si>
  <si>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</si>
  <si>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</si>
  <si>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</si>
  <si>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</si>
  <si>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</si>
  <si>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</si>
  <si>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</si>
  <si>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</si>
  <si>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</si>
  <si>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</si>
  <si>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</si>
  <si>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</si>
  <si>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</si>
  <si>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</si>
  <si>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</si>
  <si>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</si>
  <si>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</si>
  <si>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</si>
  <si>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</si>
  <si>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</si>
  <si>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</si>
  <si>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</si>
  <si>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</si>
  <si>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</si>
  <si>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</si>
  <si>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</si>
  <si>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</si>
  <si>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</si>
  <si>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</si>
  <si>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</si>
  <si>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</si>
  <si>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</si>
  <si>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</si>
  <si>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</si>
  <si>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</si>
  <si>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</si>
  <si>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</si>
  <si>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</si>
  <si>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</si>
  <si>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</si>
  <si>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</si>
  <si>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</si>
  <si>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</si>
  <si>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</si>
  <si>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</si>
  <si>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</si>
  <si>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</si>
  <si>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</si>
  <si>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</si>
  <si>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</si>
  <si>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</si>
  <si>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</si>
  <si>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</si>
  <si>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</si>
  <si>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</si>
  <si>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</si>
  <si>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</si>
  <si>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</si>
  <si>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</si>
  <si>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</si>
  <si>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</si>
  <si>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</si>
  <si>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</si>
  <si>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</si>
  <si>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</si>
  <si>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</si>
  <si>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</si>
  <si>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</si>
  <si>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</si>
  <si>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</si>
  <si>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</si>
  <si>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</si>
  <si>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</si>
  <si>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</si>
  <si>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</si>
  <si>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</si>
  <si>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</si>
  <si>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</si>
  <si>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</si>
  <si>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</si>
  <si>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</si>
  <si>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</si>
  <si>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</si>
  <si>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</si>
  <si>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</si>
  <si>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</si>
  <si>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</si>
  <si>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</si>
  <si>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</si>
  <si>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</si>
  <si>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</si>
  <si>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</si>
  <si>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</si>
  <si>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</si>
  <si>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</si>
  <si>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</si>
  <si>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</si>
  <si>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</si>
  <si>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</si>
  <si>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</si>
  <si>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</si>
  <si>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</si>
  <si>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</si>
  <si>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</si>
  <si>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</si>
  <si>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</si>
  <si>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</si>
  <si>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</si>
  <si>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</si>
  <si>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</si>
  <si>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</si>
  <si>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</si>
  <si>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</si>
  <si>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</si>
  <si>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</si>
  <si>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</si>
  <si>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</si>
  <si>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</si>
  <si>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</si>
  <si>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</si>
  <si>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</si>
  <si>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</si>
  <si>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</si>
  <si>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</si>
  <si>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</si>
  <si>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</si>
  <si>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</si>
  <si>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</si>
  <si>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</si>
  <si>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</si>
  <si>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</si>
  <si>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</si>
  <si>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</si>
  <si>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</si>
  <si>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</si>
  <si>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</si>
  <si>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</si>
  <si>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</si>
  <si>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</si>
  <si>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</si>
  <si>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</si>
  <si>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</si>
  <si>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</si>
  <si>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</si>
  <si>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</si>
  <si>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</si>
  <si>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</si>
  <si>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</si>
  <si>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</si>
  <si>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</si>
  <si>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</si>
  <si>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</si>
  <si>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</si>
  <si>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</si>
  <si>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</si>
  <si>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</si>
  <si>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</si>
  <si>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</si>
  <si>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</si>
  <si>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</si>
  <si>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</si>
  <si>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</si>
  <si>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</si>
  <si>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</si>
  <si>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</si>
  <si>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</si>
  <si>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</si>
  <si>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</si>
  <si>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</si>
  <si>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</si>
  <si>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</si>
  <si>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</si>
  <si>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</si>
  <si>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</si>
  <si>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</si>
  <si>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</si>
  <si>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</si>
  <si>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</si>
  <si>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</si>
  <si>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</si>
  <si>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</si>
  <si>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</si>
  <si>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</si>
  <si>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</si>
  <si>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</si>
  <si>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</si>
  <si>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</si>
  <si>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</si>
  <si>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</si>
  <si>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</si>
  <si>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</si>
  <si>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</si>
  <si>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</si>
  <si>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</si>
  <si>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</si>
  <si>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</si>
  <si>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</si>
  <si>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</si>
  <si>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</si>
  <si>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</si>
  <si>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</si>
  <si>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</si>
  <si>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</si>
  <si>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</si>
  <si>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</si>
  <si>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</si>
  <si>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</si>
  <si>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</si>
  <si>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</si>
  <si>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</si>
  <si>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</si>
  <si>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</si>
  <si>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</si>
  <si>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</si>
  <si>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</si>
  <si>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</si>
  <si>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</si>
  <si>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</si>
  <si>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</si>
  <si>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</si>
  <si>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</si>
  <si>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</si>
  <si>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</si>
  <si>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</si>
  <si>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</si>
  <si>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</si>
  <si>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</si>
  <si>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</si>
  <si>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</si>
  <si>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</si>
  <si>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</si>
  <si>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</si>
  <si>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</si>
  <si>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</si>
  <si>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</si>
  <si>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</si>
  <si>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</si>
  <si>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</si>
  <si>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</si>
  <si>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</si>
  <si>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</si>
  <si>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</si>
  <si>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</si>
  <si>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</si>
  <si>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</si>
  <si>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</si>
  <si>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</si>
  <si>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</si>
  <si>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</si>
  <si>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</si>
  <si>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</si>
  <si>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</si>
  <si>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</si>
  <si>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</si>
  <si>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</si>
  <si>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</si>
  <si>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</si>
  <si>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</si>
  <si>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</si>
  <si>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</si>
  <si>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</si>
  <si>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</si>
  <si>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</si>
  <si>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</si>
  <si>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</si>
  <si>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</si>
  <si>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</si>
  <si>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</si>
  <si>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</si>
  <si>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</si>
  <si>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</si>
  <si>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</si>
  <si>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</si>
  <si>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</si>
  <si>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</si>
  <si>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</si>
  <si>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</si>
  <si>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</si>
  <si>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</si>
  <si>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</si>
  <si>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</si>
  <si>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</si>
  <si>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</si>
  <si>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</si>
  <si>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</si>
  <si>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</si>
  <si>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</si>
  <si>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</si>
  <si>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</si>
  <si>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</si>
  <si>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</si>
  <si>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</si>
  <si>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</si>
  <si>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</si>
  <si>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</si>
  <si>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</si>
  <si>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</si>
  <si>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</si>
  <si>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</si>
  <si>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</si>
  <si>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</si>
  <si>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</si>
  <si>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</si>
  <si>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</si>
  <si>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</si>
  <si>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</si>
  <si>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</si>
  <si>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</si>
  <si>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</si>
  <si>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</si>
  <si>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</si>
  <si>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</si>
  <si>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</si>
  <si>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</si>
  <si>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</si>
  <si>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</si>
  <si>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</si>
  <si>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</si>
  <si>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</si>
  <si>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</si>
  <si>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</si>
  <si>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</si>
  <si>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</si>
  <si>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</si>
  <si>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</si>
  <si>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</si>
  <si>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</si>
  <si>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</si>
  <si>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</si>
  <si>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</si>
  <si>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</si>
  <si>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</si>
  <si>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</si>
  <si>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</si>
  <si>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</si>
  <si>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</si>
  <si>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</si>
  <si>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</si>
  <si>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</si>
  <si>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</si>
  <si>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</si>
  <si>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</si>
  <si>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</si>
  <si>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</si>
  <si>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</si>
  <si>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</si>
  <si>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</si>
  <si>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</si>
  <si>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</si>
  <si>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</si>
  <si>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</si>
  <si>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</si>
  <si>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</si>
  <si>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</si>
  <si>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</si>
  <si>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</si>
  <si>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</si>
  <si>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</si>
  <si>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</si>
  <si>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</si>
  <si>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</si>
  <si>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</si>
  <si>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</si>
  <si>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</si>
  <si>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</si>
  <si>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</si>
  <si>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</si>
  <si>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</si>
  <si>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</si>
  <si>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</si>
  <si>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</si>
  <si>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</si>
  <si>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</si>
  <si>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</si>
  <si>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</si>
  <si>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</si>
  <si>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</si>
  <si>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</si>
  <si>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</si>
  <si>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</si>
  <si>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</si>
  <si>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</si>
  <si>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</si>
  <si>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</si>
  <si>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</si>
  <si>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</si>
  <si>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</si>
  <si>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</si>
  <si>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</si>
  <si>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</si>
  <si>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</si>
  <si>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</si>
  <si>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</si>
  <si>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</si>
  <si>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</si>
  <si>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</si>
  <si>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</si>
  <si>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</si>
  <si>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</si>
  <si>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</si>
  <si>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</si>
  <si>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</si>
  <si>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</si>
  <si>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</si>
  <si>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</si>
  <si>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</si>
  <si>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</si>
  <si>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</si>
  <si>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</si>
  <si>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</si>
  <si>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</si>
  <si>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</si>
  <si>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</si>
  <si>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</si>
  <si>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</si>
  <si>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</si>
  <si>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</si>
  <si>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</si>
  <si>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</si>
  <si>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</si>
  <si>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</si>
  <si>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</si>
  <si>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</si>
  <si>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</si>
  <si>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</si>
  <si>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</si>
  <si>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</si>
  <si>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</si>
  <si>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</si>
  <si>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</si>
  <si>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</si>
  <si>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</si>
  <si>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</si>
  <si>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</si>
  <si>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</si>
  <si>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</si>
  <si>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</si>
  <si>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</si>
  <si>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</si>
  <si>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</si>
  <si>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</si>
  <si>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</si>
  <si>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</si>
  <si>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</si>
  <si>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</si>
  <si>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</si>
  <si>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</si>
  <si>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</si>
  <si>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</si>
  <si>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</si>
  <si>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</si>
  <si>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</si>
  <si>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</si>
  <si>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</si>
  <si>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</si>
  <si>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</si>
  <si>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</si>
  <si>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</si>
  <si>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</si>
  <si>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</si>
  <si>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</si>
  <si>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</si>
  <si>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</si>
  <si>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</si>
  <si>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</si>
  <si>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</si>
  <si>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</si>
  <si>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</si>
  <si>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</si>
  <si>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</si>
  <si>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</si>
  <si>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</si>
  <si>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</si>
  <si>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</si>
  <si>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</si>
  <si>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</si>
  <si>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</si>
  <si>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</si>
  <si>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</si>
  <si>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</si>
  <si>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</si>
  <si>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</si>
  <si>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</si>
  <si>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</si>
  <si>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</si>
  <si>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</si>
  <si>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</si>
  <si>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</si>
  <si>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</si>
  <si>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</si>
  <si>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</si>
  <si>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</si>
  <si>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</si>
  <si>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</si>
  <si>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</si>
  <si>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</si>
  <si>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</si>
  <si>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</si>
  <si>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</si>
  <si>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</si>
  <si>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</si>
  <si>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</si>
  <si>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</si>
  <si>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</si>
  <si>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</si>
  <si>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</si>
  <si>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</si>
  <si>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</si>
  <si>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</si>
  <si>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</si>
  <si>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</si>
  <si>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</si>
  <si>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</si>
  <si>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</si>
  <si>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</si>
  <si>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</si>
  <si>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</si>
  <si>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</si>
  <si>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</si>
  <si>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</si>
  <si>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</si>
  <si>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</si>
  <si>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</si>
  <si>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</si>
  <si>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</si>
  <si>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</si>
  <si>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</si>
  <si>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</si>
  <si>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</si>
  <si>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</si>
  <si>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</si>
  <si>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</si>
  <si>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</si>
  <si>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</si>
  <si>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</si>
  <si>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</si>
  <si>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</si>
  <si>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</si>
  <si>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</si>
  <si>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</si>
  <si>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</si>
  <si>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</si>
  <si>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</si>
  <si>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</si>
  <si>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</si>
  <si>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</si>
  <si>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</si>
  <si>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</si>
  <si>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</si>
  <si>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</si>
  <si>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</si>
  <si>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</si>
  <si>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</si>
  <si>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</si>
  <si>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</si>
  <si>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</si>
  <si>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</si>
  <si>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</si>
  <si>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</si>
  <si>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</si>
  <si>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</si>
  <si>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</si>
  <si>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</si>
  <si>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</si>
  <si>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</si>
  <si>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</si>
  <si>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</si>
  <si>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</si>
  <si>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</si>
  <si>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</si>
  <si>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</si>
  <si>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</si>
  <si>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</si>
  <si>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</si>
  <si>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</si>
  <si>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</si>
  <si>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</si>
  <si>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</si>
  <si>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</si>
  <si>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</si>
  <si>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</si>
  <si>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</si>
  <si>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</si>
  <si>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</si>
  <si>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</si>
  <si>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</si>
  <si>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</si>
  <si>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</si>
  <si>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</si>
  <si>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</si>
  <si>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</si>
  <si>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</si>
  <si>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</si>
  <si>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</si>
  <si>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</si>
  <si>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</si>
  <si>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</si>
  <si>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</si>
  <si>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</si>
  <si>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</si>
  <si>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</si>
  <si>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</si>
  <si>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</si>
  <si>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</si>
  <si>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</si>
  <si>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</si>
  <si>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</si>
  <si>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</si>
  <si>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</si>
  <si>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</si>
  <si>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</si>
  <si>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</si>
  <si>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</si>
  <si>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</si>
  <si>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</si>
  <si>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</si>
  <si>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</si>
  <si>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</si>
  <si>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</si>
  <si>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</si>
  <si>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</si>
  <si>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</si>
  <si>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</si>
  <si>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</si>
  <si>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</si>
  <si>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</si>
  <si>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</si>
  <si>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</si>
  <si>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</si>
  <si>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</si>
  <si>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</si>
  <si>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</si>
  <si>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</si>
  <si>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</si>
  <si>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</si>
  <si>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</si>
  <si>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</si>
  <si>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</si>
  <si>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</si>
  <si>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</si>
  <si>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</si>
  <si>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</si>
  <si>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</si>
  <si>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</si>
  <si>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</si>
  <si>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</si>
  <si>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</si>
  <si>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</si>
  <si>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</si>
  <si>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</si>
  <si>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</si>
  <si>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</si>
  <si>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</si>
  <si>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</si>
  <si>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</si>
  <si>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</si>
  <si>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</si>
  <si>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</si>
  <si>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</si>
  <si>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</si>
  <si>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</si>
  <si>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</si>
  <si>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</si>
  <si>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</si>
  <si>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</si>
  <si>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</si>
  <si>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</si>
  <si>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</si>
  <si>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</si>
  <si>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</si>
  <si>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</si>
  <si>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</si>
  <si>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</si>
  <si>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</si>
  <si>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</si>
  <si>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</si>
  <si>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</si>
  <si>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</si>
  <si>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</si>
  <si>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</si>
  <si>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</si>
  <si>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</si>
  <si>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</si>
  <si>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</si>
  <si>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</si>
  <si>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</si>
  <si>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</si>
  <si>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</si>
  <si>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</si>
  <si>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</si>
  <si>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</si>
  <si>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</si>
  <si>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</si>
  <si>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</si>
  <si>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</si>
  <si>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</si>
  <si>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</si>
  <si>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</si>
  <si>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</si>
  <si>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</si>
  <si>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</si>
  <si>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</si>
  <si>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</si>
  <si>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</si>
  <si>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</si>
  <si>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</si>
  <si>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</si>
  <si>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</si>
  <si>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</si>
  <si>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</si>
  <si>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</si>
  <si>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</si>
  <si>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</si>
  <si>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</si>
  <si>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</si>
  <si>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</si>
  <si>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</si>
  <si>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</si>
  <si>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</si>
  <si>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</si>
  <si>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</si>
  <si>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</si>
  <si>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</si>
  <si>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</si>
  <si>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</si>
  <si>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</si>
  <si>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</si>
  <si>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</si>
  <si>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</si>
  <si>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</si>
  <si>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</si>
  <si>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</si>
  <si>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</si>
  <si>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</si>
  <si>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</si>
  <si>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</si>
  <si>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</si>
  <si>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</si>
  <si>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</si>
  <si>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</si>
  <si>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</si>
  <si>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</si>
  <si>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</si>
  <si>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</si>
  <si>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</si>
  <si>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</si>
  <si>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</si>
  <si>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</si>
  <si>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</si>
  <si>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</si>
  <si>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</si>
  <si>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</si>
  <si>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</si>
  <si>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</si>
  <si>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</si>
  <si>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</si>
  <si>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</si>
  <si>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</si>
  <si>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</si>
  <si>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</si>
  <si>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</si>
  <si>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</si>
  <si>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</si>
  <si>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</si>
  <si>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</si>
  <si>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</si>
  <si>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</si>
  <si>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</si>
  <si>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</si>
  <si>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</si>
  <si>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</si>
  <si>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</si>
  <si>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</si>
  <si>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</si>
  <si>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</si>
  <si>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</si>
  <si>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</si>
  <si>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</si>
  <si>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</si>
  <si>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</si>
  <si>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</si>
  <si>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</si>
  <si>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</si>
  <si>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</si>
  <si>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</si>
  <si>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</si>
  <si>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</si>
  <si>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</si>
  <si>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</si>
  <si>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</si>
  <si>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</si>
  <si>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</si>
  <si>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</si>
  <si>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</si>
  <si>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</si>
  <si>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</si>
  <si>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</si>
  <si>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</si>
  <si>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</si>
  <si>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</si>
  <si>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</si>
  <si>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</si>
  <si>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</si>
  <si>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</si>
  <si>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</si>
  <si>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</si>
  <si>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</si>
  <si>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</si>
  <si>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</si>
  <si>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</si>
  <si>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</si>
  <si>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</si>
  <si>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</si>
  <si>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</si>
  <si>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</si>
  <si>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</si>
  <si>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</si>
  <si>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</si>
  <si>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</si>
  <si>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</si>
  <si>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</si>
  <si>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</si>
  <si>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</si>
  <si>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</si>
  <si>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</si>
  <si>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</si>
  <si>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</si>
  <si>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</si>
  <si>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</si>
  <si>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</si>
  <si>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</si>
  <si>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</si>
  <si>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</si>
  <si>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</si>
  <si>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</si>
  <si>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</si>
  <si>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</si>
  <si>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</si>
  <si>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</si>
  <si>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</si>
  <si>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</si>
  <si>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</si>
  <si>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</si>
  <si>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</si>
  <si>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</si>
  <si>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</si>
  <si>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</si>
  <si>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</si>
  <si>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</si>
  <si>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</si>
  <si>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</si>
  <si>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</si>
  <si>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</si>
  <si>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</si>
  <si>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</si>
  <si>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</si>
  <si>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</si>
  <si>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</si>
  <si>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</si>
  <si>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</si>
  <si>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</si>
  <si>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</si>
  <si>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</si>
  <si>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</si>
  <si>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</si>
  <si>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</si>
  <si>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</si>
  <si>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</si>
  <si>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</si>
  <si>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</si>
  <si>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</si>
  <si>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</si>
  <si>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</si>
  <si>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</si>
  <si>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</si>
  <si>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</si>
  <si>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</si>
  <si>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</si>
  <si>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</si>
  <si>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</si>
  <si>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</si>
  <si>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</si>
  <si>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</si>
  <si>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</si>
  <si>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</si>
  <si>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</si>
  <si>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</si>
  <si>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</si>
  <si>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</si>
  <si>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</si>
  <si>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</si>
  <si>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</si>
  <si>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</si>
  <si>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</si>
  <si>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</si>
  <si>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</si>
  <si>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</si>
  <si>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</si>
  <si>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</si>
  <si>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</si>
  <si>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</si>
  <si>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</si>
  <si>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</si>
  <si>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</si>
  <si>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</si>
  <si>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</si>
  <si>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</si>
  <si>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</si>
  <si>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</si>
  <si>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</si>
  <si>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</si>
  <si>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</si>
  <si>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</si>
  <si>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</si>
  <si>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</si>
  <si>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</si>
  <si>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</si>
  <si>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</si>
  <si>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</si>
  <si>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</si>
  <si>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</si>
  <si>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</si>
  <si>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</si>
  <si>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</si>
  <si>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</si>
  <si>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</si>
  <si>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</si>
  <si>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</si>
  <si>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</si>
  <si>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</si>
  <si>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</si>
  <si>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</si>
  <si>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</si>
  <si>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</si>
  <si>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</si>
  <si>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</si>
  <si>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</si>
  <si>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</si>
  <si>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</si>
  <si>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</si>
  <si>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</si>
  <si>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</si>
  <si>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</si>
  <si>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</si>
  <si>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</si>
  <si>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</si>
  <si>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</si>
  <si>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</si>
  <si>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</si>
  <si>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</si>
  <si>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</si>
  <si>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</si>
  <si>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</si>
  <si>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</si>
  <si>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</si>
  <si>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</si>
  <si>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</si>
  <si>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</si>
  <si>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</si>
  <si>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</si>
  <si>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</si>
  <si>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</si>
  <si>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</si>
  <si>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</si>
  <si>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</si>
  <si>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</si>
  <si>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</si>
  <si>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</si>
  <si>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</si>
  <si>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</si>
  <si>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</si>
  <si>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</si>
  <si>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</si>
  <si>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</si>
  <si>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</si>
  <si>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</si>
  <si>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</si>
  <si>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</si>
  <si>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</si>
  <si>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</si>
  <si>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</si>
  <si>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</si>
  <si>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</si>
  <si>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</si>
  <si>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</si>
  <si>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</si>
  <si>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</si>
  <si>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</si>
  <si>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</si>
  <si>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</si>
  <si>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</si>
  <si>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</si>
  <si>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</si>
  <si>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</si>
  <si>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</si>
  <si>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</si>
  <si>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</si>
  <si>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</si>
  <si>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</si>
  <si>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</si>
  <si>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</si>
  <si>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</si>
  <si>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</si>
  <si>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</si>
  <si>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</si>
  <si>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</si>
  <si>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</si>
  <si>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</si>
  <si>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</si>
  <si>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</si>
  <si>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</si>
  <si>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</si>
  <si>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</si>
  <si>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</si>
  <si>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</si>
  <si>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</si>
  <si>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</si>
  <si>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</si>
  <si>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</si>
  <si>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</si>
  <si>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</si>
  <si>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</si>
  <si>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</si>
  <si>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</si>
  <si>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</si>
  <si>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</si>
  <si>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</si>
  <si>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</si>
  <si>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</si>
  <si>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</si>
  <si>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</si>
  <si>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</si>
  <si>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</si>
  <si>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</si>
  <si>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</si>
  <si>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</si>
  <si>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</si>
  <si>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</si>
  <si>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</si>
  <si>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</si>
  <si>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</si>
  <si>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</si>
  <si>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</si>
  <si>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</si>
  <si>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</si>
  <si>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</si>
  <si>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</si>
  <si>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</si>
  <si>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</si>
  <si>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</si>
  <si>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</si>
  <si>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</si>
  <si>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</si>
  <si>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</si>
  <si>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</si>
  <si>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</si>
  <si>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</si>
  <si>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</si>
  <si>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</si>
  <si>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</si>
  <si>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</si>
  <si>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</si>
  <si>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</si>
  <si>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</si>
  <si>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</si>
  <si>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</si>
  <si>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</si>
  <si>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</si>
  <si>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</si>
  <si>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</si>
  <si>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</si>
  <si>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</si>
  <si>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</si>
  <si>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</si>
  <si>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</si>
  <si>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</si>
  <si>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</si>
  <si>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</si>
  <si>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</si>
  <si>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</si>
  <si>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</si>
  <si>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</si>
  <si>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</si>
  <si>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</si>
  <si>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</si>
  <si>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</si>
  <si>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</si>
  <si>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</si>
  <si>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</si>
  <si>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</si>
  <si>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</si>
  <si>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</si>
  <si>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</si>
  <si>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</si>
  <si>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</si>
  <si>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</si>
  <si>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</si>
  <si>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</si>
  <si>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</si>
  <si>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</si>
  <si>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</si>
  <si>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</si>
  <si>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</si>
  <si>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</si>
  <si>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</si>
  <si>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</si>
  <si>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</si>
  <si>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</si>
  <si>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</si>
  <si>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</si>
  <si>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</si>
  <si>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</si>
  <si>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</si>
  <si>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</si>
  <si>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</si>
  <si>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</si>
  <si>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</si>
  <si>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</si>
  <si>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</si>
  <si>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</si>
  <si>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</si>
  <si>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</si>
  <si>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</si>
  <si>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</si>
  <si>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</si>
  <si>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</si>
  <si>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</si>
  <si>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</si>
  <si>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</si>
  <si>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</si>
  <si>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</si>
  <si>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</si>
  <si>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</si>
  <si>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</si>
  <si>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</si>
  <si>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</si>
  <si>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</si>
  <si>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</si>
  <si>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</si>
  <si>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</si>
  <si>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</si>
  <si>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</si>
  <si>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</si>
  <si>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</si>
  <si>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</si>
  <si>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</si>
  <si>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</si>
  <si>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</si>
  <si>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</si>
  <si>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</si>
  <si>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</si>
  <si>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</si>
  <si>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</si>
  <si>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</si>
  <si>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</si>
  <si>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</si>
  <si>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</si>
  <si>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</si>
  <si>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</si>
  <si>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</si>
  <si>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</si>
  <si>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</si>
  <si>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</si>
  <si>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</si>
  <si>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</si>
  <si>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</si>
  <si>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</si>
  <si>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</si>
  <si>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</si>
  <si>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</si>
  <si>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</si>
  <si>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</si>
  <si>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</si>
  <si>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</si>
  <si>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</si>
  <si>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</si>
  <si>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</si>
  <si>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</si>
  <si>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</si>
  <si>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</si>
  <si>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</si>
  <si>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</si>
  <si>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</si>
  <si>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</si>
  <si>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</si>
  <si>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</si>
  <si>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</si>
  <si>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</si>
  <si>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</si>
  <si>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</si>
  <si>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</si>
  <si>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</si>
  <si>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</si>
  <si>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</si>
  <si>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</si>
  <si>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</si>
  <si>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</si>
  <si>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</si>
  <si>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</si>
  <si>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</si>
  <si>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</si>
  <si>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</si>
  <si>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</si>
  <si>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</si>
  <si>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</si>
  <si>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</si>
  <si>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</si>
  <si>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</si>
  <si>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</si>
  <si>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</si>
  <si>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</si>
  <si>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</si>
  <si>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</si>
  <si>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</si>
  <si>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</si>
  <si>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</si>
  <si>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</si>
  <si>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</si>
  <si>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</si>
  <si>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</si>
  <si>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</si>
  <si>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</si>
  <si>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</si>
  <si>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</si>
  <si>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</si>
  <si>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</si>
  <si>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</si>
  <si>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</si>
  <si>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</si>
  <si>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</si>
  <si>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</si>
  <si>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</si>
  <si>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</si>
  <si>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</si>
  <si>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</si>
  <si>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</si>
  <si>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</si>
  <si>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</si>
  <si>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</si>
  <si>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</si>
  <si>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</si>
  <si>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</si>
  <si>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</si>
  <si>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</si>
  <si>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</si>
  <si>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</si>
  <si>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</si>
  <si>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</si>
  <si>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</si>
  <si>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</si>
  <si>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</si>
  <si>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</si>
  <si>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</si>
  <si>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</si>
  <si>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</si>
  <si>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</si>
  <si>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</si>
  <si>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</si>
  <si>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</si>
  <si>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</si>
  <si>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</si>
  <si>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</si>
  <si>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</si>
  <si>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</si>
  <si>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</si>
  <si>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</si>
  <si>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</si>
  <si>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</si>
  <si>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</si>
  <si>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</si>
  <si>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</si>
  <si>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</si>
  <si>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</si>
  <si>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</si>
  <si>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</si>
  <si>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</si>
  <si>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</si>
  <si>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</si>
  <si>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</si>
  <si>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</si>
  <si>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</si>
  <si>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</si>
  <si>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</si>
  <si>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</si>
  <si>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</si>
  <si>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</si>
  <si>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</si>
  <si>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</si>
  <si>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</si>
  <si>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</si>
  <si>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</si>
  <si>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</si>
  <si>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</si>
  <si>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</si>
  <si>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</si>
  <si>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</si>
  <si>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</si>
  <si>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</si>
  <si>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</si>
  <si>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</si>
  <si>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</si>
  <si>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</si>
  <si>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</si>
  <si>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</si>
  <si>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</si>
  <si>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</si>
  <si>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</si>
  <si>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</si>
  <si>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</si>
  <si>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</si>
  <si>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</si>
  <si>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</si>
  <si>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</si>
  <si>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</si>
  <si>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</si>
  <si>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</si>
  <si>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</si>
  <si>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</si>
  <si>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</si>
  <si>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</si>
  <si>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</si>
  <si>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</si>
  <si>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</si>
  <si>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</si>
  <si>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</si>
  <si>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</si>
  <si>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</si>
  <si>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</si>
  <si>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</si>
  <si>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</si>
  <si>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</si>
  <si>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</si>
  <si>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</si>
  <si>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</si>
  <si>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</si>
  <si>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</si>
  <si>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</si>
  <si>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</si>
  <si>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</si>
  <si>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</si>
  <si>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</si>
  <si>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</si>
  <si>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</si>
  <si>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</si>
  <si>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</si>
  <si>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</si>
  <si>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</si>
  <si>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</si>
  <si>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</si>
  <si>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</si>
  <si>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</si>
  <si>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</si>
  <si>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</si>
  <si>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</si>
  <si>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</si>
  <si>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</si>
  <si>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</si>
  <si>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</si>
  <si>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</si>
  <si>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</si>
  <si>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</si>
  <si>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</si>
  <si>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</si>
  <si>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</si>
  <si>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</si>
  <si>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</si>
  <si>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</si>
  <si>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</si>
  <si>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</si>
  <si>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</si>
  <si>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</si>
  <si>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</si>
  <si>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</si>
  <si>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</si>
  <si>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</si>
  <si>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</si>
  <si>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</si>
  <si>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</si>
  <si>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</si>
  <si>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</si>
  <si>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</si>
  <si>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</si>
  <si>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</si>
  <si>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</si>
  <si>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</si>
  <si>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</si>
  <si>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</si>
  <si>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</si>
  <si>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</si>
  <si>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</si>
  <si>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</si>
  <si>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</si>
  <si>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</si>
  <si>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</si>
  <si>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</si>
  <si>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</si>
  <si>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</si>
  <si>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</si>
  <si>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</si>
  <si>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</si>
  <si>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</si>
  <si>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</si>
  <si>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</si>
  <si>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</si>
  <si>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</si>
  <si>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</si>
  <si>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</si>
  <si>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</si>
  <si>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</si>
  <si>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</si>
  <si>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</si>
  <si>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</si>
  <si>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</si>
  <si>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</si>
  <si>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</si>
  <si>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</si>
  <si>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</si>
  <si>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</si>
  <si>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</si>
  <si>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</si>
  <si>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</si>
  <si>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</si>
  <si>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</si>
  <si>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</si>
  <si>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</si>
  <si>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</si>
  <si>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</si>
  <si>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</si>
  <si>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</si>
  <si>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</si>
  <si>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</si>
  <si>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</si>
  <si>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</si>
  <si>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</si>
  <si>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</si>
  <si>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</si>
  <si>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</si>
  <si>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</si>
  <si>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</si>
  <si>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</si>
  <si>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</si>
  <si>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</si>
  <si>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</si>
  <si>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</si>
  <si>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</si>
  <si>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</si>
  <si>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</si>
  <si>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</si>
  <si>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</si>
  <si>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</si>
  <si>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</si>
  <si>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</si>
  <si>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</si>
  <si>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</si>
  <si>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</si>
  <si>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</si>
  <si>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</si>
  <si>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</si>
  <si>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</si>
  <si>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</si>
  <si>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</si>
  <si>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</si>
  <si>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</si>
  <si>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</si>
  <si>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</si>
  <si>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</si>
  <si>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</si>
  <si>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</si>
  <si>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</si>
  <si>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</si>
  <si>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</si>
  <si>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</si>
  <si>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</si>
  <si>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</si>
  <si>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</si>
  <si>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</si>
  <si>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</si>
  <si>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</si>
  <si>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</si>
  <si>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</si>
  <si>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</si>
  <si>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</si>
  <si>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</si>
  <si>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</si>
  <si>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</si>
  <si>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</si>
  <si>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</si>
  <si>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</si>
  <si>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</si>
  <si>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</si>
  <si>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</si>
  <si>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</si>
  <si>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</si>
  <si>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</si>
  <si>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</si>
  <si>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</si>
  <si>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</si>
  <si>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</si>
  <si>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</si>
  <si>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</si>
  <si>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</si>
  <si>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</si>
  <si>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</si>
  <si>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</si>
  <si>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</si>
  <si>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</si>
  <si>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</si>
  <si>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</si>
  <si>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</si>
  <si>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</si>
  <si>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</si>
  <si>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</si>
  <si>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</si>
  <si>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</si>
  <si>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</si>
  <si>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</si>
  <si>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</si>
  <si>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</si>
  <si>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</si>
  <si>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</si>
  <si>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</si>
  <si>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</si>
  <si>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</si>
  <si>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</si>
  <si>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</si>
  <si>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</si>
  <si>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</si>
  <si>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</si>
  <si>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</si>
  <si>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</si>
  <si>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</si>
  <si>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</si>
  <si>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</si>
  <si>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</si>
  <si>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</si>
  <si>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</si>
  <si>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</si>
  <si>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</si>
  <si>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</si>
  <si>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</si>
  <si>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</si>
  <si>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</si>
  <si>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</si>
  <si>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</si>
  <si>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</si>
  <si>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</si>
  <si>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</si>
  <si>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</si>
  <si>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</si>
  <si>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</si>
  <si>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</si>
  <si>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</si>
  <si>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</si>
  <si>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</si>
  <si>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</si>
  <si>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</si>
  <si>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</si>
  <si>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</si>
  <si>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</si>
  <si>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</si>
  <si>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</si>
  <si>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</si>
  <si>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</si>
  <si>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</si>
  <si>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</si>
  <si>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</si>
  <si>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</si>
  <si>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</si>
  <si>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</si>
  <si>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</si>
  <si>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</si>
  <si>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</si>
  <si>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</si>
  <si>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</si>
  <si>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</si>
  <si>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</si>
  <si>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</si>
  <si>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</si>
  <si>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</si>
  <si>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</si>
  <si>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</si>
  <si>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</si>
  <si>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</si>
  <si>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</si>
  <si>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</si>
  <si>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</si>
  <si>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</si>
  <si>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</si>
  <si>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</si>
  <si>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</si>
  <si>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</si>
  <si>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</si>
  <si>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</si>
  <si>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</si>
  <si>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</si>
  <si>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</si>
  <si>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</si>
  <si>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</si>
  <si>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</si>
  <si>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</si>
  <si>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</si>
  <si>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</si>
  <si>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</si>
  <si>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</si>
  <si>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</si>
  <si>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</si>
  <si>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</si>
  <si>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</si>
  <si>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</si>
  <si>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</si>
  <si>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</si>
  <si>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</si>
  <si>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</si>
  <si>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</si>
  <si>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</si>
  <si>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</si>
  <si>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</si>
  <si>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</si>
  <si>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</si>
  <si>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</si>
  <si>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</si>
  <si>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</si>
  <si>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</si>
  <si>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</si>
  <si>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</si>
  <si>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</si>
  <si>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</si>
  <si>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</si>
  <si>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</si>
  <si>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</si>
  <si>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</si>
  <si>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</si>
  <si>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</si>
  <si>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</si>
  <si>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</si>
  <si>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</si>
  <si>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</si>
  <si>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</si>
  <si>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</si>
  <si>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</si>
  <si>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</si>
  <si>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</si>
  <si>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</si>
  <si>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</si>
  <si>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</si>
  <si>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</si>
  <si>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</si>
  <si>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</si>
  <si>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</si>
  <si>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</si>
  <si>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</si>
  <si>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</si>
  <si>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</si>
  <si>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</si>
  <si>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</si>
  <si>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</si>
  <si>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</si>
  <si>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</si>
  <si>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</si>
  <si>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</si>
  <si>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</si>
  <si>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</si>
  <si>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</si>
  <si>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</si>
  <si>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</si>
  <si>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</si>
  <si>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</si>
  <si>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</si>
  <si>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</si>
  <si>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</si>
  <si>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</si>
  <si>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</si>
  <si>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</si>
  <si>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</si>
  <si>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</si>
  <si>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</si>
  <si>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</si>
  <si>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</si>
  <si>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</si>
  <si>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</si>
  <si>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</si>
  <si>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</si>
  <si>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</si>
  <si>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</si>
  <si>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</si>
  <si>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</si>
  <si>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</si>
  <si>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</si>
  <si>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</si>
  <si>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</si>
  <si>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</si>
  <si>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</si>
  <si>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</si>
  <si>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</si>
  <si>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</si>
  <si>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</si>
  <si>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</si>
  <si>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</si>
  <si>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</si>
  <si>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</si>
  <si>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</si>
  <si>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</si>
  <si>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</si>
  <si>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</si>
  <si>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</si>
  <si>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</si>
  <si>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</si>
  <si>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</si>
  <si>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</si>
  <si>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</si>
  <si>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</si>
  <si>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</si>
  <si>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</si>
  <si>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</si>
  <si>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</si>
  <si>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</si>
  <si>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</si>
  <si>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</si>
  <si>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</si>
  <si>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</si>
  <si>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</si>
  <si>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</si>
  <si>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</si>
  <si>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</si>
  <si>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</si>
  <si>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</si>
  <si>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</si>
  <si>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</si>
  <si>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</si>
  <si>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</si>
  <si>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</si>
  <si>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</si>
  <si>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</si>
  <si>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</si>
  <si>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</si>
  <si>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</si>
  <si>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</si>
  <si>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</si>
  <si>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</si>
  <si>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</si>
  <si>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</si>
  <si>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</si>
  <si>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</si>
  <si>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</si>
  <si>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</si>
  <si>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</si>
  <si>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</si>
  <si>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</si>
  <si>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</si>
  <si>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</si>
  <si>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</si>
  <si>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</si>
  <si>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</si>
  <si>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</si>
  <si>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</si>
  <si>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</si>
  <si>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</si>
  <si>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</si>
  <si>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</si>
  <si>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</si>
  <si>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</si>
  <si>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</si>
  <si>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</si>
  <si>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</si>
  <si>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</si>
  <si>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</si>
  <si>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</si>
  <si>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</si>
  <si>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</si>
  <si>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</si>
  <si>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</si>
  <si>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</si>
  <si>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</si>
  <si>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</si>
  <si>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</si>
  <si>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</si>
  <si>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</si>
  <si>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</si>
  <si>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</si>
  <si>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</si>
  <si>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</si>
  <si>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</si>
  <si>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</si>
  <si>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</si>
  <si>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</si>
  <si>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</si>
  <si>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</si>
  <si>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</si>
  <si>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</si>
  <si>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</si>
  <si>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</si>
  <si>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</si>
  <si>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</si>
  <si>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</si>
  <si>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</si>
  <si>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</si>
  <si>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</si>
  <si>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</si>
  <si>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</si>
  <si>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</si>
  <si>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</si>
  <si>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</si>
  <si>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</si>
  <si>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</si>
  <si>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</si>
  <si>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</si>
  <si>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</si>
  <si>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</si>
  <si>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</si>
  <si>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</si>
  <si>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</si>
  <si>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</si>
  <si>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</si>
  <si>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</si>
  <si>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</si>
  <si>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</si>
  <si>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</si>
  <si>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</si>
  <si>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</si>
  <si>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</si>
  <si>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</si>
  <si>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</si>
  <si>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</si>
  <si>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</si>
  <si>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</si>
  <si>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</si>
  <si>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</si>
  <si>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</si>
  <si>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</si>
  <si>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</si>
  <si>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</si>
  <si>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</si>
  <si>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</si>
  <si>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</si>
  <si>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</si>
  <si>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</si>
  <si>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</si>
  <si>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</si>
  <si>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</si>
  <si>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</si>
  <si>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</si>
  <si>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</si>
  <si>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</si>
  <si>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</si>
  <si>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</si>
  <si>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</si>
  <si>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</si>
  <si>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</si>
  <si>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</si>
  <si>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</si>
  <si>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</si>
  <si>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</si>
  <si>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</si>
  <si>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</si>
  <si>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</si>
  <si>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</si>
  <si>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</si>
  <si>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</si>
  <si>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</si>
  <si>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</si>
  <si>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</si>
  <si>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</si>
  <si>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</si>
  <si>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</si>
  <si>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</si>
  <si>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</si>
  <si>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</si>
  <si>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</si>
  <si>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</si>
  <si>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</si>
  <si>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</si>
  <si>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</si>
  <si>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</si>
  <si>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</si>
  <si>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</si>
  <si>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</si>
  <si>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</si>
  <si>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</si>
  <si>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</si>
  <si>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</si>
  <si>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</si>
  <si>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</si>
  <si>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</si>
  <si>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</si>
  <si>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</si>
  <si>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</si>
  <si>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</si>
  <si>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</si>
  <si>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</si>
  <si>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</si>
  <si>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</si>
  <si>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</si>
  <si>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</si>
  <si>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</si>
  <si>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</si>
  <si>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</si>
  <si>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</si>
  <si>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</si>
  <si>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</si>
  <si>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</si>
  <si>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</si>
  <si>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</si>
  <si>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</si>
  <si>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</si>
  <si>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</si>
  <si>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</si>
  <si>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</si>
  <si>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</si>
  <si>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</si>
  <si>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</si>
  <si>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</si>
  <si>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</si>
  <si>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</si>
  <si>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</si>
  <si>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</si>
  <si>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</si>
  <si>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</si>
  <si>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</si>
  <si>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</si>
  <si>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</si>
  <si>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</si>
  <si>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</si>
  <si>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</si>
  <si>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</si>
  <si>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</si>
  <si>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</si>
  <si>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</si>
  <si>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</si>
  <si>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</si>
  <si>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</si>
  <si>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</si>
  <si>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</si>
  <si>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</si>
  <si>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</si>
  <si>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</si>
  <si>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</si>
  <si>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</si>
  <si>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</si>
  <si>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</si>
  <si>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</si>
  <si>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</si>
  <si>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</si>
  <si>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</si>
  <si>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</si>
  <si>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</si>
  <si>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</si>
  <si>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</si>
  <si>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</si>
  <si>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</si>
  <si>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</si>
  <si>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</si>
  <si>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</si>
  <si>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</si>
  <si>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</si>
  <si>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</si>
  <si>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</si>
  <si>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</si>
  <si>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</si>
  <si>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</si>
  <si>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</si>
  <si>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</si>
  <si>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</si>
  <si>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</si>
  <si>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</si>
  <si>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</si>
  <si>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</si>
  <si>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</si>
  <si>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</si>
  <si>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</si>
  <si>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</si>
  <si>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</si>
  <si>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</si>
  <si>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</si>
  <si>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</si>
  <si>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</si>
  <si>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</si>
  <si>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</si>
  <si>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</si>
  <si>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</si>
  <si>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</si>
  <si>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</si>
  <si>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</si>
  <si>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</si>
  <si>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</si>
  <si>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</si>
  <si>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</si>
  <si>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</si>
  <si>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</si>
  <si>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</si>
  <si>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</si>
  <si>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</si>
  <si>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</si>
  <si>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</si>
  <si>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</si>
  <si>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</si>
  <si>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</si>
  <si>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</si>
  <si>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</si>
  <si>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</si>
  <si>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</si>
  <si>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</si>
  <si>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</si>
  <si>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</si>
  <si>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</si>
  <si>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</si>
  <si>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</si>
  <si>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</si>
  <si>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</si>
  <si>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</si>
  <si>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</si>
  <si>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</si>
  <si>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</si>
  <si>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</si>
  <si>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</si>
  <si>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</si>
  <si>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</si>
  <si>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</si>
  <si>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</si>
  <si>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</si>
  <si>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</si>
  <si>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</si>
  <si>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</si>
  <si>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</si>
  <si>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</si>
  <si>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</si>
  <si>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</si>
  <si>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</si>
  <si>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</si>
  <si>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</si>
  <si>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</si>
  <si>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</si>
  <si>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</si>
  <si>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</si>
  <si>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</si>
  <si>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</si>
  <si>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</si>
  <si>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</si>
  <si>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</si>
  <si>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</si>
  <si>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</si>
  <si>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</si>
  <si>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</si>
  <si>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</si>
  <si>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</si>
  <si>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</si>
  <si>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</si>
  <si>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</si>
  <si>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</si>
  <si>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</si>
  <si>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</si>
  <si>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</si>
  <si>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</si>
  <si>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</si>
  <si>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</si>
  <si>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</si>
  <si>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</si>
  <si>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</si>
  <si>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</si>
  <si>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</si>
  <si>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</si>
  <si>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</si>
  <si>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</si>
  <si>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</si>
  <si>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</si>
  <si>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</si>
  <si>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</si>
  <si>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</si>
  <si>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</si>
  <si>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</si>
  <si>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</si>
  <si>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</si>
  <si>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</si>
  <si>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</si>
  <si>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</si>
  <si>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</si>
  <si>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</si>
  <si>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</si>
  <si>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</si>
  <si>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</si>
  <si>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</si>
  <si>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</si>
  <si>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</si>
  <si>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</si>
  <si>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</si>
  <si>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</si>
  <si>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</si>
  <si>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</si>
  <si>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</si>
  <si>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</si>
  <si>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</si>
  <si>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</si>
  <si>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</si>
  <si>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</si>
  <si>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</si>
  <si>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</si>
  <si>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</si>
  <si>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</si>
  <si>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</si>
  <si>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</si>
  <si>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</si>
  <si>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</si>
  <si>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</si>
  <si>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</si>
  <si>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</si>
  <si>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</si>
  <si>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</si>
  <si>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</si>
  <si>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</si>
  <si>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</si>
  <si>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</si>
  <si>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</si>
  <si>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</si>
  <si>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</si>
  <si>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</si>
  <si>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</si>
  <si>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</si>
  <si>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</si>
  <si>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</si>
  <si>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</si>
  <si>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</si>
  <si>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</si>
  <si>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</si>
  <si>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</si>
  <si>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</si>
  <si>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</si>
  <si>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</si>
  <si>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</si>
  <si>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</si>
  <si>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</si>
  <si>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</si>
  <si>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</si>
  <si>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</si>
  <si>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</si>
  <si>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</si>
  <si>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</si>
  <si>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</si>
  <si>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</si>
  <si>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</si>
  <si>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</si>
  <si>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</si>
  <si>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</si>
  <si>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</si>
  <si>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</si>
  <si>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</si>
  <si>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</si>
  <si>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</si>
  <si>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</si>
  <si>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</si>
  <si>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</si>
  <si>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</si>
  <si>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</si>
  <si>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</si>
  <si>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</si>
  <si>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</si>
  <si>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</si>
  <si>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</si>
  <si>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</si>
  <si>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</si>
  <si>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</si>
  <si>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</si>
  <si>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</si>
  <si>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</si>
  <si>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</si>
  <si>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</si>
  <si>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</si>
  <si>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</si>
  <si>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</si>
  <si>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</si>
  <si>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</si>
  <si>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</si>
  <si>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</si>
  <si>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</si>
  <si>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</si>
  <si>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</si>
  <si>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</si>
  <si>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</si>
  <si>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</si>
  <si>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</si>
  <si>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</si>
  <si>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</si>
  <si>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</si>
  <si>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</si>
  <si>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</si>
  <si>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</si>
  <si>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</si>
  <si>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</si>
  <si>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</si>
  <si>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</si>
  <si>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</si>
  <si>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</si>
  <si>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</si>
  <si>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</si>
  <si>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</si>
  <si>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</si>
  <si>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</si>
  <si>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</si>
  <si>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</si>
  <si>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</si>
  <si>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</si>
  <si>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</si>
  <si>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</si>
  <si>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</si>
  <si>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</si>
  <si>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</si>
  <si>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</si>
  <si>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</si>
  <si>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</si>
  <si>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</si>
  <si>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</si>
  <si>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</si>
  <si>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</si>
  <si>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</si>
  <si>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</si>
  <si>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</si>
  <si>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</si>
  <si>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</si>
  <si>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</si>
  <si>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</si>
  <si>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</si>
  <si>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</si>
  <si>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</si>
  <si>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</si>
  <si>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</si>
  <si>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</si>
  <si>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</si>
  <si>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</si>
  <si>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</si>
  <si>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</si>
  <si>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</si>
  <si>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</si>
  <si>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</si>
  <si>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</si>
  <si>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</si>
  <si>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</si>
  <si>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</si>
  <si>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</si>
  <si>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</si>
  <si>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</si>
  <si>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</si>
  <si>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</si>
  <si>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</si>
  <si>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</si>
  <si>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</si>
  <si>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</si>
  <si>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</si>
  <si>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</si>
  <si>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</si>
  <si>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</si>
  <si>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</si>
  <si>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</si>
  <si>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</si>
  <si>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</si>
  <si>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</si>
  <si>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</si>
  <si>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</si>
  <si>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</si>
  <si>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</si>
  <si>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</si>
  <si>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</si>
  <si>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</si>
  <si>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</si>
  <si>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</si>
  <si>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</si>
  <si>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</si>
  <si>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</si>
  <si>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</si>
  <si>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</si>
  <si>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</si>
  <si>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</si>
  <si>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</si>
  <si>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</si>
  <si>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</si>
  <si>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</si>
  <si>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</si>
  <si>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</si>
  <si>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</si>
  <si>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</si>
  <si>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</si>
  <si>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</si>
  <si>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</si>
  <si>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</si>
  <si>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</si>
  <si>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</si>
  <si>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</si>
  <si>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</si>
  <si>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</si>
  <si>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</si>
  <si>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</si>
  <si>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</si>
  <si>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</si>
  <si>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</si>
  <si>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</si>
  <si>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</si>
  <si>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</si>
  <si>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</si>
  <si>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</si>
  <si>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</si>
  <si>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</si>
  <si>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</si>
  <si>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</si>
  <si>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</si>
  <si>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</si>
  <si>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</si>
  <si>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</si>
  <si>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</si>
  <si>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</si>
  <si>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</si>
  <si>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</si>
  <si>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</si>
  <si>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</si>
  <si>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</si>
  <si>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</si>
  <si>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</si>
  <si>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</si>
  <si>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</si>
  <si>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</si>
  <si>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</si>
  <si>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</si>
  <si>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</si>
  <si>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</si>
  <si>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</si>
  <si>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</si>
  <si>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</si>
  <si>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</si>
  <si>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</si>
  <si>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</si>
  <si>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</si>
  <si>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</si>
  <si>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</si>
  <si>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</si>
  <si>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</si>
  <si>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</si>
  <si>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</si>
  <si>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</si>
  <si>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</si>
  <si>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</si>
  <si>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</si>
  <si>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</si>
  <si>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</si>
  <si>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</si>
  <si>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</si>
  <si>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</si>
  <si>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</si>
  <si>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</si>
  <si>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</si>
  <si>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</si>
  <si>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</si>
  <si>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</si>
  <si>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</si>
  <si>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</si>
  <si>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</si>
  <si>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</si>
  <si>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</si>
  <si>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</si>
  <si>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</si>
  <si>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</si>
  <si>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</si>
  <si>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</si>
  <si>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</si>
  <si>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</si>
  <si>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</si>
  <si>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</si>
  <si>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</si>
  <si>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</si>
  <si>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</si>
  <si>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</si>
  <si>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</si>
  <si>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</si>
  <si>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</si>
  <si>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</si>
  <si>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</si>
  <si>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</si>
  <si>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</si>
  <si>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</si>
  <si>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</si>
  <si>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</si>
  <si>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</si>
  <si>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</si>
  <si>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</si>
  <si>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</si>
  <si>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</si>
  <si>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</si>
  <si>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</si>
  <si>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</si>
  <si>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</si>
  <si>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</si>
  <si>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</si>
  <si>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</si>
  <si>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</si>
  <si>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</si>
  <si>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</si>
  <si>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</si>
  <si>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</si>
  <si>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</si>
  <si>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</si>
  <si>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</si>
  <si>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</si>
  <si>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</si>
  <si>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</si>
  <si>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</si>
  <si>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</si>
  <si>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</si>
  <si>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</si>
  <si>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</si>
  <si>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</si>
  <si>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</si>
  <si>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</si>
  <si>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</si>
  <si>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</si>
  <si>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</si>
  <si>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</si>
  <si>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</si>
  <si>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</si>
  <si>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</si>
  <si>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</si>
  <si>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</si>
  <si>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</si>
  <si>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</si>
  <si>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</si>
  <si>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</si>
  <si>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</si>
  <si>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</si>
  <si>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</si>
  <si>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</si>
  <si>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</si>
  <si>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</si>
  <si>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</si>
  <si>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</si>
  <si>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</si>
  <si>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</si>
  <si>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</si>
  <si>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</si>
  <si>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</si>
  <si>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</si>
  <si>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</si>
  <si>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</si>
  <si>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</si>
  <si>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</si>
  <si>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</si>
  <si>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</si>
  <si>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</si>
  <si>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</si>
  <si>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</si>
  <si>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</si>
  <si>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</si>
  <si>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</si>
  <si>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</si>
  <si>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</si>
  <si>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</si>
  <si>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</si>
  <si>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</si>
  <si>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</si>
  <si>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</si>
  <si>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</si>
  <si>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</si>
  <si>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</si>
  <si>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</si>
  <si>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</si>
  <si>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</si>
  <si>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</si>
  <si>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</si>
  <si>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</si>
  <si>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</si>
  <si>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</si>
  <si>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</si>
  <si>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</si>
  <si>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</si>
  <si>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</si>
  <si>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</si>
  <si>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</si>
  <si>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</si>
  <si>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</si>
  <si>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</si>
  <si>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</si>
  <si>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</si>
  <si>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</si>
  <si>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</si>
  <si>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</si>
  <si>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</si>
  <si>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</si>
  <si>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</si>
  <si>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</si>
  <si>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</si>
  <si>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</si>
  <si>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</si>
  <si>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</si>
  <si>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</si>
  <si>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</si>
  <si>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</si>
  <si>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</si>
  <si>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</si>
  <si>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</si>
  <si>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</si>
  <si>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</si>
  <si>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</si>
  <si>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</si>
  <si>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</si>
  <si>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</si>
  <si>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</si>
  <si>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</si>
  <si>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</si>
  <si>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</si>
  <si>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</si>
  <si>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</si>
  <si>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</si>
  <si>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</si>
  <si>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</si>
  <si>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</si>
  <si>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</si>
  <si>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</si>
  <si>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</si>
  <si>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</si>
  <si>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</si>
  <si>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</si>
  <si>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</si>
  <si>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</si>
  <si>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</si>
  <si>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</si>
  <si>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</si>
  <si>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</si>
  <si>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</si>
  <si>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</si>
  <si>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</si>
  <si>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</si>
  <si>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</si>
  <si>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</si>
  <si>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</si>
  <si>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</si>
  <si>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</si>
  <si>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</si>
  <si>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</si>
  <si>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</si>
  <si>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</si>
  <si>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</si>
  <si>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</si>
  <si>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</si>
  <si>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</si>
  <si>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</si>
  <si>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</si>
  <si>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</si>
  <si>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</si>
  <si>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</si>
  <si>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</si>
  <si>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</si>
  <si>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</si>
  <si>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</si>
  <si>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</si>
  <si>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</si>
  <si>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</si>
  <si>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</si>
  <si>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</si>
  <si>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</si>
  <si>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</si>
  <si>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</si>
  <si>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</si>
  <si>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</si>
  <si>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</si>
  <si>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</si>
  <si>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</si>
  <si>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</si>
  <si>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</si>
  <si>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</si>
  <si>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</si>
  <si>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</si>
  <si>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</si>
  <si>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</si>
  <si>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</si>
  <si>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</si>
  <si>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</si>
  <si>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</si>
  <si>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</si>
  <si>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</si>
  <si>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</si>
  <si>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</si>
  <si>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</si>
  <si>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</si>
  <si>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</si>
  <si>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</si>
  <si>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</si>
  <si>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</si>
  <si>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</si>
  <si>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</si>
  <si>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</si>
  <si>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</si>
  <si>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</si>
  <si>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</si>
  <si>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</si>
  <si>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</si>
  <si>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</si>
  <si>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</si>
  <si>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</si>
  <si>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</si>
  <si>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</si>
  <si>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</si>
  <si>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</si>
  <si>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</si>
  <si>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</si>
  <si>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</si>
  <si>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</si>
  <si>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</si>
  <si>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</si>
  <si>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</si>
  <si>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</si>
  <si>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</si>
  <si>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</si>
  <si>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</si>
  <si>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</si>
  <si>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</si>
  <si>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</si>
  <si>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</si>
  <si>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</si>
  <si>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</si>
  <si>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</si>
  <si>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</si>
  <si>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</si>
  <si>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</si>
  <si>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</si>
  <si>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</si>
  <si>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</si>
  <si>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</si>
  <si>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</si>
  <si>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</si>
  <si>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</si>
  <si>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</si>
  <si>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</si>
  <si>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</si>
  <si>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</si>
  <si>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</si>
  <si>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</si>
  <si>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</si>
  <si>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</si>
  <si>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</si>
  <si>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</si>
  <si>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</si>
  <si>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</si>
  <si>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</si>
  <si>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</si>
  <si>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</si>
  <si>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</si>
  <si>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</si>
  <si>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</si>
  <si>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</si>
  <si>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</si>
  <si>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</si>
  <si>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</si>
  <si>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</si>
  <si>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</si>
  <si>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</si>
  <si>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</si>
  <si>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</si>
  <si>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</si>
  <si>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</si>
  <si>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</si>
  <si>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</si>
  <si>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</si>
  <si>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</si>
  <si>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</si>
  <si>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</si>
  <si>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</si>
  <si>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</si>
  <si>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</si>
  <si>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</si>
  <si>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</si>
  <si>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</si>
  <si>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</si>
  <si>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</si>
  <si>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</si>
  <si>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</si>
  <si>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</si>
  <si>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</si>
  <si>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</si>
  <si>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</si>
  <si>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</si>
  <si>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</si>
  <si>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</si>
  <si>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</si>
  <si>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</si>
  <si>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</si>
  <si>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</si>
  <si>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</si>
  <si>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</si>
  <si>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</si>
  <si>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</si>
  <si>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</si>
  <si>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</si>
  <si>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</si>
  <si>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</si>
  <si>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</si>
  <si>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</si>
  <si>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</si>
  <si>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</si>
  <si>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</si>
  <si>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</si>
  <si>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</si>
  <si>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</si>
  <si>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</si>
  <si>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</si>
  <si>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</si>
  <si>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</si>
  <si>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</si>
  <si>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</si>
  <si>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</si>
  <si>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</si>
  <si>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</si>
  <si>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</si>
  <si>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</si>
  <si>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</si>
  <si>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</si>
  <si>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</si>
  <si>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</si>
  <si>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</si>
  <si>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</si>
  <si>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</si>
  <si>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</si>
  <si>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</si>
  <si>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</si>
  <si>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</si>
  <si>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</si>
  <si>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</si>
  <si>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</si>
  <si>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</si>
  <si>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</si>
  <si>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</si>
  <si>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</si>
  <si>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</si>
  <si>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</si>
  <si>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</si>
  <si>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</si>
  <si>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</si>
  <si>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</si>
  <si>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</si>
  <si>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</si>
  <si>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</si>
  <si>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</si>
  <si>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</si>
  <si>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</si>
  <si>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</si>
  <si>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</si>
  <si>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</si>
  <si>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</si>
  <si>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</si>
  <si>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</si>
  <si>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</si>
  <si>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</si>
  <si>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</si>
  <si>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</si>
  <si>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</si>
  <si>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</si>
  <si>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</si>
  <si>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</si>
  <si>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</si>
  <si>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</si>
  <si>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</si>
  <si>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</si>
  <si>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</si>
  <si>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</si>
  <si>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</si>
  <si>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</si>
  <si>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</si>
  <si>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</si>
  <si>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</si>
  <si>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</si>
  <si>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</si>
  <si>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</si>
  <si>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</si>
  <si>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</si>
  <si>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</si>
  <si>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</si>
  <si>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</si>
  <si>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</si>
  <si>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</si>
  <si>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</si>
  <si>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</si>
  <si>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</si>
  <si>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</si>
  <si>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</si>
  <si>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</si>
  <si>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</si>
  <si>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</si>
  <si>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</si>
  <si>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</si>
  <si>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</si>
  <si>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</si>
  <si>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</si>
  <si>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</si>
  <si>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</si>
  <si>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</si>
  <si>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</si>
  <si>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</si>
  <si>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</si>
  <si>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</si>
  <si>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</si>
  <si>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</si>
  <si>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</si>
  <si>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</si>
  <si>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</si>
  <si>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</si>
  <si>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</si>
  <si>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</si>
  <si>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</si>
  <si>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</si>
  <si>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</si>
  <si>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</si>
  <si>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</si>
  <si>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</si>
  <si>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</si>
  <si>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</si>
  <si>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</si>
  <si>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</si>
  <si>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</si>
  <si>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</si>
  <si>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</si>
  <si>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</si>
  <si>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</si>
  <si>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</si>
  <si>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</si>
  <si>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</si>
  <si>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</si>
  <si>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</si>
  <si>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</si>
  <si>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</si>
  <si>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</si>
  <si>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</si>
  <si>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</si>
  <si>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</si>
  <si>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</si>
  <si>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</si>
  <si>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</si>
  <si>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</si>
  <si>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</si>
  <si>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</si>
  <si>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</si>
  <si>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</si>
  <si>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</si>
  <si>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</si>
  <si>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</si>
  <si>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</si>
  <si>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</si>
  <si>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</si>
  <si>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</si>
  <si>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</si>
  <si>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</si>
  <si>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</si>
  <si>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</si>
  <si>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</si>
  <si>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</si>
  <si>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</si>
  <si>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</si>
  <si>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</si>
  <si>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</si>
  <si>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</si>
  <si>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</si>
  <si>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</si>
  <si>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</si>
  <si>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</si>
  <si>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</si>
  <si>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</si>
  <si>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</si>
  <si>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</si>
  <si>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</si>
  <si>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</si>
  <si>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</si>
  <si>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</si>
  <si>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</si>
  <si>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</si>
  <si>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</si>
  <si>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</si>
  <si>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</si>
  <si>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</si>
  <si>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</si>
  <si>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</si>
  <si>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</si>
  <si>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</si>
  <si>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</si>
  <si>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</si>
  <si>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</si>
  <si>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</si>
  <si>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</si>
  <si>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</si>
  <si>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</si>
  <si>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</si>
  <si>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</si>
  <si>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</si>
  <si>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</si>
  <si>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</si>
  <si>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</si>
  <si>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</si>
  <si>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</si>
  <si>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</si>
  <si>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</si>
  <si>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</si>
  <si>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</si>
  <si>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</si>
  <si>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</si>
  <si>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</si>
  <si>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</si>
  <si>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</si>
  <si>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</si>
  <si>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</si>
  <si>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</si>
  <si>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</si>
  <si>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</si>
  <si>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</si>
  <si>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</si>
  <si>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</si>
  <si>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</si>
  <si>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</si>
  <si>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</si>
  <si>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</si>
  <si>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</si>
  <si>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</si>
  <si>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</si>
  <si>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</si>
  <si>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</si>
  <si>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</si>
  <si>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</si>
  <si>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</si>
  <si>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</si>
  <si>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</si>
  <si>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</si>
  <si>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</si>
  <si>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</si>
  <si>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</si>
  <si>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</si>
  <si>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</si>
  <si>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</si>
  <si>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</si>
  <si>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</si>
  <si>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</si>
  <si>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</si>
  <si>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</si>
  <si>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</si>
  <si>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</si>
  <si>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</si>
  <si>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</si>
  <si>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</si>
  <si>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</si>
  <si>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</si>
  <si>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</si>
  <si>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</si>
  <si>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</si>
  <si>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</si>
  <si>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</si>
  <si>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</si>
  <si>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</si>
  <si>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</si>
  <si>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</si>
  <si>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</si>
  <si>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</si>
  <si>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</si>
  <si>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</si>
  <si>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</si>
  <si>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</si>
  <si>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</si>
  <si>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</si>
  <si>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</si>
  <si>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</si>
  <si>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</si>
  <si>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</si>
  <si>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</si>
  <si>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</si>
  <si>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</si>
  <si>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</si>
  <si>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</si>
  <si>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</si>
  <si>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</si>
  <si>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</si>
  <si>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</si>
  <si>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</si>
  <si>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</si>
  <si>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</si>
  <si>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</si>
  <si>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</si>
  <si>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</si>
  <si>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</si>
  <si>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</si>
  <si>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</si>
  <si>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</si>
  <si>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</si>
  <si>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</si>
  <si>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</si>
  <si>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</si>
  <si>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</si>
  <si>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</si>
  <si>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</si>
  <si>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</si>
  <si>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</si>
  <si>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</si>
  <si>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</si>
  <si>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</si>
  <si>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</si>
  <si>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</si>
  <si>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</si>
  <si>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</si>
  <si>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</si>
  <si>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</si>
  <si>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</si>
  <si>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</si>
  <si>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</si>
  <si>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</si>
  <si>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</si>
  <si>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</si>
  <si>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</si>
  <si>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</si>
  <si>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</si>
  <si>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</si>
  <si>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</si>
  <si>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</si>
  <si>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</si>
  <si>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</si>
  <si>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</si>
  <si>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</si>
  <si>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</si>
  <si>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</si>
  <si>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</si>
  <si>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</si>
  <si>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</si>
  <si>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</si>
  <si>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</si>
  <si>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</si>
  <si>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</si>
  <si>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</si>
  <si>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</si>
  <si>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</si>
  <si>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</si>
  <si>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</si>
  <si>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</si>
  <si>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</si>
  <si>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</si>
  <si>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</si>
  <si>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</si>
  <si>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</si>
  <si>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</si>
  <si>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</si>
  <si>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</si>
  <si>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</si>
  <si>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</si>
  <si>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</si>
  <si>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</si>
  <si>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</si>
  <si>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</si>
  <si>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</si>
  <si>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</si>
  <si>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</si>
  <si>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</si>
  <si>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</si>
  <si>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</si>
  <si>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</si>
  <si>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</si>
  <si>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</si>
  <si>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</si>
  <si>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</si>
  <si>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</si>
  <si>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</si>
  <si>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</si>
  <si>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</si>
  <si>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</si>
  <si>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</si>
  <si>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</si>
  <si>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</si>
  <si>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</si>
  <si>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</si>
  <si>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</si>
  <si>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</si>
  <si>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</si>
  <si>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</si>
  <si>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</si>
  <si>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</si>
  <si>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</si>
  <si>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</si>
  <si>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</si>
  <si>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</si>
  <si>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</si>
  <si>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</si>
  <si>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</si>
  <si>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</si>
  <si>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</si>
  <si>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</si>
  <si>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</si>
  <si>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</si>
  <si>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</si>
  <si>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</si>
  <si>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</si>
  <si>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</si>
  <si>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</si>
  <si>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</si>
  <si>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</si>
  <si>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</si>
  <si>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</si>
  <si>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</si>
  <si>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</si>
  <si>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</si>
  <si>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</si>
  <si>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</si>
  <si>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</si>
  <si>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</si>
  <si>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</si>
  <si>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</si>
  <si>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</si>
  <si>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</si>
  <si>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</si>
  <si>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</si>
  <si>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</si>
  <si>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</si>
  <si>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</si>
  <si>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</si>
  <si>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</si>
  <si>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</si>
  <si>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</si>
  <si>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</si>
  <si>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</si>
  <si>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</si>
  <si>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</si>
  <si>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</si>
  <si>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</si>
  <si>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</si>
  <si>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</si>
  <si>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</si>
  <si>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</si>
  <si>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</si>
  <si>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</si>
  <si>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</si>
  <si>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</si>
  <si>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</si>
  <si>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</si>
  <si>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</si>
  <si>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</si>
  <si>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</si>
  <si>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</si>
  <si>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</si>
  <si>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</si>
  <si>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</si>
  <si>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</si>
  <si>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</si>
  <si>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</si>
  <si>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</si>
  <si>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</si>
  <si>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</si>
  <si>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</si>
  <si>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</si>
  <si>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</si>
  <si>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</si>
  <si>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</si>
  <si>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</si>
  <si>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</si>
  <si>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</si>
  <si>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</si>
  <si>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</si>
  <si>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</si>
  <si>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</si>
  <si>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</si>
  <si>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</si>
  <si>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</si>
  <si>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</si>
  <si>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</si>
  <si>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</si>
  <si>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</si>
  <si>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</si>
  <si>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</si>
  <si>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</si>
  <si>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</si>
  <si>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</si>
  <si>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</si>
  <si>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</si>
  <si>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</si>
  <si>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</si>
  <si>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</si>
  <si>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</si>
  <si>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</si>
  <si>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</si>
  <si>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</si>
  <si>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</si>
  <si>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</si>
  <si>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</si>
  <si>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</si>
  <si>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</si>
  <si>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</si>
  <si>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</si>
  <si>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</si>
  <si>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</si>
  <si>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</si>
  <si>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</si>
  <si>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</si>
  <si>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</si>
  <si>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</si>
  <si>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</si>
  <si>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</si>
  <si>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</si>
  <si>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</si>
  <si>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</si>
  <si>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</si>
  <si>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</si>
  <si>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</si>
  <si>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</si>
  <si>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</si>
  <si>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</si>
  <si>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</si>
  <si>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</si>
  <si>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</si>
  <si>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</si>
  <si>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</si>
  <si>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</si>
  <si>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</si>
  <si>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</si>
  <si>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</si>
  <si>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</si>
  <si>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</si>
  <si>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</si>
  <si>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</si>
  <si>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</si>
  <si>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</si>
  <si>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</si>
  <si>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</si>
  <si>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</si>
  <si>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</si>
  <si>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</si>
  <si>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</si>
  <si>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</si>
  <si>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</si>
  <si>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</si>
  <si>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</si>
  <si>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</si>
  <si>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</si>
  <si>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</si>
  <si>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</si>
  <si>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</si>
  <si>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</si>
  <si>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</si>
  <si>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</si>
  <si>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</si>
  <si>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</si>
  <si>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</si>
  <si>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</si>
  <si>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</si>
  <si>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</si>
  <si>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</si>
  <si>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</si>
  <si>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</si>
  <si>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</si>
  <si>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</si>
  <si>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</si>
  <si>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</si>
  <si>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</si>
  <si>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</si>
  <si>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</si>
  <si>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</si>
  <si>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</si>
  <si>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</si>
  <si>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</si>
  <si>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</si>
  <si>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</si>
  <si>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</si>
  <si>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</si>
  <si>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</si>
  <si>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</si>
  <si>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</si>
  <si>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</si>
  <si>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</si>
  <si>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</si>
  <si>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</si>
  <si>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</si>
  <si>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</si>
  <si>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</si>
  <si>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</si>
  <si>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</si>
  <si>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</si>
  <si>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</si>
  <si>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</si>
  <si>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</si>
  <si>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</si>
  <si>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</si>
  <si>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</si>
  <si>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</si>
  <si>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</si>
  <si>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</si>
  <si>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</si>
  <si>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</si>
  <si>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</si>
  <si>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</si>
  <si>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</si>
  <si>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</si>
  <si>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</si>
  <si>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</si>
  <si>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</si>
  <si>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</si>
  <si>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</si>
  <si>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</si>
  <si>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</si>
  <si>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</si>
  <si>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</si>
  <si>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</si>
  <si>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</si>
  <si>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</si>
  <si>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</si>
  <si>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</si>
  <si>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</si>
  <si>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</si>
  <si>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</si>
  <si>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</si>
  <si>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</si>
  <si>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</si>
  <si>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</si>
  <si>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</si>
  <si>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</si>
  <si>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</si>
  <si>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</si>
  <si>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</si>
  <si>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</si>
  <si>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</si>
  <si>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</si>
  <si>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</si>
  <si>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</si>
  <si>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</si>
  <si>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</si>
  <si>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</si>
  <si>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</si>
  <si>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</si>
  <si>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</si>
  <si>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</si>
  <si>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</si>
  <si>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</si>
  <si>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</si>
  <si>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</si>
  <si>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</si>
  <si>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</si>
  <si>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</si>
  <si>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</si>
  <si>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</si>
  <si>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</si>
  <si>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</si>
  <si>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</si>
  <si>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</si>
  <si>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</si>
  <si>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</si>
  <si>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</si>
  <si>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</si>
  <si>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</si>
  <si>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</si>
  <si>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</si>
  <si>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</si>
  <si>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</si>
  <si>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</si>
  <si>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</si>
  <si>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</si>
  <si>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</si>
  <si>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</si>
  <si>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</si>
  <si>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</si>
  <si>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</si>
  <si>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</si>
  <si>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</si>
  <si>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</si>
  <si>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</si>
  <si>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</si>
  <si>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</si>
  <si>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</si>
  <si>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</si>
  <si>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</si>
  <si>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</si>
  <si>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</si>
  <si>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</si>
  <si>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</si>
  <si>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</si>
  <si>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</si>
  <si>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</si>
  <si>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</si>
  <si>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</si>
  <si>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</si>
  <si>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</si>
  <si>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</si>
  <si>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</si>
  <si>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</si>
  <si>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</si>
  <si>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</si>
  <si>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</si>
  <si>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</si>
  <si>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</si>
  <si>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</si>
  <si>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</si>
  <si>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</si>
  <si>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</si>
  <si>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</si>
  <si>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</si>
  <si>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</si>
  <si>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</si>
  <si>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</si>
  <si>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</si>
  <si>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</si>
  <si>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</si>
  <si>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</si>
  <si>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</si>
  <si>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</si>
  <si>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</si>
  <si>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</si>
  <si>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</si>
  <si>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</si>
  <si>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</si>
  <si>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</si>
  <si>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</si>
  <si>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</si>
  <si>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</si>
  <si>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</si>
  <si>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</si>
  <si>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</si>
  <si>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</si>
  <si>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</si>
  <si>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</si>
  <si>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</si>
  <si>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</si>
  <si>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</si>
  <si>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</si>
  <si>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</si>
  <si>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</si>
  <si>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</si>
  <si>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</si>
  <si>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</si>
  <si>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</si>
  <si>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</si>
  <si>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</si>
  <si>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</si>
  <si>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</si>
  <si>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</si>
  <si>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</si>
  <si>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</si>
  <si>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</si>
  <si>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</si>
  <si>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</si>
  <si>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</si>
  <si>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</si>
  <si>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</si>
  <si>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</si>
  <si>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</si>
  <si>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</si>
  <si>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</si>
  <si>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</si>
  <si>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</si>
  <si>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</si>
  <si>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</si>
  <si>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</si>
  <si>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</si>
  <si>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</si>
  <si>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</si>
  <si>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</si>
  <si>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</si>
  <si>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</si>
  <si>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</si>
  <si>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</si>
  <si>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</si>
  <si>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</si>
  <si>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</si>
  <si>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</si>
  <si>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</si>
  <si>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</si>
  <si>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</si>
  <si>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</si>
  <si>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</si>
  <si>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</si>
  <si>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</si>
  <si>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</si>
  <si>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</si>
  <si>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</si>
  <si>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</si>
  <si>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</si>
  <si>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</si>
  <si>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</si>
  <si>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</si>
  <si>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</si>
  <si>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</si>
  <si>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</si>
  <si>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</si>
  <si>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</si>
  <si>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</si>
  <si>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</si>
  <si>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</si>
  <si>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</si>
  <si>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</si>
  <si>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</si>
  <si>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</si>
  <si>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</si>
  <si>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</si>
  <si>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</si>
  <si>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</si>
  <si>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</si>
  <si>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</si>
  <si>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</si>
  <si>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</si>
  <si>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</si>
  <si>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</si>
  <si>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</si>
  <si>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</si>
  <si>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</si>
  <si>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</si>
  <si>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</si>
  <si>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</si>
  <si>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</si>
  <si>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</si>
  <si>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</si>
  <si>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</si>
  <si>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</si>
  <si>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</si>
  <si>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</si>
  <si>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</si>
  <si>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</si>
  <si>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</si>
  <si>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</si>
  <si>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</si>
  <si>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</si>
  <si>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</si>
  <si>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</si>
  <si>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</si>
  <si>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</si>
  <si>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</si>
  <si>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</si>
  <si>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</si>
  <si>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</si>
  <si>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</si>
  <si>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</si>
  <si>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</si>
  <si>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</si>
  <si>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</si>
  <si>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</si>
  <si>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</si>
  <si>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</si>
  <si>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</si>
  <si>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</si>
  <si>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</si>
  <si>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</si>
  <si>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</si>
  <si>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</si>
  <si>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</si>
  <si>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</si>
  <si>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</si>
  <si>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</si>
  <si>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</si>
  <si>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</si>
  <si>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</si>
  <si>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</si>
  <si>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</si>
  <si>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</si>
  <si>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</si>
  <si>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</si>
  <si>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</si>
  <si>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</si>
  <si>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</si>
  <si>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</si>
  <si>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</si>
  <si>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</si>
  <si>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</si>
  <si>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</si>
  <si>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</si>
  <si>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</si>
  <si>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</si>
  <si>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</si>
  <si>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</si>
  <si>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</si>
  <si>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</si>
  <si>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</si>
  <si>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</si>
  <si>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</si>
  <si>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</si>
  <si>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</si>
  <si>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</si>
  <si>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</si>
  <si>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</si>
  <si>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</si>
  <si>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</si>
  <si>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</si>
  <si>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</si>
  <si>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</si>
  <si>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</si>
  <si>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</si>
  <si>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</si>
  <si>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</si>
  <si>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</si>
  <si>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</si>
  <si>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</si>
  <si>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</si>
  <si>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</si>
  <si>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</si>
  <si>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</si>
  <si>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</si>
  <si>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</si>
  <si>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</si>
  <si>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</si>
  <si>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</si>
  <si>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</si>
  <si>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</si>
  <si>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</si>
  <si>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</si>
  <si>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</si>
  <si>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</si>
  <si>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</si>
  <si>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</si>
  <si>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</si>
  <si>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</si>
  <si>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</si>
  <si>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</si>
  <si>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</si>
  <si>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</si>
  <si>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</si>
  <si>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</si>
  <si>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</si>
  <si>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</si>
  <si>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</si>
  <si>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</si>
  <si>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</si>
  <si>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</si>
  <si>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</si>
  <si>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</si>
  <si>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</si>
  <si>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</si>
  <si>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</si>
  <si>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</si>
  <si>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</si>
  <si>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</si>
  <si>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</si>
  <si>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</si>
  <si>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</si>
  <si>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</si>
  <si>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</si>
  <si>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</si>
  <si>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</si>
  <si>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</si>
  <si>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</si>
  <si>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</si>
  <si>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</si>
  <si>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</si>
  <si>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</si>
  <si>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</si>
  <si>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</si>
  <si>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</si>
  <si>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</si>
  <si>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</si>
  <si>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</si>
  <si>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</si>
  <si>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</si>
  <si>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</si>
  <si>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</si>
  <si>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</si>
  <si>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</si>
  <si>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</si>
  <si>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</si>
  <si>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</si>
  <si>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</si>
  <si>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</si>
  <si>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</si>
  <si>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</si>
  <si>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</si>
  <si>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</si>
  <si>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</si>
  <si>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</si>
  <si>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</si>
  <si>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</si>
  <si>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</si>
  <si>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</si>
  <si>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</si>
  <si>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</si>
  <si>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</si>
  <si>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</si>
  <si>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</si>
  <si>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</si>
  <si>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</si>
  <si>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</si>
  <si>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</si>
  <si>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</si>
  <si>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</si>
  <si>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</si>
  <si>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</si>
  <si>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</si>
  <si>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</si>
  <si>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</si>
  <si>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</si>
  <si>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</si>
  <si>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</si>
  <si>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</si>
  <si>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</si>
  <si>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</si>
  <si>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</si>
  <si>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</si>
  <si>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</si>
  <si>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</si>
  <si>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</si>
  <si>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</si>
  <si>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</si>
  <si>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</si>
  <si>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</si>
  <si>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</si>
  <si>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</si>
  <si>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</si>
  <si>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</si>
  <si>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</si>
  <si>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</si>
  <si>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</si>
  <si>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</si>
  <si>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</si>
  <si>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</si>
  <si>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</si>
  <si>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</si>
  <si>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</si>
  <si>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</si>
  <si>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</si>
  <si>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</si>
  <si>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</si>
  <si>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</si>
  <si>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</si>
  <si>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</si>
  <si>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</si>
  <si>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</si>
  <si>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</si>
  <si>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</si>
  <si>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</si>
  <si>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</si>
  <si>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</si>
  <si>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</si>
  <si>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</si>
  <si>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</si>
  <si>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</si>
  <si>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</si>
  <si>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</si>
  <si>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</si>
  <si>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</si>
  <si>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</si>
  <si>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</si>
  <si>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</si>
  <si>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</si>
  <si>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</si>
  <si>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</si>
  <si>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</si>
  <si>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</si>
  <si>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</si>
  <si>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</si>
  <si>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</si>
  <si>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</si>
  <si>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</si>
  <si>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</si>
  <si>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</si>
  <si>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</si>
  <si>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</si>
  <si>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</si>
  <si>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</si>
  <si>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</si>
  <si>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</si>
  <si>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</si>
  <si>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</si>
  <si>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</si>
  <si>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</si>
  <si>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</si>
  <si>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</si>
  <si>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</si>
  <si>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</si>
  <si>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</si>
  <si>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</si>
  <si>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</si>
  <si>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</si>
  <si>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</si>
  <si>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</si>
  <si>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</si>
  <si>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</si>
  <si>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</si>
  <si>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</si>
  <si>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</si>
  <si>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</si>
  <si>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</si>
  <si>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</si>
  <si>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</si>
  <si>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</si>
  <si>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</si>
  <si>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</si>
  <si>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</si>
  <si>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</si>
  <si>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</si>
  <si>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</si>
  <si>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</si>
  <si>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</si>
  <si>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</si>
  <si>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</si>
  <si>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</si>
  <si>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</si>
  <si>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</si>
  <si>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</si>
  <si>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</si>
  <si>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</si>
  <si>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</si>
  <si>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</si>
  <si>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</si>
  <si>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</si>
  <si>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</si>
  <si>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</si>
  <si>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</si>
  <si>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</si>
  <si>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</si>
  <si>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</si>
  <si>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</si>
  <si>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</si>
  <si>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</si>
  <si>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</si>
  <si>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</si>
  <si>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</si>
  <si>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</si>
  <si>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</si>
  <si>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</si>
  <si>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</si>
  <si>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</si>
  <si>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</si>
  <si>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</si>
  <si>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</si>
  <si>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</si>
  <si>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</si>
  <si>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</si>
  <si>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</si>
  <si>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</si>
  <si>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</si>
  <si>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</si>
  <si>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</si>
  <si>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</si>
  <si>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</si>
  <si>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</si>
  <si>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</si>
  <si>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</si>
  <si>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</si>
  <si>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</si>
  <si>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</si>
  <si>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</si>
  <si>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</si>
  <si>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</si>
  <si>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</si>
  <si>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</si>
  <si>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</si>
  <si>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</si>
  <si>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</si>
  <si>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</si>
  <si>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</si>
  <si>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</si>
  <si>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</si>
  <si>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</si>
  <si>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</si>
  <si>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</si>
  <si>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</si>
  <si>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</si>
  <si>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</si>
  <si>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</si>
  <si>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</si>
  <si>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</si>
  <si>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</si>
  <si>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</si>
  <si>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</si>
  <si>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</si>
  <si>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</si>
  <si>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</si>
  <si>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</si>
  <si>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</si>
  <si>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</si>
  <si>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</si>
  <si>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</si>
  <si>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</si>
  <si>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</si>
  <si>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</si>
  <si>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</si>
  <si>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</si>
  <si>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</si>
  <si>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</si>
  <si>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</si>
  <si>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</si>
  <si>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</si>
  <si>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</si>
  <si>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</si>
  <si>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</si>
  <si>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</si>
  <si>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</si>
  <si>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</si>
  <si>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</si>
  <si>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</si>
  <si>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</si>
  <si>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</si>
  <si>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</si>
  <si>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</si>
  <si>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</si>
  <si>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</si>
  <si>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</si>
  <si>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</si>
  <si>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</si>
  <si>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</si>
  <si>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</si>
  <si>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</si>
  <si>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</si>
  <si>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</si>
  <si>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</si>
  <si>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</si>
  <si>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</si>
  <si>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</si>
  <si>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</si>
  <si>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</si>
  <si>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</si>
  <si>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</si>
  <si>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</si>
  <si>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</si>
  <si>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</si>
  <si>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</si>
  <si>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</si>
  <si>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</si>
  <si>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</si>
  <si>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</si>
  <si>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</si>
  <si>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</si>
  <si>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</si>
  <si>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</si>
  <si>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</si>
  <si>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</si>
  <si>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</si>
  <si>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</si>
  <si>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</si>
  <si>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</si>
  <si>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</si>
  <si>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</si>
  <si>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</si>
  <si>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</si>
  <si>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</si>
  <si>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</si>
  <si>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</si>
  <si>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</si>
  <si>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</si>
  <si>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</si>
  <si>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</si>
  <si>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</si>
  <si>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</si>
  <si>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</si>
  <si>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</si>
  <si>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</si>
  <si>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</si>
  <si>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</si>
  <si>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</si>
  <si>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</si>
  <si>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</si>
  <si>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</si>
  <si>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</si>
  <si>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</si>
  <si>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</si>
  <si>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</si>
  <si>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</si>
  <si>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</si>
  <si>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</si>
  <si>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</si>
  <si>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</si>
  <si>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</si>
  <si>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</si>
  <si>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</si>
  <si>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</si>
  <si>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</si>
  <si>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</si>
  <si>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</si>
  <si>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</si>
  <si>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</si>
  <si>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</si>
  <si>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</si>
  <si>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</si>
  <si>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</si>
  <si>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</si>
  <si>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</si>
  <si>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</si>
  <si>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</si>
  <si>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</si>
  <si>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</si>
  <si>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</si>
  <si>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</si>
  <si>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</si>
  <si>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</si>
  <si>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</si>
  <si>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</si>
  <si>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</si>
  <si>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</si>
  <si>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</si>
  <si>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</si>
  <si>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</si>
  <si>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</si>
  <si>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</si>
  <si>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</si>
  <si>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</si>
  <si>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</si>
  <si>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</si>
  <si>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</si>
  <si>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</si>
  <si>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</si>
  <si>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</si>
  <si>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</si>
  <si>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</si>
  <si>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</si>
  <si>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</si>
  <si>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</si>
  <si>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</si>
  <si>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</si>
  <si>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</si>
  <si>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</si>
  <si>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</si>
  <si>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</si>
  <si>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</si>
  <si>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</si>
  <si>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</si>
  <si>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</si>
  <si>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</si>
  <si>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</si>
  <si>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</si>
  <si>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</si>
  <si>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</si>
  <si>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</si>
  <si>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</si>
  <si>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</si>
  <si>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</si>
  <si>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</si>
  <si>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</si>
  <si>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</si>
  <si>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</si>
  <si>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</si>
  <si>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</si>
  <si>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</si>
  <si>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</si>
  <si>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</si>
  <si>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</si>
  <si>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</si>
  <si>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</si>
  <si>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</si>
  <si>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</si>
  <si>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</si>
  <si>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</si>
  <si>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</si>
  <si>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</si>
  <si>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</si>
  <si>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</si>
  <si>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</si>
  <si>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</si>
  <si>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</si>
  <si>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</si>
  <si>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</si>
  <si>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</si>
  <si>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</si>
  <si>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</si>
  <si>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</si>
  <si>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</si>
  <si>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</si>
  <si>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</si>
  <si>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</si>
  <si>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</si>
  <si>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</si>
  <si>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</si>
  <si>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</si>
  <si>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</si>
  <si>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</si>
  <si>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</si>
  <si>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</si>
  <si>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</si>
  <si>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</si>
  <si>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</si>
  <si>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</si>
  <si>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</si>
  <si>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</si>
  <si>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</si>
  <si>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</si>
  <si>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</si>
  <si>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</si>
  <si>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</si>
  <si>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</si>
  <si>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</si>
  <si>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</si>
  <si>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</si>
  <si>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</si>
  <si>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</si>
  <si>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</si>
  <si>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</si>
  <si>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</si>
  <si>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</si>
  <si>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</si>
  <si>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</si>
  <si>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</si>
  <si>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</si>
  <si>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</si>
  <si>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</si>
  <si>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</si>
  <si>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</si>
  <si>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</si>
  <si>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</si>
  <si>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</si>
  <si>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</si>
  <si>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</si>
  <si>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</si>
  <si>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</si>
  <si>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</si>
  <si>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</si>
  <si>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</si>
  <si>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</si>
  <si>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</si>
  <si>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</si>
  <si>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</si>
  <si>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</si>
  <si>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</si>
  <si>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</si>
  <si>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</si>
  <si>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</si>
  <si>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</si>
  <si>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</si>
  <si>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</si>
  <si>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</si>
  <si>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</si>
  <si>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</si>
  <si>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</si>
  <si>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</si>
  <si>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</si>
  <si>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</si>
  <si>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</si>
  <si>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</si>
  <si>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</si>
  <si>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</si>
  <si>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</si>
  <si>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</si>
  <si>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</si>
  <si>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</si>
  <si>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</si>
  <si>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</si>
  <si>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</si>
  <si>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</si>
  <si>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</si>
  <si>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</si>
  <si>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</si>
  <si>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</si>
  <si>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</si>
  <si>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</si>
  <si>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</si>
  <si>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</si>
  <si>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</si>
  <si>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</si>
  <si>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</si>
  <si>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</si>
  <si>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</si>
  <si>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</si>
  <si>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</si>
  <si>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</si>
  <si>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</si>
  <si>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</si>
  <si>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</si>
  <si>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</si>
  <si>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</si>
  <si>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</si>
  <si>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</si>
  <si>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</si>
  <si>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</si>
  <si>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</si>
  <si>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</si>
  <si>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</si>
  <si>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</si>
  <si>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</si>
  <si>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</si>
  <si>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</si>
  <si>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</si>
  <si>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</si>
  <si>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</si>
  <si>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</si>
  <si>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</si>
  <si>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</si>
  <si>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</si>
  <si>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</si>
  <si>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</si>
  <si>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</si>
  <si>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</si>
  <si>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</si>
  <si>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</si>
  <si>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</si>
  <si>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</si>
  <si>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</si>
  <si>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</si>
  <si>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</si>
  <si>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</si>
  <si>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</si>
  <si>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</si>
  <si>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</si>
  <si>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</si>
  <si>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</si>
  <si>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</si>
  <si>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</si>
  <si>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</si>
  <si>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</si>
  <si>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</si>
  <si>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</si>
  <si>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</si>
  <si>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</si>
  <si>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</si>
  <si>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</si>
  <si>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</si>
  <si>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</si>
  <si>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</si>
  <si>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</si>
  <si>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</si>
  <si>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</si>
  <si>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</si>
  <si>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</si>
  <si>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</si>
  <si>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</si>
  <si>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</si>
  <si>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</si>
  <si>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</si>
  <si>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</si>
  <si>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</si>
  <si>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</si>
  <si>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</si>
  <si>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</si>
  <si>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</si>
  <si>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</si>
  <si>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</si>
  <si>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</si>
  <si>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</si>
  <si>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</si>
  <si>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</si>
  <si>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</si>
  <si>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</si>
  <si>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</si>
  <si>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</si>
  <si>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</si>
  <si>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</si>
  <si>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</si>
  <si>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</si>
  <si>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</si>
  <si>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</si>
  <si>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</si>
  <si>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</si>
  <si>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</si>
  <si>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</si>
  <si>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</si>
  <si>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</si>
  <si>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</si>
  <si>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</si>
  <si>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</si>
  <si>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</si>
  <si>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</si>
  <si>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</si>
  <si>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</si>
  <si>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</si>
  <si>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</si>
  <si>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</si>
  <si>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</si>
  <si>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</si>
  <si>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</si>
  <si>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</si>
  <si>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</si>
  <si>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</si>
  <si>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</si>
  <si>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</si>
  <si>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</si>
  <si>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</si>
  <si>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</si>
  <si>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</si>
  <si>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</si>
  <si>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</si>
  <si>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</si>
  <si>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</si>
  <si>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</si>
  <si>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</si>
  <si>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</si>
  <si>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</si>
  <si>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</si>
  <si>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</si>
  <si>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</si>
  <si>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</si>
  <si>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</si>
  <si>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</si>
  <si>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</si>
  <si>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</si>
  <si>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</si>
  <si>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</si>
  <si>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</si>
  <si>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</si>
  <si>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</si>
  <si>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</si>
  <si>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</si>
  <si>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</si>
  <si>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</si>
  <si>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</si>
  <si>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</si>
  <si>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</si>
  <si>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</si>
  <si>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</si>
  <si>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</si>
  <si>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</si>
  <si>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</si>
  <si>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</si>
  <si>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</si>
  <si>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</si>
  <si>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</si>
  <si>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</si>
  <si>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</si>
  <si>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</si>
  <si>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</si>
  <si>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</si>
  <si>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</si>
  <si>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</si>
  <si>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</si>
  <si>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</si>
  <si>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</si>
  <si>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</si>
  <si>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</si>
  <si>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</si>
  <si>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</si>
  <si>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</si>
  <si>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</si>
  <si>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</si>
  <si>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</si>
  <si>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</si>
  <si>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</si>
  <si>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</si>
  <si>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</si>
  <si>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</si>
  <si>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</si>
  <si>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</si>
  <si>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</si>
  <si>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</si>
  <si>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</si>
  <si>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</si>
  <si>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</si>
  <si>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</si>
  <si>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</si>
  <si>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</si>
  <si>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</si>
  <si>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</si>
  <si>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</si>
  <si>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</si>
  <si>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</si>
  <si>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</si>
  <si>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</si>
  <si>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</si>
  <si>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</si>
  <si>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</si>
  <si>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</si>
  <si>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</si>
  <si>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</si>
  <si>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</si>
  <si>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</si>
  <si>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</si>
  <si>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</si>
  <si>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</si>
  <si>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</si>
  <si>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</si>
  <si>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</si>
  <si>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</si>
  <si>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</si>
  <si>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</si>
  <si>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</si>
  <si>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</si>
  <si>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</si>
  <si>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</si>
  <si>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</si>
  <si>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</si>
  <si>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</si>
  <si>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</si>
  <si>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</si>
  <si>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</si>
  <si>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</si>
  <si>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</si>
  <si>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</si>
  <si>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</si>
  <si>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</si>
  <si>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</si>
  <si>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</si>
  <si>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</si>
  <si>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</si>
  <si>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</si>
  <si>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</si>
  <si>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</si>
  <si>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</si>
  <si>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</si>
  <si>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</si>
  <si>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</si>
  <si>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</si>
  <si>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</si>
  <si>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</si>
  <si>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</si>
  <si>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</si>
  <si>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</si>
  <si>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</si>
  <si>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</si>
  <si>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</si>
  <si>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</si>
  <si>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</si>
  <si>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</si>
  <si>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</si>
  <si>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</si>
  <si>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</si>
  <si>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</si>
  <si>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</si>
  <si>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</si>
  <si>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</si>
  <si>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</si>
  <si>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</si>
  <si>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</si>
  <si>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</si>
  <si>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</si>
  <si>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</si>
  <si>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</si>
  <si>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</si>
  <si>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</si>
  <si>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</si>
  <si>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</si>
  <si>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</si>
  <si>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</si>
  <si>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</si>
  <si>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</si>
  <si>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</si>
  <si>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</si>
  <si>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</si>
  <si>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</si>
  <si>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</si>
  <si>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</si>
  <si>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</si>
  <si>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</si>
  <si>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</si>
  <si>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</si>
  <si>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</si>
  <si>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</si>
  <si>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</si>
  <si>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</si>
  <si>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</si>
  <si>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</si>
  <si>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</si>
  <si>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</si>
  <si>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</si>
  <si>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</si>
  <si>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</si>
  <si>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</si>
  <si>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</si>
  <si>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</si>
  <si>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</si>
  <si>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</si>
  <si>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</si>
  <si>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</si>
  <si>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</si>
  <si>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</si>
  <si>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</si>
  <si>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</si>
  <si>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</si>
  <si>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</si>
  <si>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</si>
  <si>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</si>
  <si>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</si>
  <si>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</si>
  <si>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</si>
  <si>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</si>
  <si>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</si>
  <si>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</si>
  <si>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</si>
  <si>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</si>
  <si>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</si>
  <si>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</si>
  <si>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</si>
  <si>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</si>
  <si>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</si>
  <si>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</si>
  <si>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</si>
  <si>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</si>
  <si>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</si>
  <si>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</si>
  <si>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</si>
  <si>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</si>
  <si>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</si>
  <si>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</si>
  <si>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</si>
  <si>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</si>
  <si>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</si>
  <si>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</si>
  <si>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</si>
  <si>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</si>
  <si>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</si>
  <si>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</si>
  <si>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</si>
  <si>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</si>
  <si>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</si>
  <si>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</si>
  <si>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</si>
  <si>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</si>
  <si>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</si>
  <si>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</si>
  <si>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</si>
  <si>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</si>
  <si>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</si>
  <si>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</si>
  <si>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</si>
  <si>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</si>
  <si>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</si>
  <si>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</si>
  <si>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</si>
  <si>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</si>
  <si>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</si>
  <si>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</si>
  <si>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</si>
  <si>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</si>
  <si>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</si>
  <si>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</si>
  <si>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</si>
  <si>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</si>
  <si>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</si>
  <si>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</si>
  <si>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</si>
  <si>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</si>
  <si>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</si>
  <si>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</si>
  <si>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</si>
  <si>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</si>
  <si>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</si>
  <si>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</si>
  <si>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</si>
  <si>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</si>
  <si>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</si>
  <si>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</si>
  <si>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</si>
  <si>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</si>
  <si>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</si>
  <si>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</si>
  <si>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</si>
  <si>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</si>
  <si>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</si>
  <si>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</si>
  <si>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</si>
  <si>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</si>
  <si>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</si>
  <si>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</si>
  <si>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</si>
  <si>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</si>
  <si>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</si>
  <si>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</si>
  <si>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</si>
  <si>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</si>
  <si>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</si>
  <si>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</si>
  <si>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</si>
  <si>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</si>
  <si>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</si>
  <si>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</si>
  <si>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</si>
  <si>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</si>
  <si>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</si>
  <si>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</si>
  <si>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</si>
  <si>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</si>
  <si>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</si>
  <si>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</si>
  <si>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</si>
  <si>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</si>
  <si>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</si>
  <si>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</si>
  <si>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</si>
  <si>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</si>
  <si>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</si>
  <si>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</si>
  <si>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</si>
  <si>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</si>
  <si>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</si>
  <si>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</si>
  <si>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</si>
  <si>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</si>
  <si>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</si>
  <si>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</si>
  <si>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</si>
  <si>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</si>
  <si>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</si>
  <si>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</si>
  <si>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</si>
  <si>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</si>
  <si>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</si>
  <si>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</si>
  <si>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</si>
  <si>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</si>
  <si>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</si>
  <si>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</si>
  <si>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</si>
  <si>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</si>
  <si>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</si>
  <si>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</si>
  <si>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</si>
  <si>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</si>
  <si>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</si>
  <si>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</si>
  <si>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</si>
  <si>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</si>
  <si>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</si>
  <si>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</si>
  <si>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</si>
  <si>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</si>
  <si>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</si>
  <si>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</si>
  <si>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</si>
  <si>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</si>
  <si>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</si>
  <si>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</si>
  <si>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</si>
  <si>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</si>
  <si>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</si>
  <si>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</si>
  <si>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</si>
  <si>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</si>
  <si>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</si>
  <si>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</si>
  <si>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</si>
  <si>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</si>
  <si>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</si>
  <si>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</si>
  <si>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</si>
  <si>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</si>
  <si>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</si>
  <si>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</si>
  <si>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</si>
  <si>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</si>
  <si>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</si>
  <si>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</si>
  <si>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</si>
  <si>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</si>
  <si>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</si>
  <si>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</si>
  <si>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</si>
  <si>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</si>
  <si>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</si>
  <si>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</si>
  <si>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</si>
  <si>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</si>
  <si>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</si>
  <si>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</si>
  <si>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</si>
  <si>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</si>
  <si>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</si>
  <si>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</si>
  <si>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</si>
  <si>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</si>
  <si>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</si>
  <si>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</si>
  <si>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</si>
  <si>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</si>
  <si>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</si>
  <si>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</si>
  <si>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</si>
  <si>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</si>
  <si>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</si>
  <si>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</si>
  <si>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</si>
  <si>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</si>
  <si>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</si>
  <si>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</si>
  <si>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</si>
  <si>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</si>
  <si>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</si>
  <si>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</si>
  <si>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</si>
  <si>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</si>
  <si>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</si>
  <si>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</si>
  <si>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</si>
  <si>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</si>
  <si>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</si>
  <si>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</si>
  <si>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</si>
  <si>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</si>
  <si>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</si>
  <si>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</si>
  <si>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</si>
  <si>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</si>
  <si>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</si>
  <si>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</si>
  <si>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</si>
  <si>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</si>
  <si>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</si>
  <si>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</si>
  <si>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</si>
  <si>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</si>
  <si>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</si>
  <si>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</si>
  <si>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</si>
  <si>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</si>
  <si>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</si>
  <si>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</si>
  <si>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</si>
  <si>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</si>
  <si>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</si>
  <si>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</si>
  <si>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</si>
  <si>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</si>
  <si>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</si>
  <si>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</si>
  <si>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</si>
  <si>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</si>
  <si>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</si>
  <si>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</si>
  <si>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</si>
  <si>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</si>
  <si>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</si>
  <si>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</si>
  <si>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</si>
  <si>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</si>
  <si>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</si>
  <si>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</si>
  <si>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</si>
  <si>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</si>
  <si>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</si>
  <si>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</si>
  <si>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</si>
  <si>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</si>
  <si>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</si>
  <si>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</si>
  <si>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</si>
  <si>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</si>
  <si>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</si>
  <si>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</si>
  <si>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</si>
  <si>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</si>
  <si>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</si>
  <si>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</si>
  <si>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</si>
  <si>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</si>
  <si>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</si>
  <si>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</si>
  <si>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</si>
  <si>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</si>
  <si>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</si>
  <si>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</si>
  <si>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</si>
  <si>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</si>
  <si>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</si>
  <si>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</si>
  <si>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</si>
  <si>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</si>
  <si>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</si>
  <si>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</si>
  <si>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</si>
  <si>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</si>
  <si>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</si>
  <si>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</si>
  <si>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</si>
  <si>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</si>
  <si>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</si>
  <si>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</si>
  <si>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</si>
  <si>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</si>
  <si>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</si>
  <si>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</si>
  <si>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</si>
  <si>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</si>
  <si>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</si>
  <si>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</si>
  <si>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</si>
  <si>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</si>
  <si>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</si>
  <si>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</si>
  <si>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</si>
  <si>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</si>
  <si>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</si>
  <si>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</si>
  <si>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</si>
  <si>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</si>
  <si>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</si>
  <si>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</si>
  <si>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</si>
  <si>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</si>
  <si>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</si>
  <si>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</si>
  <si>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</si>
  <si>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</si>
  <si>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</si>
  <si>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</si>
  <si>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</si>
  <si>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</si>
  <si>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</si>
  <si>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</si>
  <si>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</si>
  <si>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</si>
  <si>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</si>
  <si>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</si>
  <si>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</si>
  <si>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</si>
  <si>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</si>
  <si>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</si>
  <si>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</si>
  <si>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</si>
  <si>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</si>
  <si>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</si>
  <si>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</si>
  <si>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</si>
  <si>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</si>
  <si>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</si>
  <si>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</si>
  <si>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</si>
  <si>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</si>
  <si>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</si>
  <si>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</si>
  <si>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</si>
  <si>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</si>
  <si>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</si>
  <si>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</si>
  <si>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</si>
  <si>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</si>
  <si>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</si>
  <si>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</si>
  <si>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</si>
  <si>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</si>
  <si>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</si>
  <si>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</si>
  <si>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</si>
  <si>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</si>
  <si>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</si>
  <si>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</si>
  <si>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</si>
  <si>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</si>
  <si>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</si>
  <si>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</si>
  <si>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</si>
  <si>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</si>
  <si>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</si>
  <si>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</si>
  <si>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</si>
  <si>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</si>
  <si>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</si>
  <si>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</si>
  <si>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</si>
  <si>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</si>
  <si>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</si>
  <si>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</si>
  <si>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</si>
  <si>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</si>
  <si>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</si>
  <si>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</si>
  <si>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</si>
  <si>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</si>
  <si>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</si>
  <si>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</si>
  <si>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</si>
  <si>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</si>
  <si>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</si>
  <si>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</si>
  <si>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</si>
  <si>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</si>
  <si>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</si>
  <si>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</si>
  <si>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</si>
  <si>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</si>
  <si>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</si>
  <si>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</si>
  <si>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</si>
  <si>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</si>
  <si>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</si>
  <si>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</si>
  <si>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</si>
  <si>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</si>
  <si>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</si>
  <si>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</si>
  <si>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</si>
  <si>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</si>
  <si>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</si>
  <si>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</si>
  <si>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</si>
  <si>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</si>
  <si>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</si>
  <si>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</si>
  <si>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</si>
  <si>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</si>
  <si>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</si>
  <si>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</si>
  <si>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</si>
  <si>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</si>
  <si>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</si>
  <si>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</si>
  <si>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</si>
  <si>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</si>
  <si>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</si>
  <si>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</si>
  <si>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</si>
  <si>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</si>
  <si>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</si>
  <si>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</si>
  <si>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</si>
  <si>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</si>
  <si>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</si>
  <si>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</si>
  <si>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</si>
  <si>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</si>
  <si>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</si>
  <si>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</si>
  <si>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</si>
  <si>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</si>
  <si>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</si>
  <si>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</si>
  <si>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</si>
  <si>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</si>
  <si>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</si>
  <si>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</si>
  <si>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</si>
  <si>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</si>
  <si>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</si>
  <si>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</si>
  <si>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</si>
  <si>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</si>
  <si>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</si>
  <si>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</si>
  <si>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</si>
  <si>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</si>
  <si>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</si>
  <si>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</si>
  <si>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</si>
  <si>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</si>
  <si>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</si>
  <si>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</si>
  <si>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</si>
  <si>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</si>
  <si>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</si>
  <si>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</si>
  <si>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</si>
  <si>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</si>
  <si>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</si>
  <si>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</si>
  <si>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</si>
  <si>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</si>
  <si>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</si>
  <si>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</si>
  <si>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</si>
  <si>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</si>
  <si>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</si>
  <si>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</si>
  <si>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</si>
  <si>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</si>
  <si>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</si>
  <si>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</si>
  <si>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</si>
  <si>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</si>
  <si>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</si>
  <si>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</si>
  <si>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</si>
  <si>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</si>
  <si>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</si>
  <si>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</si>
  <si>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</si>
  <si>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</si>
  <si>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</si>
  <si>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</si>
  <si>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</si>
  <si>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</si>
  <si>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</si>
  <si>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</si>
  <si>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</si>
  <si>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</si>
  <si>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</si>
  <si>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</si>
  <si>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</si>
  <si>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</si>
  <si>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</si>
  <si>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</si>
  <si>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</si>
  <si>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</si>
  <si>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</si>
  <si>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</si>
  <si>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</si>
  <si>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</si>
  <si>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</si>
  <si>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</si>
  <si>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</si>
  <si>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</si>
  <si>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</si>
  <si>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</si>
  <si>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</si>
  <si>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</si>
  <si>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</si>
  <si>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</si>
  <si>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</si>
  <si>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</si>
  <si>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</si>
  <si>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</si>
  <si>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</si>
  <si>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</si>
  <si>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</si>
  <si>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</si>
  <si>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</si>
  <si>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</si>
  <si>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</si>
  <si>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</si>
  <si>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</si>
  <si>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</si>
  <si>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</si>
  <si>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</si>
  <si>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</si>
  <si>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</si>
  <si>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</si>
  <si>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</si>
  <si>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</si>
  <si>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</si>
  <si>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</si>
  <si>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</si>
  <si>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</si>
  <si>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</si>
  <si>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</si>
  <si>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</si>
  <si>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</si>
  <si>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</si>
  <si>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</si>
  <si>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</si>
  <si>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</si>
  <si>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</si>
  <si>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</si>
  <si>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</si>
  <si>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</si>
  <si>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</si>
  <si>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</si>
  <si>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</si>
  <si>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</si>
  <si>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</si>
  <si>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</si>
  <si>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</si>
  <si>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</si>
  <si>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</si>
  <si>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</si>
  <si>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</si>
  <si>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</si>
  <si>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</si>
  <si>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</si>
  <si>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</si>
  <si>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</si>
  <si>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</si>
  <si>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</si>
  <si>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</si>
  <si>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</si>
  <si>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</si>
  <si>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</si>
  <si>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</si>
  <si>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</si>
  <si>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</si>
  <si>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</si>
  <si>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</si>
  <si>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</si>
  <si>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</si>
  <si>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</si>
  <si>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</si>
  <si>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</si>
  <si>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</si>
  <si>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</si>
  <si>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</si>
  <si>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</si>
  <si>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</si>
  <si>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</si>
  <si>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</si>
  <si>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</si>
  <si>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</si>
  <si>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</si>
  <si>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</si>
  <si>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</si>
  <si>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</si>
  <si>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</si>
  <si>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</si>
  <si>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</si>
  <si>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</si>
  <si>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</si>
  <si>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</si>
  <si>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</si>
  <si>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</si>
  <si>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</si>
  <si>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</si>
  <si>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</si>
  <si>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</si>
  <si>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</si>
  <si>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</si>
  <si>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</si>
  <si>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</si>
  <si>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</si>
  <si>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</si>
  <si>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</si>
  <si>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</si>
  <si>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</si>
  <si>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</si>
  <si>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</si>
  <si>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</si>
  <si>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</si>
  <si>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</si>
  <si>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</si>
  <si>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</si>
  <si>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</si>
  <si>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</si>
  <si>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</si>
  <si>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</si>
  <si>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</si>
  <si>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</si>
  <si>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</si>
  <si>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</si>
  <si>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</si>
  <si>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</si>
  <si>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</si>
  <si>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</si>
  <si>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</si>
  <si>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</si>
  <si>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</si>
  <si>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</si>
  <si>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</si>
  <si>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</si>
  <si>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</si>
  <si>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</si>
  <si>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</si>
  <si>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</si>
  <si>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</si>
  <si>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</si>
  <si>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</si>
  <si>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</si>
  <si>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</si>
  <si>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</si>
  <si>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</si>
  <si>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</si>
  <si>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</si>
  <si>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</si>
  <si>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</si>
  <si>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</si>
  <si>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</si>
  <si>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</si>
  <si>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</si>
  <si>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</si>
  <si>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</si>
  <si>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</si>
  <si>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</si>
  <si>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</si>
  <si>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</si>
  <si>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</si>
  <si>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</si>
  <si>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</si>
  <si>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</si>
  <si>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</si>
  <si>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</si>
  <si>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</si>
  <si>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</si>
  <si>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</si>
  <si>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</si>
  <si>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</si>
  <si>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</si>
  <si>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</si>
  <si>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</si>
  <si>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</si>
  <si>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</si>
  <si>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</si>
  <si>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</si>
  <si>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</si>
  <si>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</si>
  <si>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</si>
  <si>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</si>
  <si>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</si>
  <si>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</si>
  <si>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</si>
  <si>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</si>
  <si>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</si>
  <si>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</si>
  <si>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</si>
  <si>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</si>
  <si>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</si>
  <si>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</si>
  <si>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</si>
  <si>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</si>
  <si>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</si>
  <si>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</si>
  <si>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</si>
  <si>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</si>
  <si>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</si>
  <si>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</si>
  <si>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</si>
  <si>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</si>
  <si>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</si>
  <si>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</si>
  <si>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</si>
  <si>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</si>
  <si>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</si>
  <si>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</si>
  <si>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</si>
  <si>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</si>
  <si>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</si>
  <si>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</si>
  <si>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</si>
  <si>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</si>
  <si>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</si>
  <si>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</si>
  <si>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</si>
  <si>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</si>
  <si>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</si>
  <si>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</si>
  <si>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</si>
  <si>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</si>
  <si>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</si>
  <si>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</si>
  <si>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</si>
  <si>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</si>
  <si>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</si>
  <si>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</si>
  <si>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</si>
  <si>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</si>
  <si>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</si>
  <si>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</si>
  <si>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</si>
  <si>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</si>
  <si>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</si>
  <si>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</si>
  <si>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</si>
  <si>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</si>
  <si>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</si>
  <si>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</si>
  <si>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</si>
  <si>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</si>
  <si>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</si>
  <si>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</si>
  <si>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</si>
  <si>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</si>
  <si>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</si>
  <si>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</si>
  <si>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</si>
  <si>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</si>
  <si>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</si>
  <si>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</si>
  <si>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</si>
  <si>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</si>
  <si>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</si>
  <si>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</si>
  <si>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</si>
  <si>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</si>
  <si>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</si>
  <si>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</si>
  <si>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</si>
  <si>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</si>
  <si>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</si>
  <si>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</si>
  <si>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</si>
  <si>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</si>
  <si>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</si>
  <si>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</si>
  <si>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</si>
  <si>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</si>
  <si>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</si>
  <si>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</si>
  <si>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</si>
  <si>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</si>
  <si>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</si>
  <si>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</si>
  <si>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</si>
  <si>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</si>
  <si>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</si>
  <si>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</si>
  <si>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</si>
  <si>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</si>
  <si>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</si>
  <si>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</si>
  <si>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</si>
  <si>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</si>
  <si>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</si>
  <si>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</si>
  <si>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</si>
  <si>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</si>
  <si>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</si>
  <si>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</si>
  <si>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</si>
  <si>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</si>
  <si>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</si>
  <si>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</si>
  <si>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</si>
  <si>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</si>
  <si>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</si>
  <si>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</si>
  <si>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</si>
  <si>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</si>
  <si>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</si>
  <si>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</si>
  <si>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</si>
  <si>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</si>
  <si>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</si>
  <si>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</si>
  <si>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</si>
  <si>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</si>
  <si>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</si>
  <si>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</si>
  <si>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</si>
  <si>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</si>
  <si>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</si>
  <si>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</si>
  <si>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</si>
  <si>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</si>
  <si>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</si>
  <si>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</si>
  <si>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</si>
  <si>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</si>
  <si>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</si>
  <si>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</si>
  <si>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</si>
  <si>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</si>
  <si>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</si>
  <si>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</si>
  <si>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</si>
  <si>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</si>
  <si>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</si>
  <si>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</si>
  <si>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</si>
  <si>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</si>
  <si>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</si>
  <si>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</si>
  <si>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</si>
  <si>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</si>
  <si>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</si>
  <si>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</si>
  <si>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</si>
  <si>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</si>
  <si>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</si>
  <si>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</si>
  <si>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</si>
  <si>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</si>
  <si>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</si>
  <si>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</si>
  <si>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</si>
  <si>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</si>
  <si>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</si>
  <si>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</si>
  <si>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</si>
  <si>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</si>
  <si>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</si>
  <si>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</si>
  <si>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</si>
  <si>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</si>
  <si>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</si>
  <si>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</si>
  <si>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</si>
  <si>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</si>
  <si>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</si>
  <si>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</si>
  <si>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</si>
  <si>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</si>
  <si>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</si>
  <si>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</si>
  <si>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</si>
  <si>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</si>
  <si>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</si>
  <si>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</si>
  <si>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</si>
  <si>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</si>
  <si>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</si>
  <si>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</si>
  <si>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</si>
  <si>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</si>
  <si>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</si>
  <si>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</si>
  <si>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</si>
  <si>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</si>
  <si>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</si>
  <si>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</si>
  <si>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</si>
  <si>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</si>
  <si>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</si>
  <si>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</si>
  <si>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</si>
  <si>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</si>
  <si>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</si>
  <si>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</si>
  <si>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</si>
  <si>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</si>
  <si>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</si>
  <si>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</si>
  <si>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</si>
  <si>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</si>
  <si>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</si>
  <si>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</si>
  <si>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</si>
  <si>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</si>
  <si>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</si>
  <si>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</si>
  <si>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</si>
  <si>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</si>
  <si>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</si>
  <si>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</si>
  <si>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</si>
  <si>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</si>
  <si>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</si>
  <si>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</si>
  <si>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</si>
  <si>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</si>
  <si>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</si>
  <si>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</si>
  <si>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</si>
  <si>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</si>
  <si>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</si>
  <si>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</si>
  <si>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</si>
  <si>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</si>
  <si>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</si>
  <si>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</si>
  <si>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</si>
  <si>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</si>
  <si>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</si>
  <si>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</si>
  <si>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</si>
  <si>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</si>
  <si>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</si>
  <si>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</si>
  <si>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</si>
  <si>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</si>
  <si>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</si>
  <si>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</si>
  <si>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</si>
  <si>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</si>
  <si>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</si>
  <si>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</si>
  <si>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</si>
  <si>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</si>
  <si>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</si>
  <si>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</si>
  <si>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</si>
  <si>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</si>
  <si>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</si>
  <si>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</si>
  <si>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</si>
  <si>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</si>
  <si>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</si>
  <si>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</si>
  <si>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</si>
  <si>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</si>
  <si>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</si>
  <si>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</si>
  <si>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</si>
  <si>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</si>
  <si>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</si>
  <si>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</si>
  <si>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</si>
  <si>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</si>
  <si>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</si>
  <si>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</si>
  <si>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</si>
  <si>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</si>
  <si>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</si>
  <si>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</si>
  <si>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</si>
  <si>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</si>
  <si>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</si>
  <si>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</si>
  <si>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</si>
  <si>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</si>
  <si>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</si>
  <si>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</si>
  <si>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</si>
  <si>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</si>
  <si>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</si>
  <si>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</si>
  <si>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</si>
  <si>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</si>
  <si>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</si>
  <si>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</si>
  <si>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</si>
  <si>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</si>
  <si>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</si>
  <si>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</si>
  <si>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</si>
  <si>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</si>
  <si>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</si>
  <si>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</si>
  <si>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</si>
  <si>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</si>
  <si>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</si>
  <si>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</si>
  <si>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</si>
  <si>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</si>
  <si>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</si>
  <si>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</si>
  <si>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</si>
  <si>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</si>
  <si>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</si>
  <si>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</si>
  <si>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</si>
  <si>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</si>
  <si>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</si>
  <si>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</si>
  <si>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</si>
  <si>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</si>
  <si>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</si>
  <si>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</si>
  <si>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</si>
  <si>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</si>
  <si>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</si>
  <si>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</si>
  <si>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</si>
  <si>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</si>
  <si>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</si>
  <si>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</si>
  <si>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</si>
  <si>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</si>
  <si>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</si>
  <si>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</si>
  <si>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</si>
  <si>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</si>
  <si>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</si>
  <si>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</si>
  <si>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</si>
  <si>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</si>
  <si>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</si>
  <si>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</si>
  <si>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</si>
  <si>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</si>
  <si>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</si>
  <si>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</si>
  <si>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</si>
  <si>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</si>
  <si>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</si>
  <si>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</si>
  <si>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</si>
  <si>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</si>
  <si>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</si>
  <si>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</si>
  <si>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</si>
  <si>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</si>
  <si>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</si>
  <si>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</si>
  <si>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</si>
  <si>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</si>
  <si>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</si>
  <si>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</si>
  <si>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</si>
  <si>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</si>
  <si>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</si>
  <si>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</si>
  <si>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</si>
  <si>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</si>
  <si>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</si>
  <si>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</si>
  <si>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</si>
  <si>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</si>
  <si>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</si>
  <si>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</si>
  <si>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</si>
  <si>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</si>
  <si>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</si>
  <si>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</si>
  <si>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</si>
  <si>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</si>
  <si>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</si>
  <si>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</si>
  <si>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</si>
  <si>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</si>
  <si>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</si>
  <si>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</si>
  <si>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</si>
  <si>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</si>
  <si>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</si>
  <si>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</si>
  <si>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</si>
  <si>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</si>
  <si>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</si>
  <si>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</si>
  <si>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</si>
  <si>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</si>
  <si>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</si>
  <si>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</si>
  <si>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</si>
  <si>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</si>
  <si>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</si>
  <si>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</si>
  <si>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</si>
  <si>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</si>
  <si>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</si>
  <si>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</si>
  <si>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</si>
  <si>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</si>
  <si>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</si>
  <si>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</si>
  <si>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</si>
  <si>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</si>
  <si>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</si>
  <si>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</si>
  <si>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</si>
  <si>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</si>
  <si>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</si>
  <si>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</si>
  <si>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</si>
  <si>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</si>
  <si>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</si>
  <si>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</si>
  <si>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</si>
  <si>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</si>
  <si>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</si>
  <si>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</si>
  <si>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</si>
  <si>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</si>
  <si>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</si>
  <si>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</si>
  <si>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</si>
  <si>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</si>
  <si>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</si>
  <si>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</si>
  <si>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</si>
  <si>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</si>
  <si>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</si>
  <si>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</si>
  <si>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</si>
  <si>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</si>
  <si>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</si>
  <si>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</si>
  <si>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</si>
  <si>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</si>
  <si>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</si>
  <si>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</si>
  <si>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</si>
  <si>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</si>
  <si>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</si>
  <si>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</si>
  <si>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</si>
  <si>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</si>
  <si>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</si>
  <si>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</si>
  <si>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</si>
  <si>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</si>
  <si>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</si>
  <si>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</si>
  <si>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</si>
  <si>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</si>
  <si>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</si>
  <si>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</si>
  <si>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</si>
  <si>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</si>
  <si>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</si>
  <si>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</si>
  <si>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</si>
  <si>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</si>
  <si>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</si>
  <si>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</si>
  <si>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</si>
  <si>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</si>
  <si>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</si>
  <si>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</si>
  <si>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</si>
  <si>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</si>
  <si>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</si>
  <si>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</si>
  <si>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</si>
  <si>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</si>
  <si>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</si>
  <si>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</si>
  <si>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</si>
  <si>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</si>
  <si>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</si>
  <si>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</si>
  <si>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</si>
  <si>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</si>
  <si>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</si>
  <si>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</si>
  <si>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</si>
  <si>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</si>
  <si>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</si>
  <si>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</si>
  <si>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</si>
  <si>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</si>
  <si>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</si>
  <si>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</si>
  <si>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</si>
  <si>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</si>
  <si>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</si>
  <si>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</si>
  <si>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</si>
  <si>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</si>
  <si>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</si>
  <si>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</si>
  <si>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</si>
  <si>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</si>
  <si>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</si>
  <si>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</si>
  <si>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</si>
  <si>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</si>
  <si>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</si>
  <si>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</si>
  <si>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</si>
  <si>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</si>
  <si>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</si>
  <si>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</si>
  <si>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</si>
  <si>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</si>
  <si>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</si>
  <si>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</si>
  <si>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</si>
  <si>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</si>
  <si>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</si>
  <si>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</si>
  <si>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</si>
  <si>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</si>
  <si>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</si>
  <si>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</si>
  <si>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</si>
  <si>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</si>
  <si>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</si>
  <si>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</si>
  <si>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</si>
  <si>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</si>
  <si>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</si>
  <si>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</si>
  <si>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</si>
  <si>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</si>
  <si>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</si>
  <si>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</si>
  <si>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</si>
  <si>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</si>
  <si>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</si>
  <si>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</si>
  <si>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</si>
  <si>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</si>
  <si>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</si>
  <si>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</si>
  <si>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</si>
  <si>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</si>
  <si>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</si>
  <si>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</si>
  <si>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</si>
  <si>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</si>
  <si>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</si>
  <si>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</si>
  <si>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</si>
  <si>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</si>
  <si>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</si>
  <si>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</si>
  <si>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</si>
  <si>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</si>
  <si>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</si>
  <si>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</si>
  <si>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</si>
  <si>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</si>
  <si>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</si>
  <si>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</si>
  <si>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</si>
  <si>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</si>
  <si>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</si>
  <si>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</si>
  <si>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</si>
  <si>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</si>
  <si>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</si>
  <si>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</si>
  <si>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</si>
  <si>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</si>
  <si>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</si>
  <si>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</si>
  <si>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</si>
  <si>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</si>
  <si>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</si>
  <si>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</si>
  <si>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</si>
  <si>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</si>
  <si>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</si>
  <si>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</si>
  <si>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</si>
  <si>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</si>
  <si>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</si>
  <si>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</si>
  <si>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</si>
  <si>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</si>
  <si>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</si>
  <si>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</si>
  <si>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</si>
  <si>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</si>
  <si>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</si>
  <si>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</si>
  <si>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</si>
  <si>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</si>
  <si>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</si>
  <si>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</si>
  <si>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</si>
  <si>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</si>
  <si>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</si>
  <si>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</si>
  <si>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</si>
  <si>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</si>
  <si>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</si>
  <si>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</si>
  <si>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</si>
  <si>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</si>
  <si>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</si>
  <si>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</si>
  <si>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</si>
  <si>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</si>
  <si>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</si>
  <si>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</si>
  <si>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</si>
  <si>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</si>
  <si>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</si>
  <si>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</si>
  <si>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</si>
  <si>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</si>
  <si>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</si>
  <si>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</si>
  <si>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</si>
  <si>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</si>
  <si>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</si>
  <si>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</si>
  <si>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</si>
  <si>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</si>
  <si>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</si>
  <si>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</si>
  <si>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</si>
  <si>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</si>
  <si>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</si>
  <si>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</si>
  <si>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</si>
  <si>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</si>
  <si>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</si>
  <si>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</si>
  <si>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</si>
  <si>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</si>
  <si>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</si>
  <si>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</si>
  <si>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</si>
  <si>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</si>
  <si>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</si>
  <si>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</si>
  <si>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</si>
  <si>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</si>
  <si>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</si>
  <si>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</si>
  <si>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</si>
  <si>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</si>
  <si>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</si>
  <si>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</si>
  <si>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</si>
  <si>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</si>
  <si>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</si>
  <si>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</si>
  <si>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</si>
  <si>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</si>
  <si>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</si>
  <si>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</si>
  <si>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</si>
  <si>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</si>
  <si>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</si>
  <si>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</si>
  <si>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</si>
  <si>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</si>
  <si>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</si>
  <si>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</si>
  <si>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</si>
  <si>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</si>
  <si>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</si>
  <si>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</si>
  <si>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</si>
  <si>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</si>
  <si>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</si>
  <si>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</si>
  <si>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</si>
  <si>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</si>
  <si>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</si>
  <si>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</si>
  <si>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</si>
  <si>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</si>
  <si>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</si>
  <si>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</si>
  <si>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</si>
  <si>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</si>
  <si>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</si>
  <si>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</si>
  <si>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</si>
  <si>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</si>
  <si>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</si>
  <si>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</si>
  <si>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</si>
  <si>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</si>
  <si>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</si>
  <si>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</si>
  <si>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</si>
  <si>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</si>
  <si>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</si>
  <si>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</si>
  <si>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</si>
  <si>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</si>
  <si>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</si>
  <si>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</si>
  <si>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</si>
  <si>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</si>
  <si>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</si>
  <si>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</si>
  <si>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</si>
  <si>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</si>
  <si>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</si>
  <si>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</si>
  <si>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</si>
  <si>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</si>
  <si>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</si>
  <si>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</si>
  <si>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</si>
  <si>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</si>
  <si>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</si>
  <si>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</si>
  <si>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</si>
  <si>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</si>
  <si>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</si>
  <si>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</si>
  <si>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</si>
  <si>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</si>
  <si>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</si>
  <si>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</si>
  <si>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</si>
  <si>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</si>
  <si>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</si>
  <si>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</si>
  <si>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</si>
  <si>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</si>
  <si>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</si>
  <si>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</si>
  <si>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</si>
  <si>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</si>
  <si>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</si>
  <si>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</si>
  <si>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</si>
  <si>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</si>
  <si>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</si>
  <si>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</si>
  <si>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</si>
  <si>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</si>
  <si>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</si>
  <si>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</si>
  <si>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</si>
  <si>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</si>
  <si>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</si>
  <si>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</si>
  <si>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</si>
  <si>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</si>
  <si>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</si>
  <si>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</si>
  <si>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</si>
  <si>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</si>
  <si>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</si>
  <si>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</si>
  <si>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</si>
  <si>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</si>
  <si>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</si>
  <si>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</si>
  <si>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</si>
  <si>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</si>
  <si>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</si>
  <si>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</si>
  <si>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</si>
  <si>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</si>
  <si>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</si>
  <si>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</si>
  <si>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</si>
  <si>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</si>
  <si>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</si>
  <si>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</si>
  <si>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</si>
  <si>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</si>
  <si>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</si>
  <si>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</si>
  <si>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</si>
  <si>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</si>
  <si>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</si>
  <si>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</si>
  <si>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</si>
  <si>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</si>
  <si>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</si>
  <si>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</si>
  <si>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</si>
  <si>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</si>
  <si>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</si>
  <si>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</si>
  <si>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</si>
  <si>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</si>
  <si>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</si>
  <si>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</si>
  <si>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</si>
  <si>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</si>
  <si>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</si>
  <si>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</si>
  <si>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</si>
  <si>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</si>
  <si>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</si>
  <si>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</si>
  <si>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</si>
  <si>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</si>
  <si>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</si>
  <si>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</si>
  <si>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</si>
  <si>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</si>
  <si>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</si>
  <si>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</si>
  <si>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</si>
  <si>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</si>
  <si>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</si>
  <si>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</si>
  <si>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</si>
  <si>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</si>
  <si>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</si>
  <si>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</si>
  <si>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</si>
  <si>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</si>
  <si>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</si>
  <si>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</si>
  <si>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</si>
  <si>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</si>
  <si>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</si>
  <si>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</si>
  <si>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</si>
  <si>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</si>
  <si>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</si>
  <si>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</si>
  <si>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</si>
  <si>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</si>
  <si>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</si>
  <si>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</si>
  <si>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</si>
  <si>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</si>
  <si>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</si>
  <si>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</si>
  <si>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</si>
  <si>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</si>
  <si>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</si>
  <si>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</si>
  <si>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</si>
  <si>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</si>
  <si>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</si>
  <si>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</si>
  <si>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</si>
  <si>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</si>
  <si>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</si>
  <si>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</si>
  <si>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</si>
  <si>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</si>
  <si>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</si>
  <si>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</si>
  <si>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</si>
  <si>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</si>
  <si>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</si>
  <si>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</si>
  <si>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</si>
  <si>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</si>
  <si>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</si>
  <si>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</si>
  <si>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</si>
  <si>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</si>
  <si>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</si>
  <si>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</si>
  <si>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</si>
  <si>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</si>
  <si>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</si>
  <si>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</si>
  <si>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</si>
  <si>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</si>
  <si>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</si>
  <si>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</si>
  <si>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</si>
  <si>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</si>
  <si>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</si>
  <si>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</si>
  <si>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</si>
  <si>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</si>
  <si>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</si>
  <si>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</si>
  <si>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</si>
  <si>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</si>
  <si>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</si>
  <si>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</si>
  <si>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</si>
  <si>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</si>
  <si>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</si>
  <si>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</si>
  <si>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</si>
  <si>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</si>
  <si>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</si>
  <si>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</si>
  <si>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</si>
  <si>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</si>
  <si>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</si>
  <si>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</si>
  <si>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</si>
  <si>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</si>
  <si>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</si>
  <si>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</si>
  <si>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</si>
  <si>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</si>
  <si>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</si>
  <si>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</si>
  <si>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</si>
  <si>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</si>
  <si>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</si>
  <si>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</si>
  <si>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</si>
  <si>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</si>
  <si>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</si>
  <si>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</si>
  <si>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</si>
  <si>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</si>
  <si>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</si>
  <si>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</si>
  <si>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</si>
  <si>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</si>
  <si>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</si>
  <si>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</si>
  <si>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</si>
  <si>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</si>
  <si>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</si>
  <si>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</si>
  <si>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</si>
  <si>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</si>
  <si>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</si>
  <si>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</si>
  <si>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</si>
  <si>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</si>
  <si>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</si>
  <si>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</si>
  <si>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</si>
  <si>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</si>
  <si>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</si>
  <si>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</si>
  <si>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</si>
  <si>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</si>
  <si>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</si>
  <si>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</si>
  <si>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</si>
  <si>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</si>
  <si>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</si>
  <si>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</si>
  <si>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</si>
  <si>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</si>
  <si>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</si>
  <si>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</si>
  <si>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</si>
  <si>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</si>
  <si>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</si>
  <si>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</si>
  <si>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</si>
  <si>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</si>
  <si>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</si>
  <si>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</si>
  <si>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</si>
  <si>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</si>
  <si>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</si>
  <si>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</si>
  <si>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</si>
  <si>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</si>
  <si>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</si>
  <si>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</si>
  <si>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</si>
  <si>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</si>
  <si>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</si>
  <si>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</si>
  <si>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</si>
  <si>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</si>
  <si>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</si>
  <si>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</si>
  <si>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</si>
  <si>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</si>
  <si>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</si>
  <si>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</si>
  <si>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</si>
  <si>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</si>
  <si>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</si>
  <si>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</si>
  <si>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</si>
  <si>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</si>
  <si>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</si>
  <si>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</si>
  <si>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</si>
  <si>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</si>
  <si>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</si>
  <si>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</si>
  <si>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</si>
  <si>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</si>
  <si>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</si>
  <si>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</si>
  <si>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</si>
  <si>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</si>
  <si>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</si>
  <si>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</si>
  <si>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</si>
  <si>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</si>
  <si>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</si>
  <si>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</si>
  <si>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</si>
  <si>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</si>
  <si>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</si>
  <si>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</si>
  <si>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</si>
  <si>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</si>
  <si>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</si>
  <si>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</si>
  <si>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</si>
  <si>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</si>
  <si>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</si>
  <si>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</si>
  <si>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</si>
  <si>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</si>
  <si>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</si>
  <si>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</si>
  <si>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</si>
  <si>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</si>
  <si>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</si>
  <si>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</si>
  <si>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</si>
  <si>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</si>
  <si>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</si>
  <si>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</si>
  <si>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</si>
  <si>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</si>
  <si>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</si>
  <si>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</si>
  <si>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</si>
  <si>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</si>
  <si>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</si>
  <si>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</si>
  <si>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</si>
  <si>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</si>
  <si>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</si>
  <si>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</si>
  <si>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</si>
  <si>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</si>
  <si>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</si>
  <si>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</si>
  <si>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</si>
  <si>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</si>
  <si>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</si>
  <si>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</si>
  <si>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</si>
  <si>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</si>
  <si>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</si>
  <si>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</si>
  <si>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</si>
  <si>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</si>
  <si>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</si>
  <si>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</si>
  <si>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</si>
  <si>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</si>
  <si>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</si>
  <si>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</si>
  <si>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</si>
  <si>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</si>
  <si>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</si>
  <si>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</si>
  <si>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</si>
  <si>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</si>
  <si>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</si>
  <si>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</si>
  <si>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</si>
  <si>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</si>
  <si>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</si>
  <si>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</si>
  <si>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</si>
  <si>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</si>
  <si>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</si>
  <si>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</si>
  <si>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</si>
  <si>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</si>
  <si>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</si>
  <si>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</si>
  <si>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</si>
  <si>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</si>
  <si>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</si>
  <si>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</si>
  <si>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</si>
  <si>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</si>
  <si>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</si>
  <si>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</si>
  <si>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</si>
  <si>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</si>
  <si>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</si>
  <si>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</si>
  <si>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</si>
  <si>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</si>
  <si>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</si>
  <si>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</si>
  <si>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</si>
  <si>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</si>
  <si>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</si>
  <si>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</si>
  <si>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</si>
  <si>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</si>
  <si>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</si>
  <si>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</si>
  <si>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</si>
  <si>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</si>
  <si>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</si>
  <si>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</si>
  <si>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</si>
  <si>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</si>
  <si>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</si>
  <si>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</si>
  <si>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</si>
  <si>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</si>
  <si>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</si>
  <si>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</si>
  <si>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</si>
  <si>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</si>
  <si>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</si>
  <si>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</si>
  <si>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</si>
  <si>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</si>
  <si>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</si>
  <si>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</si>
  <si>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</si>
  <si>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</si>
  <si>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</si>
  <si>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</si>
  <si>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</si>
  <si>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</si>
  <si>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</si>
  <si>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</si>
  <si>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</si>
  <si>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</si>
  <si>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</si>
  <si>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</si>
  <si>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</si>
  <si>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</si>
  <si>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</si>
  <si>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</si>
  <si>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</si>
  <si>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</si>
  <si>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</si>
  <si>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</si>
  <si>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</si>
  <si>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</si>
  <si>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</si>
  <si>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</si>
  <si>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</si>
  <si>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</si>
  <si>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</si>
  <si>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</si>
  <si>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</si>
  <si>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</si>
  <si>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</si>
  <si>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</si>
  <si>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</si>
  <si>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</si>
  <si>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</si>
  <si>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</si>
  <si>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</si>
  <si>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</si>
  <si>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</si>
  <si>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</si>
  <si>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</si>
  <si>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</si>
  <si>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</si>
  <si>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</si>
  <si>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</si>
  <si>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</si>
  <si>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</si>
  <si>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</si>
  <si>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</si>
  <si>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</si>
  <si>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</si>
  <si>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</si>
  <si>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</si>
  <si>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</si>
  <si>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</si>
  <si>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</si>
  <si>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</si>
  <si>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</si>
  <si>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</si>
  <si>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</si>
  <si>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</si>
  <si>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</si>
  <si>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</si>
  <si>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</si>
  <si>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</si>
  <si>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</si>
  <si>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</si>
  <si>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</si>
  <si>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</si>
  <si>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</si>
  <si>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</si>
  <si>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</si>
  <si>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</si>
  <si>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</si>
  <si>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</si>
  <si>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</si>
  <si>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</si>
  <si>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</si>
  <si>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</si>
  <si>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</si>
  <si>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</si>
  <si>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</si>
  <si>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</si>
  <si>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</si>
  <si>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</si>
  <si>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</si>
  <si>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</si>
  <si>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</si>
  <si>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</si>
  <si>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</si>
  <si>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</si>
  <si>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</si>
  <si>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</si>
  <si>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</si>
  <si>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</si>
  <si>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</si>
  <si>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</si>
  <si>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</si>
  <si>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</si>
  <si>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</si>
  <si>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</si>
  <si>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</si>
  <si>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</si>
  <si>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</si>
  <si>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</si>
  <si>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</si>
  <si>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</si>
  <si>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</si>
  <si>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</si>
  <si>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</si>
  <si>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</si>
  <si>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</si>
  <si>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</si>
  <si>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</si>
  <si>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</si>
  <si>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</si>
  <si>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</si>
  <si>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</si>
  <si>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</si>
  <si>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</si>
  <si>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</si>
  <si>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</si>
  <si>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</si>
  <si>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</si>
  <si>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</si>
  <si>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</si>
  <si>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</si>
  <si>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</si>
  <si>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</si>
  <si>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</si>
  <si>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</si>
  <si>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</si>
  <si>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</si>
  <si>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</si>
  <si>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</si>
  <si>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</si>
  <si>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</si>
  <si>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</si>
  <si>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</si>
  <si>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</si>
  <si>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</si>
  <si>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</si>
  <si>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</si>
  <si>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</si>
  <si>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</si>
  <si>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</si>
  <si>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</si>
  <si>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</si>
  <si>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</si>
  <si>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</si>
  <si>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</si>
  <si>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</si>
  <si>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</si>
  <si>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</si>
  <si>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</si>
  <si>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</si>
  <si>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</si>
  <si>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</si>
  <si>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</si>
  <si>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</si>
  <si>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</si>
  <si>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</si>
  <si>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</si>
  <si>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</si>
  <si>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</si>
  <si>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</si>
  <si>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</si>
  <si>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</si>
  <si>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</si>
  <si>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</si>
  <si>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</si>
  <si>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</si>
  <si>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</si>
  <si>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</si>
  <si>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</si>
  <si>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</si>
  <si>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</si>
  <si>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</si>
  <si>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</si>
  <si>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</si>
  <si>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</si>
  <si>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</si>
  <si>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</si>
  <si>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</si>
  <si>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</si>
  <si>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</si>
  <si>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</si>
  <si>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</si>
  <si>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</si>
  <si>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</si>
  <si>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</si>
  <si>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</si>
  <si>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</si>
  <si>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</si>
  <si>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</si>
  <si>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</si>
  <si>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</si>
  <si>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</si>
  <si>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</si>
  <si>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</si>
  <si>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</si>
  <si>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</si>
  <si>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</si>
  <si>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</si>
  <si>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</si>
  <si>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</si>
  <si>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</si>
  <si>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</si>
  <si>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</si>
  <si>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</si>
  <si>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</si>
  <si>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</si>
  <si>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</si>
  <si>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</si>
  <si>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</si>
  <si>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</si>
  <si>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</si>
  <si>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</si>
  <si>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</si>
  <si>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</si>
  <si>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</si>
  <si>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</si>
  <si>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</si>
  <si>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</si>
  <si>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</si>
  <si>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</si>
  <si>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</si>
  <si>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</si>
  <si>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</si>
  <si>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</si>
  <si>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</si>
  <si>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</si>
  <si>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</si>
  <si>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</si>
  <si>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</si>
  <si>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</si>
  <si>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</si>
  <si>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</si>
  <si>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</si>
  <si>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</si>
  <si>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</si>
  <si>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</si>
  <si>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</si>
  <si>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</si>
  <si>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</si>
  <si>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</si>
  <si>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</si>
  <si>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</si>
  <si>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</si>
  <si>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</si>
  <si>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</si>
  <si>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</si>
  <si>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</si>
  <si>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</si>
  <si>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</si>
  <si>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</si>
  <si>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</si>
  <si>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</si>
  <si>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</si>
  <si>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</si>
  <si>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</si>
  <si>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</si>
  <si>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</si>
  <si>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</si>
  <si>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</si>
  <si>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</si>
  <si>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</si>
  <si>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</si>
  <si>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</si>
  <si>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</si>
  <si>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</si>
  <si>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</si>
  <si>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</si>
  <si>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</si>
  <si>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</si>
  <si>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</si>
  <si>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</si>
  <si>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</si>
  <si>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</si>
  <si>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</si>
  <si>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</si>
  <si>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</si>
  <si>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</si>
  <si>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</si>
  <si>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</si>
  <si>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</si>
  <si>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</si>
  <si>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</si>
  <si>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</si>
  <si>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</si>
  <si>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</si>
  <si>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</si>
  <si>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</si>
  <si>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</si>
  <si>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</si>
  <si>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</si>
  <si>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</si>
  <si>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</si>
  <si>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</si>
  <si>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</si>
  <si>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</si>
  <si>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</si>
  <si>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</si>
  <si>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</si>
  <si>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</si>
  <si>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</si>
  <si>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</si>
  <si>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</si>
  <si>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</si>
  <si>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</si>
  <si>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</si>
  <si>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</si>
  <si>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</si>
  <si>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</si>
  <si>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</si>
  <si>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</si>
  <si>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</si>
  <si>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</si>
  <si>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</si>
  <si>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</si>
  <si>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</si>
  <si>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</si>
  <si>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</si>
  <si>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</si>
  <si>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</si>
  <si>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</si>
  <si>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</si>
  <si>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</si>
  <si>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</si>
  <si>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</si>
  <si>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</si>
  <si>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</si>
  <si>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</si>
  <si>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</si>
  <si>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</si>
  <si>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</si>
  <si>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</si>
  <si>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</si>
  <si>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</si>
  <si>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</si>
  <si>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</si>
  <si>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</si>
  <si>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</si>
  <si>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</si>
  <si>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</si>
  <si>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</si>
  <si>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</si>
  <si>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</si>
  <si>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</si>
  <si>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</si>
  <si>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</si>
  <si>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</si>
  <si>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</si>
  <si>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</si>
  <si>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</si>
  <si>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</si>
  <si>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</si>
  <si>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</si>
  <si>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</si>
  <si>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</si>
  <si>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</si>
  <si>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</si>
  <si>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</si>
  <si>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</si>
  <si>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</si>
  <si>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</si>
  <si>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</si>
  <si>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</si>
  <si>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</si>
  <si>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</si>
  <si>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</si>
  <si>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</si>
  <si>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</si>
  <si>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</si>
  <si>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</si>
  <si>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</si>
  <si>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</si>
  <si>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</si>
  <si>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</si>
  <si>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</si>
  <si>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</si>
  <si>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</si>
  <si>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</si>
  <si>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</si>
  <si>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</si>
  <si>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</si>
  <si>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</si>
  <si>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</si>
  <si>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</si>
  <si>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</si>
  <si>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</si>
  <si>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</si>
  <si>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</si>
  <si>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</si>
  <si>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</si>
  <si>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</si>
  <si>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</si>
  <si>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</si>
  <si>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</si>
  <si>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</si>
  <si>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</si>
  <si>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</si>
  <si>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</si>
  <si>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</si>
  <si>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</si>
  <si>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</si>
  <si>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</si>
  <si>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</si>
  <si>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</si>
  <si>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</si>
  <si>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</si>
  <si>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</si>
  <si>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</si>
  <si>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</si>
  <si>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</si>
  <si>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</si>
  <si>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</si>
  <si>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</si>
  <si>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</si>
  <si>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</si>
  <si>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</si>
  <si>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</si>
  <si>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</si>
  <si>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</si>
  <si>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</si>
  <si>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</si>
  <si>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</si>
  <si>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</si>
  <si>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</si>
  <si>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</si>
  <si>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</si>
  <si>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</si>
  <si>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</si>
  <si>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</si>
  <si>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</si>
  <si>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</si>
  <si>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</si>
  <si>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</si>
  <si>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</si>
  <si>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</si>
  <si>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</si>
  <si>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</si>
  <si>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</si>
  <si>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</si>
  <si>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</si>
  <si>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</si>
  <si>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</si>
  <si>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</si>
  <si>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</si>
  <si>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</si>
  <si>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</si>
  <si>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</si>
  <si>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</si>
  <si>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</si>
  <si>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</si>
  <si>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</si>
  <si>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</si>
  <si>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</si>
  <si>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</si>
  <si>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</si>
  <si>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</si>
  <si>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</si>
  <si>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</si>
  <si>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</si>
  <si>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</si>
  <si>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</si>
  <si>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</si>
  <si>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</si>
  <si>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</si>
  <si>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</si>
  <si>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</si>
  <si>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</si>
  <si>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</si>
  <si>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</si>
  <si>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</si>
  <si>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</si>
  <si>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</si>
  <si>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</si>
  <si>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</si>
  <si>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</si>
  <si>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</si>
  <si>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</si>
  <si>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</si>
  <si>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</si>
  <si>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</si>
  <si>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</si>
  <si>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</si>
  <si>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</si>
  <si>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</si>
  <si>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</si>
  <si>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</si>
  <si>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</si>
  <si>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</si>
  <si>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</si>
  <si>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</si>
  <si>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</si>
  <si>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</si>
  <si>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</si>
  <si>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</si>
  <si>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</si>
  <si>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</si>
  <si>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</si>
  <si>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</si>
  <si>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</si>
  <si>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</si>
  <si>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</si>
  <si>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</si>
  <si>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</si>
  <si>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</si>
  <si>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</si>
  <si>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</si>
  <si>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</si>
  <si>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</si>
  <si>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</si>
  <si>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</si>
  <si>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</si>
  <si>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</si>
  <si>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</si>
  <si>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</si>
  <si>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</si>
  <si>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</si>
  <si>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</si>
  <si>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</si>
  <si>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</si>
  <si>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</si>
  <si>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</si>
  <si>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</si>
  <si>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</si>
  <si>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</si>
  <si>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</si>
  <si>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</si>
  <si>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</si>
  <si>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</si>
  <si>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</si>
  <si>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</si>
  <si>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</si>
  <si>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</si>
  <si>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</si>
  <si>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</si>
  <si>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</si>
  <si>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</si>
  <si>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</si>
  <si>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</si>
  <si>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</si>
  <si>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</si>
  <si>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</si>
  <si>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</si>
  <si>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</si>
  <si>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</si>
  <si>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</si>
  <si>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</si>
  <si>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</si>
  <si>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</si>
  <si>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</si>
  <si>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</si>
  <si>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</si>
  <si>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</si>
  <si>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</si>
  <si>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</si>
  <si>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</si>
  <si>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</si>
  <si>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</si>
  <si>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</si>
  <si>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</si>
  <si>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</si>
  <si>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</si>
  <si>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</si>
  <si>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</si>
  <si>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</si>
  <si>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</si>
  <si>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</si>
  <si>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</si>
  <si>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</si>
  <si>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</si>
  <si>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</si>
  <si>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</si>
  <si>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</si>
  <si>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</si>
  <si>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</si>
  <si>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</si>
  <si>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</si>
  <si>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</si>
  <si>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</si>
  <si>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</si>
  <si>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</si>
  <si>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</si>
  <si>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</si>
  <si>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</si>
  <si>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</si>
  <si>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</si>
  <si>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</si>
  <si>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</si>
  <si>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</si>
  <si>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</si>
  <si>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</si>
  <si>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</si>
  <si>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</si>
  <si>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</si>
  <si>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</si>
  <si>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</si>
  <si>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</si>
  <si>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</si>
  <si>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</si>
  <si>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</si>
  <si>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</si>
  <si>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</si>
  <si>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</si>
  <si>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</si>
  <si>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</si>
  <si>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</si>
  <si>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</si>
  <si>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</si>
  <si>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</si>
  <si>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</si>
  <si>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</si>
  <si>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</si>
  <si>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</si>
  <si>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</si>
  <si>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</si>
  <si>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</si>
  <si>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</si>
  <si>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</si>
  <si>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</si>
  <si>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</si>
  <si>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</si>
  <si>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</si>
  <si>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</si>
  <si>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</si>
  <si>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</si>
  <si>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</si>
  <si>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</si>
  <si>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</si>
  <si>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</si>
  <si>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</si>
  <si>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</si>
  <si>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</si>
  <si>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</si>
  <si>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</si>
  <si>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</si>
  <si>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</si>
  <si>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</si>
  <si>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</si>
  <si>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</si>
  <si>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</si>
  <si>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</si>
  <si>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</si>
  <si>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</si>
  <si>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</si>
  <si>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</si>
  <si>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</si>
  <si>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</si>
  <si>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</si>
  <si>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</si>
  <si>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</si>
  <si>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</si>
  <si>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</si>
  <si>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</si>
  <si>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</si>
  <si>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</si>
  <si>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</si>
  <si>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</si>
  <si>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</si>
  <si>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</si>
  <si>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</si>
  <si>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</si>
  <si>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</si>
  <si>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</si>
  <si>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</si>
  <si>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</si>
  <si>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</si>
  <si>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</si>
  <si>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</si>
  <si>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</si>
  <si>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</si>
  <si>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</si>
  <si>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</si>
  <si>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</si>
  <si>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</si>
  <si>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</si>
  <si>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</si>
  <si>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</si>
  <si>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</si>
  <si>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</si>
  <si>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</si>
  <si>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</si>
  <si>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</si>
  <si>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</si>
  <si>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</si>
  <si>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</si>
  <si>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</si>
  <si>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</si>
  <si>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</si>
  <si>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</si>
  <si>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</si>
  <si>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</si>
  <si>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</si>
  <si>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</si>
  <si>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</si>
  <si>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</si>
  <si>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</si>
  <si>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</si>
  <si>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</si>
  <si>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</si>
  <si>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</si>
  <si>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</si>
  <si>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</si>
  <si>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</si>
  <si>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</si>
  <si>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</si>
  <si>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</si>
  <si>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</si>
  <si>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</si>
  <si>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</si>
  <si>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</si>
  <si>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</si>
  <si>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</si>
  <si>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</si>
  <si>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</si>
  <si>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</si>
  <si>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</si>
  <si>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</si>
  <si>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</si>
  <si>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</si>
  <si>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</si>
  <si>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</si>
  <si>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</si>
  <si>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</si>
  <si>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</si>
  <si>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</si>
  <si>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</si>
  <si>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</si>
  <si>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</si>
  <si>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</si>
  <si>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</si>
  <si>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</si>
  <si>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</si>
  <si>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</si>
  <si>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</si>
  <si>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</si>
  <si>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</si>
  <si>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</si>
  <si>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</si>
  <si>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</si>
  <si>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</si>
  <si>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</si>
  <si>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</si>
  <si>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</si>
  <si>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</si>
  <si>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</si>
  <si>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</si>
  <si>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</si>
  <si>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</si>
  <si>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</si>
  <si>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</si>
  <si>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</si>
  <si>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</si>
  <si>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</si>
  <si>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</si>
  <si>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</si>
  <si>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</si>
  <si>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</si>
  <si>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</si>
  <si>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</si>
  <si>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</si>
  <si>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</si>
  <si>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</si>
  <si>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</si>
  <si>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</si>
  <si>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</si>
  <si>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</si>
  <si>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</si>
  <si>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</si>
  <si>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</si>
  <si>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</si>
  <si>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</si>
  <si>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</si>
  <si>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</si>
  <si>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</si>
  <si>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</si>
  <si>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</si>
  <si>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</si>
  <si>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</si>
  <si>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</si>
  <si>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</si>
  <si>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</si>
  <si>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</si>
  <si>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</si>
  <si>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</si>
  <si>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</si>
  <si>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</si>
  <si>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</si>
  <si>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</si>
  <si>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</si>
  <si>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</si>
  <si>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</si>
  <si>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</si>
  <si>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</si>
  <si>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</si>
  <si>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</si>
  <si>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</si>
  <si>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</si>
  <si>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</si>
  <si>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</si>
  <si>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</si>
  <si>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</si>
  <si>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</si>
  <si>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</si>
  <si>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</si>
  <si>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</si>
  <si>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</si>
  <si>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</si>
  <si>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</si>
  <si>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</si>
  <si>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</si>
  <si>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</si>
  <si>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</si>
  <si>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</si>
  <si>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</si>
  <si>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</si>
  <si>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</si>
  <si>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</si>
  <si>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</si>
  <si>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</si>
  <si>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</si>
  <si>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</si>
  <si>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</si>
  <si>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</si>
  <si>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</si>
  <si>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</si>
  <si>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</si>
  <si>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</si>
  <si>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</si>
  <si>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</si>
  <si>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</si>
  <si>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</si>
  <si>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</si>
  <si>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</si>
  <si>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</si>
  <si>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</si>
  <si>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</si>
  <si>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</si>
  <si>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</si>
  <si>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</si>
  <si>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</si>
  <si>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</si>
  <si>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</si>
  <si>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</si>
  <si>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</si>
  <si>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</si>
  <si>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</si>
  <si>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</si>
  <si>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</si>
  <si>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</si>
  <si>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</si>
  <si>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</si>
  <si>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</si>
  <si>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</si>
  <si>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</si>
  <si>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</si>
  <si>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</si>
  <si>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</si>
  <si>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</si>
  <si>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</si>
  <si>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</si>
  <si>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</si>
  <si>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</si>
  <si>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</si>
  <si>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</si>
  <si>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</si>
  <si>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</si>
  <si>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</si>
  <si>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</si>
  <si>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</si>
  <si>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</si>
  <si>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</si>
  <si>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</si>
  <si>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</si>
  <si>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</si>
  <si>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</si>
  <si>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</si>
  <si>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</si>
  <si>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</si>
  <si>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</si>
  <si>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</si>
  <si>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</si>
  <si>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</si>
  <si>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</si>
  <si>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</si>
  <si>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</si>
  <si>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</si>
  <si>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</si>
  <si>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</si>
  <si>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</si>
  <si>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</si>
  <si>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</si>
  <si>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</si>
  <si>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</si>
  <si>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</si>
  <si>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</si>
  <si>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</si>
  <si>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</si>
  <si>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</si>
  <si>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</si>
  <si>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</si>
  <si>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</si>
  <si>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</si>
  <si>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</si>
  <si>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</si>
  <si>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</si>
  <si>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</si>
  <si>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</si>
  <si>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</si>
  <si>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</si>
  <si>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</si>
  <si>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</si>
  <si>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</si>
  <si>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</si>
  <si>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</si>
  <si>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</si>
  <si>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</si>
  <si>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</si>
  <si>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</si>
  <si>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</si>
  <si>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</si>
  <si>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</si>
  <si>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</si>
  <si>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</si>
  <si>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</si>
  <si>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</si>
  <si>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</si>
  <si>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</si>
  <si>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</si>
  <si>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</si>
  <si>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</si>
  <si>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</si>
  <si>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</si>
  <si>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</si>
  <si>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</si>
  <si>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</si>
  <si>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</si>
  <si>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</si>
  <si>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</si>
  <si>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</si>
  <si>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</si>
  <si>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</si>
  <si>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</si>
  <si>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</si>
  <si>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</si>
  <si>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</si>
  <si>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</si>
  <si>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</si>
  <si>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</si>
  <si>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</si>
  <si>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</si>
  <si>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</si>
  <si>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</si>
  <si>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</si>
  <si>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</si>
  <si>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</si>
  <si>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</si>
  <si>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</si>
  <si>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</si>
  <si>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</si>
  <si>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</si>
  <si>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</si>
  <si>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</si>
  <si>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</si>
  <si>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</si>
  <si>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</si>
  <si>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</si>
  <si>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</si>
  <si>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</si>
  <si>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</si>
  <si>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</si>
  <si>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</si>
  <si>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</si>
  <si>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</si>
  <si>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</si>
  <si>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</si>
  <si>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</si>
  <si>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</si>
  <si>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</si>
  <si>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</si>
  <si>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</si>
  <si>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</si>
  <si>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</si>
  <si>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</si>
  <si>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</si>
  <si>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</si>
  <si>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</si>
  <si>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</si>
  <si>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</si>
  <si>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</si>
  <si>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</si>
  <si>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</si>
  <si>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</si>
  <si>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</si>
  <si>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</si>
  <si>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</si>
  <si>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</si>
  <si>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</si>
  <si>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</si>
  <si>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</si>
  <si>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</si>
  <si>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</si>
  <si>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</si>
  <si>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</si>
  <si>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</si>
  <si>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</si>
  <si>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</si>
  <si>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</si>
  <si>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</si>
  <si>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</si>
  <si>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</si>
  <si>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</si>
  <si>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</si>
  <si>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</si>
  <si>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</si>
  <si>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</si>
  <si>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</si>
  <si>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</si>
  <si>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</si>
  <si>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</si>
  <si>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</si>
  <si>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</si>
  <si>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</si>
  <si>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</si>
  <si>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</si>
  <si>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</si>
  <si>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</si>
  <si>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</si>
  <si>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</si>
  <si>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</si>
  <si>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</si>
  <si>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</si>
  <si>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</si>
  <si>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</si>
  <si>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</si>
  <si>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</si>
  <si>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</si>
  <si>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</si>
  <si>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</si>
  <si>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</si>
  <si>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</si>
  <si>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</si>
  <si>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</si>
  <si>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</si>
  <si>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</si>
  <si>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</si>
  <si>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</si>
  <si>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</si>
  <si>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</si>
  <si>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</si>
  <si>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</si>
  <si>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</si>
  <si>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</si>
  <si>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</si>
  <si>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</si>
  <si>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</si>
  <si>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</si>
  <si>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</si>
  <si>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</si>
  <si>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</si>
  <si>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</si>
  <si>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</si>
  <si>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</si>
  <si>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</si>
  <si>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</si>
  <si>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</si>
  <si>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</si>
  <si>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</si>
  <si>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</si>
  <si>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</si>
  <si>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</si>
  <si>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</si>
  <si>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</si>
  <si>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</si>
  <si>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</si>
  <si>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</si>
  <si>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</si>
  <si>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</si>
  <si>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</si>
  <si>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</si>
  <si>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</si>
  <si>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</si>
  <si>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</si>
  <si>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</si>
  <si>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</si>
  <si>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</si>
  <si>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</si>
  <si>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</si>
  <si>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</si>
  <si>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</si>
  <si>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</si>
  <si>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</si>
  <si>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</si>
  <si>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</si>
  <si>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</si>
  <si>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</si>
  <si>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</si>
  <si>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</si>
  <si>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</si>
  <si>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</si>
  <si>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</si>
  <si>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</si>
  <si>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</si>
  <si>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</si>
  <si>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</si>
  <si>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</si>
  <si>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</si>
  <si>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</si>
  <si>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</si>
  <si>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</si>
  <si>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</si>
  <si>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</si>
  <si>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</si>
  <si>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</si>
  <si>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</si>
  <si>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</si>
  <si>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</si>
  <si>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</si>
  <si>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</si>
  <si>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</si>
  <si>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</si>
  <si>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</si>
  <si>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</si>
  <si>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</si>
  <si>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</si>
  <si>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</si>
  <si>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</si>
  <si>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</si>
  <si>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</si>
  <si>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</si>
  <si>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</si>
  <si>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</si>
  <si>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</si>
  <si>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</si>
  <si>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</si>
  <si>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</si>
  <si>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</si>
  <si>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</si>
  <si>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</si>
  <si>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</si>
  <si>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</si>
  <si>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</si>
  <si>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</si>
  <si>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</si>
  <si>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</si>
  <si>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</si>
  <si>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</si>
  <si>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</si>
  <si>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</si>
  <si>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</si>
  <si>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</si>
  <si>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</si>
  <si>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</si>
  <si>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</si>
  <si>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</si>
  <si>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</si>
  <si>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</si>
  <si>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</si>
  <si>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</si>
  <si>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</si>
  <si>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</si>
  <si>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</si>
  <si>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</si>
  <si>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</si>
  <si>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</si>
  <si>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</si>
  <si>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</si>
  <si>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</si>
  <si>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</si>
  <si>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</si>
  <si>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</si>
  <si>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</si>
  <si>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</si>
  <si>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</si>
  <si>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</si>
  <si>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</si>
  <si>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</si>
  <si>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</si>
  <si>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</si>
  <si>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</si>
  <si>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</si>
  <si>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</si>
  <si>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</si>
  <si>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</si>
  <si>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</si>
  <si>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</si>
  <si>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</si>
  <si>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</si>
  <si>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</si>
  <si>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</si>
  <si>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</si>
  <si>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</si>
  <si>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</si>
  <si>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</si>
  <si>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</si>
  <si>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</si>
  <si>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</si>
  <si>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</si>
  <si>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</si>
  <si>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</si>
  <si>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</si>
  <si>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</si>
  <si>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</si>
  <si>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</si>
  <si>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</si>
  <si>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</si>
  <si>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</si>
  <si>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</si>
  <si>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</si>
  <si>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</si>
  <si>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</si>
  <si>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</si>
  <si>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</si>
  <si>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</si>
  <si>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</si>
  <si>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</si>
  <si>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</si>
  <si>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</si>
  <si>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</si>
  <si>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</si>
  <si>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</si>
  <si>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</si>
  <si>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</si>
  <si>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</si>
  <si>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</si>
  <si>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</si>
  <si>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</si>
  <si>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</si>
  <si>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</si>
  <si>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</si>
  <si>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</si>
  <si>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</si>
  <si>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</si>
  <si>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</si>
  <si>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</si>
  <si>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</si>
  <si>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</si>
  <si>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</si>
  <si>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</si>
  <si>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</si>
  <si>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</si>
  <si>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</si>
  <si>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</si>
  <si>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</si>
  <si>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</si>
  <si>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</si>
  <si>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</si>
  <si>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</si>
  <si>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</si>
  <si>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</si>
  <si>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</si>
  <si>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</si>
  <si>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</si>
  <si>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</si>
  <si>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</si>
  <si>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</si>
  <si>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</si>
  <si>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</si>
  <si>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</si>
  <si>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</si>
  <si>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</si>
  <si>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</si>
  <si>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</si>
  <si>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</si>
  <si>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</si>
  <si>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</si>
  <si>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</si>
  <si>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</si>
  <si>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</si>
  <si>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</si>
  <si>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</si>
  <si>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</si>
  <si>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</si>
  <si>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</si>
  <si>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</si>
  <si>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</si>
  <si>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</si>
  <si>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</si>
  <si>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</si>
  <si>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</si>
  <si>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</si>
  <si>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</si>
  <si>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</si>
  <si>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</si>
  <si>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</si>
  <si>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</si>
  <si>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</si>
  <si>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</si>
  <si>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</si>
  <si>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</si>
  <si>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</si>
  <si>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</si>
  <si>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</si>
  <si>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</si>
  <si>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</si>
  <si>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</si>
  <si>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</si>
  <si>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</si>
  <si>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</si>
  <si>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</si>
  <si>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</si>
  <si>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</si>
  <si>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</si>
  <si>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</si>
  <si>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</si>
  <si>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</si>
  <si>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</si>
  <si>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</si>
  <si>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</si>
  <si>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</si>
  <si>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</si>
  <si>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</si>
  <si>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</si>
  <si>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</si>
  <si>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</si>
  <si>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</si>
  <si>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</si>
  <si>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</si>
  <si>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</si>
  <si>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</si>
  <si>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</si>
  <si>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</si>
  <si>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</si>
  <si>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</si>
  <si>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</si>
  <si>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</si>
  <si>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</si>
  <si>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</si>
  <si>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</si>
  <si>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</si>
  <si>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</si>
  <si>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</si>
  <si>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</si>
  <si>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</si>
  <si>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</si>
  <si>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</si>
  <si>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</si>
  <si>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</si>
  <si>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</si>
  <si>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</si>
  <si>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</si>
  <si>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</si>
  <si>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</si>
  <si>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</si>
  <si>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</si>
  <si>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</si>
  <si>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</si>
  <si>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</si>
  <si>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</si>
  <si>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</si>
  <si>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</si>
  <si>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</si>
  <si>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</si>
  <si>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</si>
  <si>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</si>
  <si>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</si>
  <si>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</si>
  <si>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</si>
  <si>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</si>
  <si>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</si>
  <si>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</si>
  <si>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</si>
  <si>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</si>
  <si>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</si>
  <si>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</si>
  <si>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</si>
  <si>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</si>
  <si>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</si>
  <si>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</si>
  <si>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</si>
  <si>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</si>
  <si>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</si>
  <si>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</si>
  <si>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</si>
  <si>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</si>
  <si>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</si>
  <si>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</si>
  <si>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</si>
  <si>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</si>
  <si>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</si>
  <si>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</si>
  <si>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</si>
  <si>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</si>
  <si>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</si>
  <si>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</si>
  <si>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</si>
  <si>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</si>
  <si>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</si>
  <si>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</si>
  <si>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</si>
  <si>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</si>
  <si>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</si>
  <si>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</si>
  <si>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</si>
  <si>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</si>
  <si>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</si>
  <si>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</si>
  <si>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</si>
  <si>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</si>
  <si>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</si>
  <si>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</si>
  <si>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</si>
  <si>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</si>
  <si>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</si>
  <si>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</si>
  <si>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</si>
  <si>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</si>
  <si>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</si>
  <si>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</si>
  <si>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</si>
  <si>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</si>
  <si>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</si>
  <si>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</si>
  <si>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</si>
  <si>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</si>
  <si>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</si>
  <si>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</si>
  <si>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</si>
  <si>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</si>
  <si>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</si>
  <si>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</si>
  <si>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</si>
  <si>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</si>
  <si>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</si>
  <si>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</si>
  <si>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</si>
  <si>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</si>
  <si>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</si>
  <si>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</si>
  <si>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</si>
  <si>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</si>
  <si>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</si>
  <si>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</si>
  <si>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</si>
  <si>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</si>
  <si>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</si>
  <si>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</si>
  <si>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</si>
  <si>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</si>
  <si>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</si>
  <si>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</si>
  <si>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</si>
  <si>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</si>
  <si>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</si>
  <si>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</si>
  <si>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</si>
  <si>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</si>
  <si>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</si>
  <si>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</si>
  <si>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</si>
  <si>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</si>
  <si>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</si>
  <si>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</si>
  <si>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</si>
  <si>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</si>
  <si>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</si>
  <si>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</si>
  <si>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</si>
  <si>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</si>
  <si>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</si>
  <si>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</si>
  <si>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</si>
  <si>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</si>
  <si>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</si>
  <si>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</si>
  <si>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</si>
  <si>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</si>
  <si>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</si>
  <si>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</si>
  <si>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</si>
  <si>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</si>
  <si>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</si>
  <si>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</si>
  <si>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</si>
  <si>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</si>
  <si>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</si>
  <si>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</si>
  <si>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</si>
  <si>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</si>
  <si>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</si>
  <si>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</si>
  <si>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</si>
  <si>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</si>
  <si>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</si>
  <si>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</si>
  <si>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</si>
  <si>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</si>
  <si>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</si>
  <si>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</si>
  <si>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</si>
  <si>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</si>
  <si>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</si>
  <si>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</si>
  <si>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</si>
  <si>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</si>
  <si>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</si>
  <si>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</si>
  <si>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</si>
  <si>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</si>
  <si>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</si>
  <si>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</si>
  <si>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</si>
  <si>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</si>
  <si>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</si>
  <si>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</si>
  <si>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</si>
  <si>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</si>
  <si>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</si>
  <si>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</si>
  <si>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</si>
  <si>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</si>
  <si>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</si>
  <si>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</si>
  <si>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</si>
  <si>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</si>
  <si>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</si>
  <si>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</si>
  <si>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</si>
  <si>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</si>
  <si>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</si>
  <si>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</si>
  <si>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</si>
  <si>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</si>
  <si>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</si>
  <si>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</si>
  <si>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</si>
  <si>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</si>
  <si>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</si>
  <si>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</si>
  <si>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</si>
  <si>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</si>
  <si>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</si>
  <si>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</si>
  <si>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</si>
  <si>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</si>
  <si>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</si>
  <si>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</si>
  <si>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</si>
  <si>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</si>
  <si>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</si>
  <si>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</si>
  <si>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</si>
  <si>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</si>
  <si>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</si>
  <si>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</si>
  <si>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</si>
  <si>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</si>
  <si>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</si>
  <si>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</si>
  <si>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</si>
  <si>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</si>
  <si>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</si>
  <si>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</si>
  <si>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</si>
  <si>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</si>
  <si>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</si>
  <si>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</si>
  <si>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</si>
  <si>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</si>
  <si>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</si>
  <si>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</si>
  <si>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</si>
  <si>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</si>
  <si>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</si>
  <si>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</si>
  <si>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</si>
  <si>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</si>
  <si>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</si>
  <si>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</si>
  <si>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</si>
  <si>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</si>
  <si>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</si>
  <si>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</si>
  <si>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</si>
  <si>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</si>
  <si>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</si>
  <si>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</si>
  <si>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</si>
  <si>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</si>
  <si>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</si>
  <si>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</si>
  <si>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</si>
  <si>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</si>
  <si>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</si>
  <si>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</si>
  <si>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</si>
  <si>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</si>
  <si>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</si>
  <si>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</si>
  <si>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</si>
  <si>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</si>
  <si>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</si>
  <si>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</si>
  <si>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</si>
  <si>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</si>
  <si>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</si>
  <si>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</si>
  <si>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</si>
  <si>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</si>
  <si>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</si>
  <si>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</si>
  <si>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</si>
  <si>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</si>
  <si>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</si>
  <si>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</si>
  <si>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</si>
  <si>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</si>
  <si>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</si>
  <si>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</si>
  <si>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</si>
  <si>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</si>
  <si>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</si>
  <si>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</si>
  <si>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</si>
  <si>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</si>
  <si>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</si>
  <si>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</si>
  <si>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</si>
  <si>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</si>
  <si>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</si>
  <si>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</si>
  <si>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</si>
  <si>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</si>
  <si>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</si>
  <si>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</si>
  <si>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</si>
  <si>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</si>
  <si>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</si>
  <si>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</si>
  <si>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</si>
  <si>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</si>
  <si>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</si>
  <si>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</si>
  <si>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</si>
  <si>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</si>
  <si>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</si>
  <si>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</si>
  <si>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</si>
  <si>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</si>
  <si>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</si>
  <si>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</si>
  <si>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</si>
  <si>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</si>
  <si>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</si>
  <si>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</si>
  <si>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</si>
  <si>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</si>
  <si>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</si>
  <si>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</si>
  <si>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</si>
  <si>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</si>
  <si>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</si>
  <si>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</si>
  <si>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</si>
  <si>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</si>
  <si>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</si>
  <si>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</si>
  <si>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</si>
  <si>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</si>
  <si>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</si>
  <si>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</si>
  <si>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</si>
  <si>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</si>
  <si>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</si>
  <si>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</si>
  <si>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</si>
  <si>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</si>
  <si>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</si>
  <si>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</si>
  <si>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</si>
  <si>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</si>
  <si>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</si>
  <si>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</si>
  <si>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</si>
  <si>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</si>
  <si>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</si>
  <si>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</si>
  <si>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</si>
  <si>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</si>
  <si>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</si>
  <si>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</si>
  <si>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</si>
  <si>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</si>
  <si>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</si>
  <si>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</si>
  <si>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</si>
  <si>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</si>
  <si>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</si>
  <si>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</si>
  <si>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</si>
  <si>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</si>
  <si>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</si>
  <si>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</si>
  <si>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</si>
  <si>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</si>
  <si>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</si>
  <si>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</si>
  <si>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</si>
  <si>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</si>
  <si>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</si>
  <si>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</si>
  <si>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</si>
  <si>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</si>
  <si>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</si>
  <si>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</si>
  <si>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</si>
  <si>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</si>
  <si>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</si>
  <si>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</si>
  <si>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</si>
  <si>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</si>
  <si>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</si>
  <si>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</si>
  <si>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</si>
  <si>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</si>
  <si>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</si>
  <si>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</si>
  <si>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</si>
  <si>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</si>
  <si>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</si>
  <si>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</si>
  <si>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</si>
  <si>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</si>
  <si>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</si>
  <si>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</si>
  <si>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</si>
  <si>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</si>
  <si>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</si>
  <si>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</si>
  <si>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</si>
  <si>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</si>
  <si>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</si>
  <si>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</si>
  <si>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</si>
  <si>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</si>
  <si>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</si>
  <si>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</si>
  <si>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</si>
  <si>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</si>
  <si>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</si>
  <si>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</si>
  <si>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</si>
  <si>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</si>
  <si>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</si>
  <si>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</si>
  <si>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</si>
  <si>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</si>
  <si>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</si>
  <si>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</si>
  <si>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</si>
  <si>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</si>
  <si>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</si>
  <si>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</si>
  <si>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</si>
  <si>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</si>
  <si>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</si>
  <si>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</si>
  <si>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</si>
  <si>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</si>
  <si>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</si>
  <si>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</si>
  <si>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</si>
  <si>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</si>
  <si>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</si>
  <si>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</si>
  <si>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</si>
  <si>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</si>
  <si>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</si>
  <si>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</si>
  <si>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</si>
  <si>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</si>
  <si>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</si>
  <si>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</si>
  <si>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</si>
  <si>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</si>
  <si>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</si>
  <si>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</si>
  <si>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</si>
  <si>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</si>
  <si>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</si>
  <si>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</si>
  <si>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</si>
  <si>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</si>
  <si>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</si>
  <si>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</si>
  <si>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</si>
  <si>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</si>
  <si>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</si>
  <si>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</si>
  <si>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</si>
  <si>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</si>
  <si>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</si>
  <si>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</si>
  <si>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</si>
  <si>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</si>
  <si>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</si>
  <si>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</si>
  <si>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</si>
  <si>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</si>
  <si>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</si>
  <si>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</si>
  <si>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</si>
  <si>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</si>
  <si>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</si>
  <si>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</si>
  <si>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</si>
  <si>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</si>
  <si>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</si>
  <si>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</si>
  <si>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</si>
  <si>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</si>
  <si>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</si>
  <si>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</si>
  <si>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</si>
  <si>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</si>
  <si>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</si>
  <si>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</si>
  <si>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</si>
  <si>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</si>
  <si>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</si>
  <si>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</si>
  <si>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</si>
  <si>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</si>
  <si>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</si>
  <si>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</si>
  <si>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</si>
  <si>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</si>
  <si>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</si>
  <si>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</si>
  <si>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</si>
  <si>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</si>
  <si>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</si>
  <si>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</si>
  <si>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</si>
  <si>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</si>
  <si>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</si>
  <si>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</si>
  <si>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</si>
  <si>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</si>
  <si>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</si>
  <si>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</si>
  <si>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</si>
  <si>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</si>
  <si>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</si>
  <si>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</si>
  <si>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</si>
  <si>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</si>
  <si>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</si>
  <si>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</si>
  <si>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</si>
  <si>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</si>
  <si>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</si>
  <si>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</si>
  <si>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</si>
  <si>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</si>
  <si>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</si>
  <si>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</si>
  <si>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</si>
  <si>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</si>
  <si>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</si>
  <si>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</si>
  <si>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</si>
  <si>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</si>
  <si>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</si>
  <si>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</si>
  <si>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</si>
  <si>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</si>
  <si>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</si>
  <si>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</si>
  <si>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</si>
  <si>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</si>
  <si>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</si>
  <si>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</si>
  <si>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</si>
  <si>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</si>
  <si>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</si>
  <si>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</si>
  <si>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</si>
  <si>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</si>
  <si>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</si>
  <si>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</si>
  <si>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</si>
  <si>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</si>
  <si>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</si>
  <si>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</si>
  <si>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</si>
  <si>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</si>
  <si>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</si>
  <si>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</si>
  <si>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</si>
  <si>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</si>
  <si>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</si>
  <si>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</si>
  <si>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</si>
  <si>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</si>
  <si>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</si>
  <si>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</si>
  <si>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</si>
  <si>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</si>
  <si>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</si>
  <si>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</si>
  <si>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</si>
  <si>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</si>
  <si>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</si>
  <si>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</si>
  <si>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</si>
  <si>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</si>
  <si>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</si>
  <si>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</si>
  <si>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</si>
  <si>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</si>
  <si>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</si>
  <si>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</si>
  <si>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</si>
  <si>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</si>
  <si>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</si>
  <si>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</si>
  <si>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</si>
  <si>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</si>
  <si>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</si>
  <si>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</si>
  <si>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</si>
  <si>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</si>
  <si>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</si>
  <si>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</si>
  <si>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</si>
  <si>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</si>
  <si>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</si>
  <si>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</si>
  <si>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</si>
  <si>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</si>
  <si>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</si>
  <si>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</si>
  <si>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</si>
  <si>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</si>
  <si>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</si>
  <si>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</si>
  <si>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</si>
  <si>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</si>
  <si>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</si>
  <si>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</si>
  <si>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</si>
  <si>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</si>
  <si>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</si>
  <si>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</si>
  <si>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</si>
  <si>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</si>
  <si>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</si>
  <si>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</si>
  <si>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</si>
  <si>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</si>
  <si>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</si>
  <si>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</si>
  <si>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</si>
  <si>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</si>
  <si>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</si>
  <si>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</si>
  <si>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</si>
  <si>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</si>
  <si>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</si>
  <si>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</si>
  <si>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</si>
  <si>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</si>
  <si>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</si>
  <si>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</si>
  <si>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</si>
  <si>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</si>
  <si>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</si>
  <si>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</si>
  <si>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</si>
  <si>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</si>
  <si>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</si>
  <si>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</si>
  <si>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</si>
  <si>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</si>
  <si>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</si>
  <si>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</si>
  <si>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</si>
  <si>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</si>
  <si>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</si>
  <si>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</si>
  <si>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</si>
  <si>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</si>
  <si>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</si>
  <si>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</si>
  <si>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</si>
  <si>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</si>
  <si>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</si>
  <si>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</si>
  <si>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</si>
  <si>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</si>
  <si>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</si>
  <si>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</si>
  <si>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</si>
  <si>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</si>
  <si>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</si>
  <si>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</si>
  <si>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</si>
  <si>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</si>
  <si>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</si>
  <si>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</si>
  <si>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</si>
  <si>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</si>
  <si>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</si>
  <si>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</si>
  <si>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</si>
  <si>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</si>
  <si>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</si>
  <si>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</si>
  <si>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</si>
  <si>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</si>
  <si>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</si>
  <si>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</si>
  <si>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</si>
  <si>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</si>
  <si>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</si>
  <si>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</si>
  <si>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</si>
  <si>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</si>
  <si>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</si>
  <si>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</si>
  <si>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</si>
  <si>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</si>
  <si>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</si>
  <si>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</si>
  <si>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</si>
  <si>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</si>
  <si>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</si>
  <si>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</si>
  <si>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</si>
  <si>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</si>
  <si>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</si>
  <si>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</si>
  <si>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</si>
  <si>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</si>
  <si>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</si>
  <si>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</si>
  <si>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</si>
  <si>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</si>
  <si>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</si>
  <si>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</si>
  <si>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</si>
  <si>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</si>
  <si>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</si>
  <si>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</si>
  <si>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</si>
  <si>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</si>
  <si>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</si>
  <si>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</si>
  <si>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</si>
  <si>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</si>
  <si>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</si>
  <si>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</si>
  <si>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</si>
  <si>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</si>
  <si>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</si>
  <si>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</si>
  <si>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</si>
  <si>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</si>
  <si>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</si>
  <si>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</si>
  <si>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</si>
  <si>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</si>
  <si>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</si>
  <si>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</si>
  <si>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</si>
  <si>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</si>
  <si>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</si>
  <si>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</si>
  <si>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</si>
  <si>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</si>
  <si>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</si>
  <si>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</si>
  <si>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</si>
  <si>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</si>
  <si>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</si>
  <si>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</si>
  <si>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</si>
  <si>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</si>
  <si>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</si>
  <si>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</si>
  <si>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</si>
  <si>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</si>
  <si>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</si>
  <si>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</si>
  <si>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</si>
  <si>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</si>
  <si>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</si>
  <si>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</si>
  <si>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</si>
  <si>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</si>
  <si>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</si>
  <si>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</si>
  <si>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</si>
  <si>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</si>
  <si>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</si>
  <si>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</si>
  <si>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</si>
  <si>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</si>
  <si>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</si>
  <si>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</si>
  <si>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</si>
  <si>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</si>
  <si>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</si>
  <si>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</si>
  <si>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</si>
  <si>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</si>
  <si>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</si>
  <si>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</si>
  <si>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</si>
  <si>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</si>
  <si>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</si>
  <si>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</si>
  <si>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</si>
  <si>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</si>
  <si>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</si>
  <si>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</si>
  <si>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</si>
  <si>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</si>
  <si>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</si>
  <si>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</si>
  <si>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</si>
  <si>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</si>
  <si>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</si>
  <si>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</si>
  <si>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</si>
  <si>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</si>
  <si>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</si>
  <si>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</si>
  <si>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</si>
  <si>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</si>
  <si>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</si>
  <si>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</si>
  <si>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</si>
  <si>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</si>
  <si>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</si>
  <si>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</si>
  <si>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</si>
  <si>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</si>
  <si>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</si>
  <si>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</si>
  <si>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</si>
  <si>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</si>
  <si>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</si>
  <si>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</si>
  <si>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</si>
  <si>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</si>
  <si>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</si>
  <si>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</si>
  <si>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</si>
  <si>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</si>
  <si>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</si>
  <si>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</si>
  <si>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</si>
  <si>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</si>
  <si>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</si>
  <si>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</si>
  <si>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</si>
  <si>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</si>
  <si>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</si>
  <si>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</si>
  <si>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</si>
  <si>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</si>
  <si>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</si>
  <si>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</si>
  <si>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</si>
  <si>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</si>
  <si>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</si>
  <si>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</si>
  <si>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</si>
  <si>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</si>
  <si>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</si>
  <si>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</si>
  <si>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</si>
  <si>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</si>
  <si>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</si>
  <si>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</si>
  <si>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</si>
  <si>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</si>
  <si>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</si>
  <si>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</si>
  <si>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</si>
  <si>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</si>
  <si>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</si>
  <si>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</si>
  <si>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</si>
  <si>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</si>
  <si>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</si>
  <si>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</si>
  <si>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</si>
  <si>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</si>
  <si>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</si>
  <si>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</si>
  <si>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</si>
  <si>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</si>
  <si>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</si>
  <si>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</si>
  <si>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</si>
  <si>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</si>
  <si>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</si>
  <si>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</si>
  <si>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</si>
  <si>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</si>
  <si>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</si>
  <si>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</si>
  <si>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</si>
  <si>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</si>
  <si>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</si>
  <si>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</si>
  <si>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</si>
  <si>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</si>
  <si>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</si>
  <si>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</si>
  <si>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</si>
  <si>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</si>
  <si>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</si>
  <si>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</si>
  <si>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</si>
  <si>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</si>
  <si>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</si>
  <si>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</si>
  <si>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</si>
  <si>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</si>
  <si>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</si>
  <si>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</si>
  <si>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</si>
  <si>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</si>
  <si>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</si>
  <si>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</si>
  <si>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</si>
  <si>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</si>
  <si>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</si>
  <si>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</si>
  <si>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</si>
  <si>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</si>
  <si>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</si>
  <si>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</si>
  <si>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</si>
  <si>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</si>
  <si>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</si>
  <si>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</si>
  <si>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</si>
  <si>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</si>
  <si>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</si>
  <si>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</si>
  <si>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</si>
  <si>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</si>
  <si>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</si>
  <si>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</si>
  <si>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</si>
  <si>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</si>
  <si>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</si>
  <si>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</si>
  <si>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</si>
  <si>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</si>
  <si>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</si>
  <si>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</si>
  <si>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</si>
  <si>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</si>
  <si>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</si>
  <si>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</si>
  <si>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</si>
  <si>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</si>
  <si>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</si>
  <si>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</si>
  <si>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</si>
  <si>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</si>
  <si>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</si>
  <si>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</si>
  <si>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</si>
  <si>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</si>
  <si>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</si>
  <si>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</si>
  <si>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</si>
  <si>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</si>
  <si>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</si>
  <si>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</si>
  <si>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</si>
  <si>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</si>
  <si>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</si>
  <si>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</si>
  <si>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</si>
  <si>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</si>
  <si>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</si>
  <si>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</si>
  <si>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</si>
  <si>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</si>
  <si>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</si>
  <si>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</si>
  <si>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</si>
  <si>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</si>
  <si>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</si>
  <si>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</si>
  <si>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</si>
  <si>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</si>
  <si>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</si>
  <si>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</si>
  <si>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</si>
  <si>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</si>
  <si>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</si>
  <si>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</si>
  <si>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</si>
  <si>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</si>
  <si>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</si>
  <si>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</si>
  <si>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</si>
  <si>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</si>
  <si>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</si>
  <si>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</si>
  <si>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</si>
  <si>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</si>
  <si>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</si>
  <si>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</si>
  <si>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</si>
  <si>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</si>
  <si>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</si>
  <si>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</si>
  <si>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</si>
  <si>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</si>
  <si>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</si>
  <si>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</si>
  <si>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</si>
  <si>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</si>
  <si>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</si>
  <si>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</si>
  <si>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</si>
  <si>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</si>
  <si>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</si>
  <si>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</si>
  <si>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</si>
  <si>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</si>
  <si>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</si>
  <si>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</si>
  <si>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</si>
  <si>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</si>
  <si>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</si>
  <si>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</si>
  <si>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</si>
  <si>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</si>
  <si>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</si>
  <si>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</si>
  <si>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</si>
  <si>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</si>
  <si>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</si>
  <si>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</si>
  <si>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</si>
  <si>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</si>
  <si>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</si>
  <si>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</si>
  <si>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</si>
  <si>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</si>
  <si>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</si>
  <si>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</si>
  <si>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</si>
  <si>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</si>
  <si>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</si>
  <si>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</si>
  <si>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</si>
  <si>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</si>
  <si>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</si>
  <si>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</si>
  <si>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</si>
  <si>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</si>
  <si>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</si>
  <si>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</si>
  <si>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</si>
  <si>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</si>
  <si>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</si>
  <si>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</si>
  <si>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</si>
  <si>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</si>
  <si>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</si>
  <si>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</si>
  <si>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</si>
  <si>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</si>
  <si>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</si>
  <si>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</si>
  <si>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</si>
  <si>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</si>
  <si>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</si>
  <si>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</si>
  <si>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</si>
  <si>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</si>
  <si>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</si>
  <si>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</si>
  <si>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</si>
  <si>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</si>
  <si>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</si>
  <si>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</si>
  <si>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</si>
  <si>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</si>
  <si>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</si>
  <si>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</si>
  <si>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</si>
  <si>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</si>
  <si>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</si>
  <si>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</si>
  <si>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</si>
  <si>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</si>
  <si>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</si>
  <si>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</si>
  <si>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</si>
  <si>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</si>
  <si>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</si>
  <si>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</si>
  <si>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</si>
  <si>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</si>
  <si>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</si>
  <si>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</si>
  <si>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</si>
  <si>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</si>
  <si>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</si>
  <si>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</si>
  <si>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</si>
  <si>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</si>
  <si>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</si>
  <si>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</si>
  <si>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</si>
  <si>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</si>
  <si>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</si>
  <si>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</si>
  <si>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</si>
  <si>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</si>
  <si>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</si>
  <si>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</si>
  <si>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</si>
  <si>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</si>
  <si>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</si>
  <si>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</si>
  <si>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</si>
  <si>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</si>
  <si>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</si>
  <si>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</si>
  <si>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</si>
  <si>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</si>
  <si>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</si>
  <si>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</si>
  <si>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</si>
  <si>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</si>
  <si>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</si>
  <si>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</si>
  <si>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</si>
  <si>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</si>
  <si>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</si>
  <si>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</si>
  <si>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</si>
  <si>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</si>
  <si>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</si>
  <si>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</si>
  <si>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</si>
  <si>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</si>
  <si>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</si>
  <si>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</si>
  <si>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</si>
  <si>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</si>
  <si>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</si>
  <si>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</si>
  <si>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</si>
  <si>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</si>
  <si>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</si>
  <si>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</si>
  <si>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</si>
  <si>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</si>
  <si>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</si>
  <si>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</si>
  <si>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</si>
  <si>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</si>
  <si>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</si>
  <si>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</si>
  <si>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</si>
  <si>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</si>
  <si>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</si>
  <si>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</si>
  <si>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</si>
  <si>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</si>
  <si>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</si>
  <si>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</si>
  <si>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</si>
  <si>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</si>
  <si>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</si>
  <si>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</si>
  <si>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</si>
  <si>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</si>
  <si>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</si>
  <si>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</si>
  <si>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</si>
  <si>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</si>
  <si>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</si>
  <si>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</si>
  <si>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</si>
  <si>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</si>
  <si>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</si>
  <si>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</si>
  <si>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</si>
  <si>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</si>
  <si>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</si>
  <si>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</si>
  <si>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</si>
  <si>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</si>
  <si>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</si>
  <si>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</si>
  <si>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</si>
  <si>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</si>
  <si>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</si>
  <si>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</si>
  <si>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</si>
  <si>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</si>
  <si>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</si>
  <si>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</si>
  <si>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</si>
  <si>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</si>
  <si>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</si>
  <si>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</si>
  <si>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</si>
  <si>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</si>
  <si>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</si>
  <si>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</si>
  <si>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</si>
  <si>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</si>
  <si>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</si>
  <si>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</si>
  <si>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</si>
  <si>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</si>
  <si>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</si>
  <si>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</si>
  <si>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</si>
  <si>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</si>
  <si>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</si>
  <si>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</si>
  <si>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</si>
  <si>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</si>
  <si>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</si>
  <si>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</si>
  <si>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</si>
  <si>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</si>
  <si>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</si>
  <si>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</si>
  <si>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</si>
  <si>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</si>
  <si>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</si>
  <si>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</si>
  <si>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</si>
  <si>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</si>
  <si>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</si>
  <si>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</si>
  <si>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</si>
  <si>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</si>
  <si>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</si>
  <si>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</si>
  <si>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</si>
  <si>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</si>
  <si>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</si>
  <si>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</si>
  <si>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</si>
  <si>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</si>
  <si>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</si>
  <si>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</si>
  <si>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</si>
  <si>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</si>
  <si>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</si>
  <si>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</si>
  <si>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</si>
  <si>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</si>
  <si>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</si>
  <si>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</si>
  <si>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</si>
  <si>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</si>
  <si>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</si>
  <si>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</si>
  <si>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</si>
  <si>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</si>
  <si>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</si>
  <si>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</si>
  <si>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</si>
  <si>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</si>
  <si>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</si>
  <si>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</si>
  <si>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</si>
  <si>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</si>
  <si>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</si>
  <si>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</si>
  <si>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</si>
  <si>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</si>
  <si>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</si>
  <si>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</si>
  <si>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</si>
  <si>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</si>
  <si>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</si>
  <si>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</si>
  <si>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</si>
  <si>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</si>
  <si>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</si>
  <si>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</si>
  <si>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</si>
  <si>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</si>
  <si>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</si>
  <si>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</si>
  <si>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</si>
  <si>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</si>
  <si>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</si>
  <si>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</si>
  <si>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</si>
  <si>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</si>
  <si>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</si>
  <si>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</si>
  <si>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</si>
  <si>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</si>
  <si>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</si>
  <si>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</si>
  <si>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</si>
  <si>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</si>
  <si>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</si>
  <si>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</si>
  <si>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</si>
  <si>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</si>
  <si>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</si>
  <si>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</si>
  <si>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</si>
  <si>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</si>
  <si>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</si>
  <si>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</si>
  <si>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</si>
  <si>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</si>
  <si>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</si>
  <si>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</si>
  <si>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</si>
  <si>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</si>
  <si>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</si>
  <si>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</si>
  <si>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</si>
  <si>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</si>
  <si>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</si>
  <si>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</si>
  <si>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</si>
  <si>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</si>
  <si>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</si>
  <si>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</si>
  <si>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</si>
  <si>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</si>
  <si>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</si>
  <si>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</si>
  <si>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</si>
  <si>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</si>
  <si>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</si>
  <si>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</si>
  <si>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</si>
  <si>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</si>
  <si>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</si>
  <si>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</si>
  <si>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</si>
  <si>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</si>
  <si>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</si>
  <si>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</si>
  <si>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</si>
  <si>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</si>
  <si>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</si>
  <si>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</si>
  <si>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</si>
  <si>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</si>
  <si>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</si>
  <si>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</si>
  <si>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</si>
  <si>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</si>
  <si>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</si>
  <si>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</si>
  <si>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</si>
  <si>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</si>
  <si>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</si>
  <si>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</si>
  <si>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</si>
  <si>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</si>
  <si>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</si>
  <si>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</si>
  <si>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</si>
  <si>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</si>
  <si>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</si>
  <si>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</si>
  <si>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</si>
  <si>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</si>
  <si>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</si>
  <si>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</si>
  <si>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</si>
  <si>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</si>
  <si>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</si>
  <si>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</si>
  <si>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</si>
  <si>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</si>
  <si>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</si>
  <si>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</si>
  <si>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</si>
  <si>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</si>
  <si>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</si>
  <si>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</si>
  <si>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</si>
  <si>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</si>
  <si>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</si>
  <si>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</si>
  <si>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</si>
  <si>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</si>
  <si>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</si>
  <si>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</si>
  <si>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</si>
  <si>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</si>
  <si>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</si>
  <si>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</si>
  <si>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</si>
  <si>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</si>
  <si>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</si>
  <si>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</si>
  <si>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</si>
  <si>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</si>
  <si>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</si>
  <si>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</si>
  <si>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</si>
  <si>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</si>
  <si>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</si>
  <si>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</si>
  <si>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</si>
  <si>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</si>
  <si>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</si>
  <si>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</si>
  <si>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</si>
  <si>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</si>
  <si>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</si>
  <si>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</si>
  <si>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</si>
  <si>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</si>
  <si>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</si>
  <si>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</si>
  <si>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</si>
  <si>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</si>
  <si>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</si>
  <si>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</si>
  <si>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</si>
  <si>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</si>
  <si>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</si>
  <si>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</si>
  <si>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</si>
  <si>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</si>
  <si>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</si>
  <si>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</si>
  <si>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</si>
  <si>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</si>
  <si>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</si>
  <si>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</si>
  <si>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</si>
  <si>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</si>
  <si>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</si>
  <si>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</si>
  <si>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</si>
  <si>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</si>
  <si>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</si>
  <si>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</si>
  <si>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</si>
  <si>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</si>
  <si>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</si>
  <si>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</si>
  <si>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</si>
  <si>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</si>
  <si>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</si>
  <si>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</si>
  <si>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</si>
  <si>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</si>
  <si>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</si>
  <si>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</si>
  <si>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</si>
  <si>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</si>
  <si>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</si>
  <si>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</si>
  <si>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</si>
  <si>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</si>
  <si>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</si>
  <si>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</si>
  <si>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</si>
  <si>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</si>
  <si>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</si>
  <si>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</si>
  <si>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</si>
  <si>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</si>
  <si>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</si>
  <si>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</si>
  <si>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</si>
  <si>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</si>
  <si>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</si>
  <si>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</si>
  <si>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</si>
  <si>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</si>
  <si>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</si>
  <si>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</si>
  <si>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</si>
  <si>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</si>
  <si>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</si>
  <si>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</si>
  <si>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</si>
  <si>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</si>
  <si>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</si>
  <si>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</si>
  <si>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</si>
  <si>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</si>
  <si>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</si>
  <si>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</si>
  <si>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</si>
  <si>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</si>
  <si>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</si>
  <si>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</si>
  <si>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</si>
  <si>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</si>
  <si>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</si>
  <si>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</si>
  <si>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</si>
  <si>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</si>
  <si>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</si>
  <si>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</si>
  <si>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</si>
  <si>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</si>
  <si>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</si>
  <si>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</si>
  <si>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</si>
  <si>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</si>
  <si>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</si>
  <si>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</si>
  <si>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</si>
  <si>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</si>
  <si>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</si>
  <si>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</si>
  <si>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</si>
  <si>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</si>
  <si>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</si>
  <si>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</si>
  <si>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</si>
  <si>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</si>
  <si>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</si>
  <si>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</si>
  <si>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</si>
  <si>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</si>
  <si>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</si>
  <si>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</si>
  <si>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</si>
  <si>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</si>
  <si>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</si>
  <si>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</si>
  <si>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</si>
  <si>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</si>
  <si>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</si>
  <si>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</si>
  <si>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</si>
  <si>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</si>
  <si>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</si>
  <si>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</si>
  <si>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</si>
  <si>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</si>
  <si>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</si>
  <si>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</si>
  <si>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</si>
  <si>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</si>
  <si>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</si>
  <si>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</si>
  <si>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</si>
  <si>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</si>
  <si>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</si>
  <si>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</si>
  <si>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</si>
  <si>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</si>
  <si>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</si>
  <si>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</si>
  <si>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</si>
  <si>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</si>
  <si>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</si>
  <si>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</si>
  <si>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</si>
  <si>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</si>
  <si>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</si>
  <si>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</si>
  <si>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</si>
  <si>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</si>
  <si>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</si>
  <si>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</si>
  <si>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</si>
  <si>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</si>
  <si>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</si>
  <si>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</si>
  <si>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</si>
  <si>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</si>
  <si>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</si>
  <si>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</si>
  <si>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</si>
  <si>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</si>
  <si>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</si>
  <si>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</si>
  <si>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</si>
  <si>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</si>
  <si>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</si>
  <si>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</si>
  <si>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</si>
  <si>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</si>
  <si>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</si>
  <si>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</si>
  <si>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</si>
  <si>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</si>
  <si>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</si>
  <si>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</si>
  <si>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</si>
  <si>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</si>
  <si>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</si>
  <si>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</si>
  <si>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</si>
  <si>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</si>
  <si>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</si>
  <si>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</si>
  <si>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</si>
  <si>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</si>
  <si>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</si>
  <si>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</si>
  <si>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</si>
  <si>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</si>
  <si>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</si>
  <si>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</si>
  <si>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</si>
  <si>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</si>
  <si>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</si>
  <si>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</si>
  <si>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</si>
  <si>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</si>
  <si>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</si>
  <si>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</si>
  <si>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</si>
  <si>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</si>
  <si>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</si>
  <si>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</si>
  <si>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</si>
  <si>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</si>
  <si>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</si>
  <si>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</si>
  <si>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</si>
  <si>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</si>
  <si>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</si>
  <si>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</si>
  <si>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</si>
  <si>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</si>
  <si>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</si>
  <si>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</si>
  <si>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</si>
  <si>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</si>
  <si>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</si>
  <si>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</si>
  <si>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</si>
  <si>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</si>
  <si>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</si>
  <si>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</si>
  <si>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</si>
  <si>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</si>
  <si>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</si>
  <si>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</si>
  <si>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</si>
  <si>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</si>
  <si>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</si>
  <si>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</si>
  <si>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</si>
  <si>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</si>
  <si>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</si>
  <si>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</si>
  <si>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</si>
  <si>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</si>
  <si>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</si>
  <si>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</si>
  <si>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</si>
  <si>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</si>
  <si>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</si>
  <si>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</si>
  <si>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</si>
  <si>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</si>
  <si>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</si>
  <si>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</si>
  <si>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</si>
  <si>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</si>
  <si>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</si>
  <si>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</si>
  <si>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</si>
  <si>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</si>
  <si>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</si>
  <si>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</si>
  <si>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</si>
  <si>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</si>
  <si>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</si>
  <si>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</si>
  <si>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</si>
  <si>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</si>
  <si>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</si>
  <si>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</si>
  <si>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</si>
  <si>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</si>
  <si>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</si>
  <si>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</si>
  <si>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</si>
  <si>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</si>
  <si>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</si>
  <si>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</si>
  <si>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</si>
  <si>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</si>
  <si>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</si>
  <si>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</si>
  <si>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</si>
  <si>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</si>
  <si>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</si>
  <si>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</si>
  <si>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</si>
  <si>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</si>
  <si>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</si>
  <si>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</si>
  <si>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</si>
  <si>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</si>
  <si>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</si>
  <si>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</si>
  <si>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</si>
  <si>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</si>
  <si>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</si>
  <si>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</si>
  <si>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</si>
  <si>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</si>
  <si>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</si>
  <si>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</si>
  <si>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</si>
  <si>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</si>
  <si>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</si>
  <si>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</si>
  <si>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</si>
  <si>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</si>
  <si>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</si>
  <si>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</si>
  <si>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</si>
  <si>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</si>
  <si>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</si>
  <si>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</si>
  <si>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</si>
  <si>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</si>
  <si>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</si>
  <si>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</si>
  <si>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</si>
  <si>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</si>
  <si>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</si>
  <si>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</si>
  <si>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</si>
  <si>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</si>
  <si>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</si>
  <si>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</si>
  <si>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</si>
  <si>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</si>
  <si>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</si>
  <si>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</si>
  <si>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</si>
  <si>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</si>
  <si>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</si>
  <si>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</si>
  <si>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</si>
  <si>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</si>
  <si>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</si>
  <si>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</si>
  <si>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</si>
  <si>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</si>
  <si>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</si>
  <si>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</si>
  <si>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</si>
  <si>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</si>
  <si>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</si>
  <si>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</si>
  <si>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</si>
  <si>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</si>
  <si>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</si>
  <si>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</si>
  <si>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</si>
  <si>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</si>
  <si>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</si>
  <si>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</si>
  <si>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</si>
  <si>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</si>
  <si>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</si>
  <si>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</si>
  <si>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</si>
  <si>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</si>
  <si>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</si>
  <si>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</si>
  <si>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</si>
  <si>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</si>
  <si>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</si>
  <si>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</si>
  <si>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</si>
  <si>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</si>
  <si>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</si>
  <si>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</si>
  <si>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</si>
  <si>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</si>
  <si>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</si>
  <si>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</si>
  <si>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</si>
  <si>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</si>
  <si>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</si>
  <si>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</si>
  <si>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</si>
  <si>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</si>
  <si>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</si>
  <si>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</si>
  <si>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</si>
  <si>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</si>
  <si>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</si>
  <si>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</si>
  <si>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</si>
  <si>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</si>
  <si>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</si>
  <si>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</si>
  <si>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</si>
  <si>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</si>
  <si>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</si>
  <si>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</si>
  <si>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</si>
  <si>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</si>
  <si>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</si>
  <si>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</si>
  <si>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</si>
  <si>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</si>
  <si>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</si>
  <si>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</si>
  <si>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</si>
  <si>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</si>
  <si>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</si>
  <si>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</si>
  <si>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</si>
  <si>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</si>
  <si>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</si>
  <si>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</si>
  <si>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</si>
  <si>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</si>
  <si>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</si>
  <si>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</si>
  <si>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</si>
  <si>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</si>
  <si>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</si>
  <si>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</si>
  <si>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</si>
  <si>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</si>
  <si>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</si>
  <si>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</si>
  <si>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</si>
  <si>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</si>
  <si>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</si>
  <si>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</si>
  <si>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</si>
  <si>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</si>
  <si>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</si>
  <si>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</si>
  <si>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</si>
  <si>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</si>
  <si>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</si>
  <si>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</si>
  <si>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</si>
  <si>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</si>
  <si>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</si>
  <si>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</si>
  <si>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</si>
  <si>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</si>
  <si>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</si>
  <si>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</si>
  <si>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</si>
  <si>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</si>
  <si>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</si>
  <si>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</si>
  <si>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</si>
  <si>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</si>
  <si>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</si>
  <si>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</si>
  <si>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</si>
  <si>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</si>
  <si>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</si>
  <si>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</si>
  <si>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</si>
  <si>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</si>
  <si>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</si>
  <si>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</si>
  <si>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</si>
  <si>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</si>
  <si>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</si>
  <si>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</si>
  <si>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</si>
  <si>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</si>
  <si>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</si>
  <si>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</si>
  <si>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</si>
  <si>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</si>
  <si>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</si>
  <si>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</si>
  <si>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</si>
  <si>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</si>
  <si>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</si>
  <si>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</si>
  <si>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</si>
  <si>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</si>
  <si>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</si>
  <si>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</si>
  <si>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</si>
  <si>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</si>
  <si>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</si>
  <si>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</si>
  <si>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</si>
  <si>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</si>
  <si>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</si>
  <si>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</si>
  <si>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</si>
  <si>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</si>
  <si>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</si>
  <si>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</si>
  <si>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</si>
  <si>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</si>
  <si>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</si>
  <si>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</si>
  <si>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</si>
  <si>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</si>
  <si>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</si>
  <si>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</si>
  <si>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</si>
  <si>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</si>
  <si>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</si>
  <si>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</si>
  <si>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</si>
  <si>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</si>
  <si>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</si>
  <si>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</si>
  <si>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</si>
  <si>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</si>
  <si>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</si>
  <si>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</si>
  <si>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</si>
  <si>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</si>
  <si>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</si>
  <si>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</si>
  <si>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</si>
  <si>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</si>
  <si>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</si>
  <si>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</si>
  <si>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</si>
  <si>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</si>
  <si>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</si>
  <si>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</si>
  <si>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</si>
  <si>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</si>
  <si>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</si>
  <si>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</si>
  <si>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</si>
  <si>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</si>
  <si>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</si>
  <si>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</si>
  <si>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</si>
  <si>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</si>
  <si>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</si>
  <si>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</si>
  <si>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</si>
  <si>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</si>
  <si>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</si>
  <si>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</si>
  <si>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</si>
  <si>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</si>
  <si>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</si>
  <si>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</si>
  <si>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</si>
  <si>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</si>
  <si>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</si>
  <si>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</si>
  <si>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</si>
  <si>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</si>
  <si>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</si>
  <si>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</si>
  <si>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</si>
  <si>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</si>
  <si>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</si>
  <si>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</si>
  <si>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</si>
  <si>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</si>
  <si>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</si>
  <si>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</si>
  <si>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</si>
  <si>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</si>
  <si>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</si>
  <si>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</si>
  <si>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</si>
  <si>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</si>
  <si>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</si>
  <si>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</si>
  <si>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</si>
  <si>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</si>
  <si>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</si>
  <si>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</si>
  <si>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</si>
  <si>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</si>
  <si>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</si>
  <si>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</si>
  <si>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</si>
  <si>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</si>
  <si>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</si>
  <si>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</si>
  <si>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</si>
  <si>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</si>
  <si>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</si>
  <si>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</si>
  <si>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</si>
  <si>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</si>
  <si>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</si>
  <si>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</si>
  <si>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</si>
  <si>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</si>
  <si>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</si>
  <si>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</si>
  <si>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</si>
  <si>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</si>
  <si>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</si>
  <si>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</si>
  <si>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</si>
  <si>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</si>
  <si>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</si>
  <si>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</si>
  <si>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</si>
  <si>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</si>
  <si>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</si>
  <si>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</si>
  <si>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</si>
  <si>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</si>
  <si>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</si>
  <si>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</si>
  <si>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</si>
  <si>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</si>
  <si>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</si>
  <si>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</si>
  <si>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</si>
  <si>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</si>
  <si>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</si>
  <si>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</si>
  <si>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</si>
  <si>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</si>
  <si>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</si>
  <si>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</si>
  <si>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</si>
  <si>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</si>
  <si>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</si>
  <si>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</si>
  <si>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</si>
  <si>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</si>
  <si>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</si>
  <si>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</si>
  <si>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</si>
  <si>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</si>
  <si>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</si>
  <si>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</si>
  <si>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</si>
  <si>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</si>
  <si>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</si>
  <si>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</si>
  <si>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</si>
  <si>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</si>
  <si>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</si>
  <si>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</si>
  <si>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</si>
  <si>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</si>
  <si>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</si>
  <si>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</si>
  <si>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</si>
  <si>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</si>
  <si>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</si>
  <si>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</si>
  <si>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</si>
  <si>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</si>
  <si>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</si>
  <si>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</si>
  <si>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</si>
  <si>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</si>
  <si>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</si>
  <si>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</si>
  <si>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</si>
  <si>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</si>
  <si>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</si>
  <si>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</si>
  <si>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</si>
  <si>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</si>
  <si>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</si>
  <si>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</si>
  <si>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</si>
  <si>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</si>
  <si>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</si>
  <si>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</si>
  <si>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</si>
  <si>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</si>
  <si>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</si>
  <si>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</si>
  <si>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</si>
  <si>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</si>
  <si>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</si>
  <si>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</si>
  <si>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</si>
  <si>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</si>
  <si>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</si>
  <si>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</si>
  <si>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</si>
  <si>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</si>
  <si>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</si>
  <si>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</si>
  <si>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</si>
  <si>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</si>
  <si>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</si>
  <si>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</si>
  <si>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</si>
  <si>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</si>
  <si>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</si>
  <si>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</si>
  <si>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</si>
  <si>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</si>
  <si>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</si>
  <si>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</si>
  <si>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</si>
  <si>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</si>
  <si>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</si>
  <si>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</si>
  <si>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</si>
  <si>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</si>
  <si>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</si>
  <si>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</si>
  <si>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</si>
  <si>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</si>
  <si>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</si>
  <si>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</si>
  <si>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</si>
  <si>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</si>
  <si>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</si>
  <si>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</si>
  <si>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</si>
  <si>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</si>
  <si>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</si>
  <si>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</si>
  <si>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</si>
  <si>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</si>
  <si>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</si>
  <si>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</si>
  <si>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</si>
  <si>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</si>
  <si>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</si>
  <si>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</si>
  <si>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</si>
  <si>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</si>
  <si>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</si>
  <si>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</si>
  <si>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</si>
  <si>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</si>
  <si>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</si>
  <si>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</si>
  <si>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</si>
  <si>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</si>
  <si>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</si>
  <si>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</si>
  <si>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</si>
  <si>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</si>
  <si>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</si>
  <si>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</si>
  <si>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</si>
  <si>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</si>
  <si>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</si>
  <si>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</si>
  <si>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</si>
  <si>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</si>
  <si>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</si>
  <si>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</si>
  <si>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</si>
  <si>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</si>
  <si>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</si>
  <si>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</si>
  <si>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</si>
  <si>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</si>
  <si>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</si>
  <si>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</si>
  <si>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</si>
  <si>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</si>
  <si>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</si>
  <si>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</si>
  <si>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</si>
  <si>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</si>
  <si>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</si>
  <si>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</si>
  <si>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</si>
  <si>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</si>
  <si>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</si>
  <si>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</si>
  <si>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</si>
  <si>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</si>
  <si>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</si>
  <si>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</si>
  <si>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</si>
  <si>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</si>
  <si>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</si>
  <si>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</si>
  <si>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</si>
  <si>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</si>
  <si>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</si>
  <si>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</si>
  <si>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</si>
  <si>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</si>
  <si>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</si>
  <si>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</si>
  <si>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</si>
  <si>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</si>
  <si>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</si>
  <si>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</si>
  <si>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</si>
  <si>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</si>
  <si>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</si>
  <si>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</si>
  <si>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</si>
  <si>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</si>
  <si>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</si>
  <si>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</si>
  <si>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</si>
  <si>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</si>
  <si>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</si>
  <si>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</si>
  <si>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</si>
  <si>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</si>
  <si>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</si>
  <si>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</si>
  <si>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</si>
  <si>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</si>
  <si>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</si>
  <si>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</si>
  <si>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</si>
  <si>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</si>
  <si>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</si>
  <si>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</si>
  <si>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</si>
  <si>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</si>
  <si>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</si>
  <si>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</si>
  <si>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</si>
  <si>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</si>
  <si>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</si>
  <si>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</si>
  <si>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</si>
  <si>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</si>
  <si>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</si>
  <si>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</si>
  <si>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</si>
  <si>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</si>
  <si>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</si>
  <si>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</si>
  <si>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</si>
  <si>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</si>
  <si>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</si>
  <si>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</si>
  <si>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</si>
  <si>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</si>
  <si>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</si>
  <si>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</si>
  <si>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</si>
  <si>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</si>
  <si>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</si>
  <si>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</si>
  <si>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</si>
  <si>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</si>
  <si>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</si>
  <si>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</si>
  <si>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</si>
  <si>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</si>
  <si>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</si>
  <si>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</si>
  <si>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</si>
  <si>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</si>
  <si>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</si>
  <si>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</si>
  <si>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</si>
  <si>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</si>
  <si>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</si>
  <si>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</si>
  <si>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</si>
  <si>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</si>
  <si>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</si>
  <si>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</si>
  <si>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</si>
  <si>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</si>
  <si>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</si>
  <si>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</si>
  <si>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</si>
  <si>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</si>
  <si>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</si>
  <si>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</si>
  <si>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</si>
  <si>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</si>
  <si>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</si>
  <si>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</si>
  <si>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</si>
  <si>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</si>
  <si>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</si>
  <si>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</si>
  <si>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</si>
  <si>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</si>
  <si>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</si>
  <si>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</si>
  <si>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</si>
  <si>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</si>
  <si>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</si>
  <si>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</si>
  <si>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</si>
  <si>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</si>
  <si>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</si>
  <si>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</si>
  <si>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</si>
  <si>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</si>
  <si>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</si>
  <si>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</si>
  <si>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</si>
  <si>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</si>
  <si>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</si>
  <si>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</si>
  <si>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</si>
  <si>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</si>
  <si>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</si>
  <si>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</si>
  <si>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</si>
  <si>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</si>
  <si>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</si>
  <si>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</si>
  <si>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</si>
  <si>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</si>
  <si>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</si>
  <si>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</si>
  <si>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</si>
  <si>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</si>
  <si>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</si>
  <si>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</si>
  <si>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</si>
  <si>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</si>
  <si>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</si>
  <si>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</si>
  <si>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</si>
  <si>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</si>
  <si>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</si>
  <si>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</si>
  <si>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</si>
  <si>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</si>
  <si>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</si>
  <si>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</si>
  <si>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</si>
  <si>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</si>
  <si>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</si>
  <si>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</si>
  <si>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</si>
  <si>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</si>
  <si>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</si>
  <si>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</si>
  <si>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</si>
  <si>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</si>
  <si>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</si>
  <si>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</si>
  <si>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</si>
  <si>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</si>
  <si>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</si>
  <si>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</si>
  <si>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</si>
  <si>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</si>
  <si>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</si>
  <si>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</si>
  <si>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</si>
  <si>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</si>
  <si>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</si>
  <si>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</si>
  <si>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</si>
  <si>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</si>
  <si>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</si>
  <si>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</si>
  <si>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</si>
  <si>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</si>
  <si>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</si>
  <si>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</si>
  <si>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</si>
  <si>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</si>
  <si>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</si>
  <si>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</si>
  <si>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</si>
  <si>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</si>
  <si>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</si>
  <si>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</si>
  <si>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</si>
  <si>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</si>
  <si>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</si>
  <si>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</si>
  <si>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</si>
  <si>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</si>
  <si>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</si>
  <si>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</si>
  <si>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</si>
  <si>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</si>
  <si>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</si>
  <si>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</si>
  <si>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</si>
  <si>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</si>
  <si>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</si>
  <si>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</si>
  <si>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</si>
  <si>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</si>
  <si>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</si>
  <si>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</si>
  <si>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</si>
  <si>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</si>
  <si>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</si>
  <si>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</si>
  <si>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</si>
  <si>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</si>
  <si>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</si>
  <si>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</si>
  <si>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</si>
  <si>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</si>
  <si>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</si>
  <si>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</si>
  <si>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</si>
  <si>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</si>
  <si>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</si>
  <si>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</si>
  <si>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</si>
  <si>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</si>
  <si>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</si>
  <si>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</si>
  <si>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</si>
  <si>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</si>
  <si>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</si>
  <si>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</si>
  <si>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</si>
  <si>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</si>
  <si>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</si>
  <si>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</si>
  <si>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</si>
  <si>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</si>
  <si>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</si>
  <si>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</si>
  <si>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</si>
  <si>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</si>
  <si>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</si>
  <si>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</si>
  <si>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</si>
  <si>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</si>
  <si>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</si>
  <si>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</si>
  <si>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</si>
  <si>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</si>
  <si>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</si>
  <si>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</si>
  <si>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</si>
  <si>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</si>
  <si>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</si>
  <si>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</si>
  <si>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</si>
  <si>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</si>
  <si>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</si>
  <si>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</si>
  <si>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</si>
  <si>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</si>
  <si>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</si>
  <si>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</si>
  <si>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</si>
  <si>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</si>
  <si>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</si>
  <si>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</si>
  <si>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</si>
  <si>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</si>
  <si>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</si>
  <si>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</si>
  <si>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</si>
  <si>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</si>
  <si>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</si>
  <si>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</si>
  <si>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</si>
  <si>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</si>
  <si>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</si>
  <si>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</si>
  <si>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</si>
  <si>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</si>
  <si>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</si>
  <si>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</si>
  <si>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</si>
  <si>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</si>
  <si>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</si>
  <si>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</si>
  <si>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</si>
  <si>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</si>
  <si>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</si>
  <si>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</si>
  <si>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</si>
  <si>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</si>
  <si>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</si>
  <si>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</si>
  <si>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</si>
  <si>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</si>
  <si>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</si>
  <si>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</si>
  <si>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</si>
  <si>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</si>
  <si>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</si>
  <si>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</si>
  <si>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</si>
  <si>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</si>
  <si>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</si>
  <si>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</si>
  <si>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</si>
  <si>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</si>
  <si>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</si>
  <si>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</si>
  <si>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</si>
  <si>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</si>
  <si>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</si>
  <si>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</si>
  <si>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</si>
  <si>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</si>
  <si>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</si>
  <si>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</si>
  <si>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</si>
  <si>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</si>
  <si>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</si>
  <si>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</si>
  <si>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</si>
  <si>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</si>
  <si>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</si>
  <si>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</si>
  <si>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</si>
  <si>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</si>
  <si>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</si>
  <si>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</si>
  <si>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</si>
  <si>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</si>
  <si>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</si>
  <si>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</si>
  <si>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</si>
  <si>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</si>
  <si>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</si>
  <si>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</si>
  <si>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</si>
  <si>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</si>
  <si>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</si>
  <si>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</si>
  <si>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</si>
  <si>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</si>
  <si>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</si>
  <si>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</si>
  <si>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</si>
  <si>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</si>
  <si>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</si>
  <si>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</si>
  <si>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</si>
  <si>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</si>
  <si>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</si>
  <si>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</si>
  <si>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</si>
  <si>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</si>
  <si>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</si>
  <si>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</si>
  <si>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</si>
  <si>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</si>
  <si>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</si>
  <si>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</si>
  <si>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</si>
  <si>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</si>
  <si>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</si>
  <si>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</si>
  <si>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</si>
  <si>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</si>
  <si>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</si>
  <si>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</si>
  <si>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</si>
  <si>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</si>
  <si>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</si>
  <si>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</si>
  <si>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</si>
  <si>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</si>
  <si>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</si>
  <si>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</si>
  <si>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</si>
  <si>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</si>
  <si>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</si>
  <si>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</si>
  <si>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</si>
  <si>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</si>
  <si>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</si>
  <si>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</si>
  <si>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</si>
  <si>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</si>
  <si>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</si>
  <si>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</si>
  <si>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</si>
  <si>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</si>
  <si>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</si>
  <si>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</si>
  <si>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</si>
  <si>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</si>
  <si>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</si>
  <si>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</si>
  <si>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</si>
  <si>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</si>
  <si>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</si>
  <si>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</si>
  <si>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</si>
  <si>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</si>
  <si>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</si>
  <si>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</si>
  <si>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</si>
  <si>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</si>
  <si>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</si>
  <si>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</si>
  <si>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</si>
  <si>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</si>
  <si>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</si>
  <si>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</si>
  <si>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</si>
  <si>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</si>
  <si>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</si>
  <si>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</si>
  <si>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</si>
  <si>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</si>
  <si>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</si>
  <si>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</si>
  <si>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</si>
  <si>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</si>
  <si>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</si>
  <si>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</si>
  <si>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</si>
  <si>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</si>
  <si>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</si>
  <si>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</si>
  <si>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</si>
  <si>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</si>
  <si>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</si>
  <si>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</si>
  <si>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</si>
  <si>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</si>
  <si>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</si>
  <si>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</si>
  <si>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</si>
  <si>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</si>
  <si>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</si>
  <si>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</si>
  <si>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</si>
  <si>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</si>
  <si>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</si>
  <si>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</si>
  <si>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</si>
  <si>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</si>
  <si>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</si>
  <si>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</si>
  <si>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</si>
  <si>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</si>
  <si>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</si>
  <si>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</si>
  <si>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</si>
  <si>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</si>
  <si>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</si>
  <si>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</si>
  <si>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</si>
  <si>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</si>
  <si>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</si>
  <si>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</si>
  <si>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</si>
  <si>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</si>
  <si>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</si>
  <si>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</si>
  <si>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</si>
  <si>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</si>
  <si>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</si>
  <si>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</si>
  <si>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</si>
  <si>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</si>
  <si>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</si>
  <si>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</si>
  <si>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</si>
  <si>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</si>
  <si>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</si>
  <si>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</si>
  <si>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</si>
  <si>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</si>
  <si>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</si>
  <si>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</si>
  <si>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</si>
  <si>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</si>
  <si>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</si>
  <si>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</si>
  <si>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</si>
  <si>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</si>
  <si>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</si>
  <si>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</si>
  <si>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</si>
  <si>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</si>
  <si>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</si>
  <si>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</si>
  <si>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</si>
  <si>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</si>
  <si>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</si>
  <si>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</si>
  <si>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</si>
  <si>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</si>
  <si>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</si>
  <si>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</si>
  <si>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</si>
  <si>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</si>
  <si>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</si>
  <si>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</si>
  <si>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</si>
  <si>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</si>
  <si>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</si>
  <si>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</si>
  <si>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</si>
  <si>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</si>
  <si>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</si>
  <si>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</si>
  <si>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</si>
  <si>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</si>
  <si>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</si>
  <si>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</si>
  <si>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</si>
  <si>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</si>
  <si>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</si>
  <si>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</si>
  <si>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</si>
  <si>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</si>
  <si>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</si>
  <si>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</si>
  <si>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</si>
  <si>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</si>
  <si>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</si>
  <si>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</si>
  <si>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</si>
  <si>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</si>
  <si>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</si>
  <si>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</si>
  <si>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</si>
  <si>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</si>
  <si>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</si>
  <si>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</si>
  <si>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</si>
  <si>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</si>
  <si>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</si>
  <si>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</si>
  <si>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</si>
  <si>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</si>
  <si>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</si>
  <si>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</si>
  <si>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</si>
  <si>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</si>
  <si>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</si>
  <si>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</si>
  <si>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</si>
  <si>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</si>
  <si>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</si>
  <si>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</si>
  <si>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</si>
  <si>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</si>
  <si>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</si>
  <si>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</si>
  <si>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</si>
  <si>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</si>
  <si>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</si>
  <si>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</si>
  <si>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</si>
  <si>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</si>
  <si>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</si>
  <si>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</si>
  <si>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</si>
  <si>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</si>
  <si>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</si>
  <si>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</si>
  <si>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</si>
  <si>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</si>
  <si>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</si>
  <si>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</si>
  <si>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</si>
  <si>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</si>
  <si>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</si>
  <si>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</si>
  <si>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</si>
  <si>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</si>
  <si>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</si>
  <si>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</si>
  <si>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</si>
  <si>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</si>
  <si>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</si>
  <si>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</si>
  <si>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</si>
  <si>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</si>
  <si>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</si>
  <si>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</si>
  <si>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</si>
  <si>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</si>
  <si>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</si>
  <si>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</si>
  <si>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</si>
  <si>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</si>
  <si>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</si>
  <si>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</si>
  <si>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</si>
  <si>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</si>
  <si>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</si>
  <si>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</si>
  <si>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</si>
  <si>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</si>
  <si>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</si>
  <si>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</si>
  <si>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</si>
  <si>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</si>
  <si>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</si>
  <si>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</si>
  <si>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</si>
  <si>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</si>
  <si>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</si>
  <si>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</si>
  <si>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</si>
  <si>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</si>
  <si>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</si>
  <si>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</si>
  <si>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</si>
  <si>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</si>
  <si>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</si>
  <si>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</si>
  <si>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</si>
  <si>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</si>
  <si>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</si>
  <si>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</si>
  <si>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</si>
  <si>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</si>
  <si>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</si>
  <si>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</si>
  <si>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</si>
  <si>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</si>
  <si>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</si>
  <si>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</si>
  <si>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</si>
  <si>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</si>
  <si>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</si>
  <si>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</si>
  <si>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</si>
  <si>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</si>
  <si>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</si>
  <si>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</si>
  <si>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</si>
  <si>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</si>
  <si>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</si>
  <si>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</si>
  <si>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</si>
  <si>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</si>
  <si>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</si>
  <si>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</si>
  <si>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</si>
  <si>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</si>
  <si>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</si>
  <si>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</si>
  <si>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</si>
  <si>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</si>
  <si>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</si>
  <si>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</si>
  <si>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</si>
  <si>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</si>
  <si>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</si>
  <si>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</si>
  <si>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</si>
  <si>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</si>
  <si>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</si>
  <si>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</si>
  <si>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</si>
  <si>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</si>
  <si>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</si>
  <si>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</si>
  <si>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</si>
  <si>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</si>
  <si>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</si>
  <si>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</si>
  <si>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</si>
  <si>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</si>
  <si>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</si>
  <si>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</si>
  <si>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</si>
  <si>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</si>
  <si>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</si>
  <si>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</si>
  <si>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</si>
  <si>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</si>
  <si>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</si>
  <si>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</si>
  <si>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</si>
  <si>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</si>
  <si>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</si>
  <si>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</si>
  <si>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</si>
  <si>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</si>
  <si>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</si>
  <si>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</si>
  <si>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</si>
  <si>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</si>
  <si>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</si>
  <si>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</si>
  <si>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</si>
  <si>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</si>
  <si>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</si>
  <si>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</si>
  <si>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</si>
  <si>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</si>
  <si>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</si>
  <si>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</si>
  <si>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</si>
  <si>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</si>
  <si>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</si>
  <si>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</si>
  <si>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</si>
  <si>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</si>
  <si>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</si>
  <si>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</si>
  <si>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</si>
  <si>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</si>
  <si>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</si>
  <si>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</si>
  <si>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</si>
  <si>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</si>
  <si>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</si>
  <si>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</si>
  <si>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</si>
  <si>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</si>
  <si>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</si>
  <si>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</si>
  <si>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</si>
  <si>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</si>
  <si>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</si>
  <si>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</si>
  <si>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</si>
  <si>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</si>
  <si>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</si>
  <si>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</si>
  <si>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</si>
  <si>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</si>
  <si>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</si>
  <si>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</si>
  <si>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</si>
  <si>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</si>
  <si>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</si>
  <si>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</si>
  <si>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</si>
  <si>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</si>
  <si>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</si>
  <si>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</si>
  <si>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</si>
  <si>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</si>
  <si>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</si>
  <si>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</si>
  <si>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</si>
  <si>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</si>
  <si>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</si>
  <si>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</si>
  <si>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</si>
  <si>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</si>
  <si>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</si>
  <si>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</si>
  <si>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</si>
  <si>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</si>
  <si>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</si>
  <si>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</si>
  <si>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</si>
  <si>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</si>
  <si>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</si>
  <si>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</si>
  <si>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</si>
  <si>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</si>
  <si>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</si>
  <si>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</si>
  <si>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</si>
  <si>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</si>
  <si>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</si>
  <si>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</si>
  <si>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</si>
  <si>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</si>
  <si>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</si>
  <si>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</si>
  <si>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</si>
  <si>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</si>
  <si>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</si>
  <si>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</si>
  <si>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</si>
  <si>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</si>
  <si>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</si>
  <si>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</si>
  <si>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</si>
  <si>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</si>
  <si>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</si>
  <si>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</si>
  <si>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</si>
  <si>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</si>
  <si>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</si>
  <si>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</si>
  <si>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</si>
  <si>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</si>
  <si>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</si>
  <si>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</si>
  <si>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</si>
  <si>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</si>
  <si>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</si>
  <si>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</si>
  <si>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</si>
  <si>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</si>
  <si>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</si>
  <si>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</si>
  <si>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</si>
  <si>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</si>
  <si>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</si>
  <si>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</si>
  <si>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</si>
  <si>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</si>
  <si>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</si>
  <si>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</si>
  <si>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</si>
  <si>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</si>
  <si>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</si>
  <si>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</si>
  <si>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</si>
  <si>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</si>
  <si>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</si>
  <si>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</si>
  <si>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</si>
  <si>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</si>
  <si>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</si>
  <si>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</si>
  <si>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</si>
  <si>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</si>
  <si>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</si>
  <si>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</si>
  <si>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</si>
  <si>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</si>
  <si>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</si>
  <si>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</si>
  <si>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</si>
  <si>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</si>
  <si>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</si>
  <si>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</si>
  <si>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</si>
  <si>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</si>
  <si>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</si>
  <si>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</si>
  <si>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</si>
  <si>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</si>
  <si>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</si>
  <si>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</si>
  <si>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</si>
  <si>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</si>
  <si>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</si>
  <si>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</si>
  <si>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</si>
  <si>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</si>
  <si>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</si>
  <si>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</si>
  <si>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</si>
  <si>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</si>
  <si>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</si>
  <si>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</si>
  <si>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</si>
  <si>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</si>
  <si>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</si>
  <si>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</si>
  <si>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</si>
  <si>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</si>
  <si>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</si>
  <si>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</si>
  <si>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</si>
  <si>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</si>
  <si>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</si>
  <si>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</si>
  <si>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</si>
  <si>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</si>
  <si>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</si>
  <si>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</si>
  <si>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</si>
  <si>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</si>
  <si>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</si>
  <si>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</si>
  <si>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</si>
  <si>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</si>
  <si>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</si>
  <si>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</si>
  <si>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</si>
  <si>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</si>
  <si>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</si>
  <si>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</si>
  <si>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</si>
  <si>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</si>
  <si>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</si>
  <si>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</si>
  <si>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</si>
  <si>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</si>
  <si>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</si>
  <si>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</si>
  <si>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</si>
  <si>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</si>
  <si>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</si>
  <si>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</si>
  <si>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</si>
  <si>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</si>
  <si>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</si>
  <si>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</si>
  <si>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</si>
  <si>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</si>
  <si>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</si>
  <si>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</si>
  <si>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</si>
  <si>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</si>
  <si>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</si>
  <si>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</si>
  <si>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</si>
  <si>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</si>
  <si>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</si>
  <si>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</si>
  <si>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</si>
  <si>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</si>
  <si>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</si>
  <si>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</si>
  <si>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</si>
  <si>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</si>
  <si>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</si>
  <si>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</si>
  <si>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</si>
  <si>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</si>
  <si>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</si>
  <si>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</si>
  <si>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</si>
  <si>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</si>
  <si>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</si>
  <si>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</si>
  <si>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</si>
  <si>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</si>
  <si>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</si>
  <si>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</si>
  <si>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</si>
  <si>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</si>
  <si>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</si>
  <si>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</si>
  <si>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</si>
  <si>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</si>
  <si>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</si>
  <si>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</si>
  <si>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</si>
  <si>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</si>
  <si>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</si>
  <si>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</si>
  <si>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</si>
  <si>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</si>
  <si>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</si>
  <si>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</si>
  <si>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</si>
  <si>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</si>
  <si>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</si>
  <si>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</si>
  <si>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</si>
  <si>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</si>
  <si>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</si>
  <si>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</si>
  <si>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</si>
  <si>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</si>
  <si>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</si>
  <si>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</si>
  <si>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</si>
  <si>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</si>
  <si>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</si>
  <si>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</si>
  <si>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</si>
  <si>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</si>
  <si>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</si>
  <si>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</si>
  <si>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</si>
  <si>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</si>
  <si>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</si>
  <si>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</si>
  <si>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</si>
  <si>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</si>
  <si>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</si>
  <si>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</si>
  <si>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</si>
  <si>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</si>
  <si>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</si>
  <si>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</si>
  <si>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</si>
  <si>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</si>
  <si>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</si>
  <si>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</si>
  <si>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</si>
  <si>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</si>
  <si>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</si>
  <si>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</si>
  <si>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</si>
  <si>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</si>
  <si>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</si>
  <si>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</si>
  <si>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</si>
  <si>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</si>
  <si>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</si>
  <si>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</si>
  <si>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</si>
  <si>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</si>
  <si>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</si>
  <si>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</si>
  <si>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</si>
  <si>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</si>
  <si>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</si>
  <si>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</si>
  <si>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</si>
  <si>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</si>
  <si>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</si>
  <si>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</si>
  <si>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</si>
  <si>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</si>
  <si>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</si>
  <si>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</si>
  <si>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</si>
  <si>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</si>
  <si>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</si>
  <si>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</si>
  <si>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</si>
  <si>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</si>
  <si>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</si>
  <si>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</si>
  <si>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</si>
  <si>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</si>
  <si>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</si>
  <si>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</si>
  <si>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</si>
  <si>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</si>
  <si>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</si>
  <si>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</si>
  <si>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</si>
  <si>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</si>
  <si>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</si>
  <si>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</si>
  <si>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</si>
  <si>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</si>
  <si>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</si>
  <si>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</si>
  <si>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</si>
  <si>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</si>
  <si>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</si>
  <si>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</si>
  <si>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</si>
  <si>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</si>
  <si>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</si>
  <si>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</si>
  <si>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</si>
  <si>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</si>
  <si>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</si>
  <si>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</si>
  <si>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</si>
  <si>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</si>
  <si>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</si>
  <si>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</si>
  <si>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</si>
  <si>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</si>
  <si>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</si>
  <si>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</si>
  <si>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</si>
  <si>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</si>
  <si>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</si>
  <si>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</si>
  <si>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</si>
  <si>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</si>
  <si>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</si>
  <si>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</si>
  <si>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</si>
  <si>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</si>
  <si>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</si>
  <si>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</si>
  <si>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</si>
  <si>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</si>
  <si>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</si>
  <si>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</si>
  <si>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</si>
  <si>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</si>
  <si>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</si>
  <si>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</si>
  <si>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</si>
  <si>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</si>
  <si>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</si>
  <si>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</si>
  <si>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</si>
  <si>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</si>
  <si>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</si>
  <si>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</si>
  <si>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</si>
  <si>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</si>
  <si>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</si>
  <si>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</si>
  <si>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</si>
  <si>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</si>
  <si>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</si>
  <si>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</si>
  <si>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</si>
  <si>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</si>
  <si>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</si>
  <si>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</si>
  <si>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</si>
  <si>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</si>
  <si>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</si>
  <si>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</si>
  <si>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</si>
  <si>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</si>
  <si>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</si>
  <si>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</si>
  <si>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</si>
  <si>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</si>
  <si>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</si>
  <si>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</si>
  <si>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</si>
  <si>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</si>
  <si>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</si>
  <si>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</si>
  <si>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</si>
  <si>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</si>
  <si>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</si>
  <si>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</si>
  <si>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</si>
  <si>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</si>
  <si>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</si>
  <si>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</si>
  <si>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</si>
  <si>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</si>
  <si>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</si>
  <si>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</si>
  <si>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</si>
  <si>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</si>
  <si>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</si>
  <si>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</si>
  <si>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</si>
  <si>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</si>
  <si>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</si>
  <si>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</si>
  <si>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</si>
  <si>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</si>
  <si>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</si>
  <si>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</si>
  <si>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</si>
  <si>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</si>
  <si>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</si>
  <si>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</si>
  <si>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</si>
  <si>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</si>
  <si>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</si>
  <si>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</si>
  <si>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</si>
  <si>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</si>
  <si>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</si>
  <si>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</si>
  <si>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</si>
  <si>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</si>
  <si>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</si>
  <si>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</si>
  <si>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</si>
  <si>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</si>
  <si>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</si>
  <si>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</si>
  <si>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</si>
  <si>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</si>
  <si>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</si>
  <si>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</si>
  <si>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</si>
  <si>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</si>
  <si>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</si>
  <si>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</si>
  <si>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</si>
  <si>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</si>
  <si>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</si>
  <si>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</si>
  <si>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</si>
  <si>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</si>
  <si>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</si>
  <si>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</si>
  <si>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</si>
  <si>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</si>
  <si>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</si>
  <si>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</si>
  <si>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</si>
  <si>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</si>
  <si>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</si>
  <si>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</si>
  <si>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</si>
  <si>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</si>
  <si>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</si>
  <si>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</si>
  <si>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</si>
  <si>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</si>
  <si>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</si>
  <si>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</si>
  <si>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</si>
  <si>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</si>
  <si>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</si>
  <si>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</si>
  <si>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</si>
  <si>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</si>
  <si>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</si>
  <si>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</si>
  <si>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</si>
  <si>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</si>
  <si>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</si>
  <si>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</si>
  <si>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</si>
  <si>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</si>
  <si>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</si>
  <si>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</si>
  <si>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</si>
  <si>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</si>
  <si>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</si>
  <si>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</si>
  <si>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</si>
  <si>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</si>
  <si>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</si>
  <si>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</si>
  <si>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</si>
  <si>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</si>
  <si>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</si>
  <si>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</si>
  <si>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</si>
  <si>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</si>
  <si>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</si>
  <si>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</si>
  <si>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</si>
  <si>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</si>
  <si>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</si>
  <si>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</si>
  <si>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</si>
  <si>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</si>
  <si>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</si>
  <si>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</si>
  <si>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</si>
  <si>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</si>
  <si>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</si>
  <si>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</si>
  <si>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</si>
  <si>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</si>
  <si>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</si>
  <si>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</si>
  <si>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</si>
  <si>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</si>
  <si>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</si>
  <si>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</si>
  <si>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</si>
  <si>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</si>
  <si>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</si>
  <si>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</si>
  <si>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</si>
  <si>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</si>
  <si>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</si>
  <si>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</si>
  <si>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</si>
  <si>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</si>
  <si>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</si>
  <si>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</si>
  <si>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</si>
  <si>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</si>
  <si>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</si>
  <si>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</si>
  <si>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</si>
  <si>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</si>
  <si>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</si>
  <si>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</si>
  <si>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</si>
  <si>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</si>
  <si>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</si>
  <si>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</si>
  <si>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</si>
  <si>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</si>
  <si>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</si>
  <si>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</si>
  <si>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</si>
  <si>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</si>
  <si>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</si>
  <si>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</si>
  <si>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</si>
  <si>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</si>
  <si>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</si>
  <si>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</si>
  <si>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</si>
  <si>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</si>
  <si>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</si>
  <si>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</si>
  <si>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</si>
  <si>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</si>
  <si>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</si>
  <si>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</si>
  <si>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</si>
  <si>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</si>
  <si>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</si>
  <si>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</si>
  <si>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</si>
  <si>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</si>
  <si>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</si>
  <si>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</si>
  <si>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</si>
  <si>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</si>
  <si>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</si>
  <si>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</si>
  <si>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</si>
  <si>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</si>
  <si>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</si>
  <si>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</si>
  <si>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</si>
  <si>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</si>
  <si>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</si>
  <si>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</si>
  <si>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</si>
  <si>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</si>
  <si>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</si>
  <si>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</si>
  <si>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</si>
  <si>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</si>
  <si>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</si>
  <si>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</si>
  <si>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</si>
  <si>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</si>
  <si>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</si>
  <si>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</si>
  <si>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</si>
  <si>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</si>
  <si>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</si>
  <si>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</si>
  <si>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</si>
  <si>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</si>
  <si>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</si>
  <si>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</si>
  <si>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</si>
  <si>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</si>
  <si>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</si>
  <si>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</si>
  <si>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</si>
  <si>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</si>
  <si>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</si>
  <si>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</si>
  <si>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</si>
  <si>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</si>
  <si>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</si>
  <si>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</si>
  <si>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</si>
  <si>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</si>
  <si>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</si>
  <si>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</si>
  <si>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</si>
  <si>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</si>
  <si>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</si>
  <si>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</si>
  <si>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</si>
  <si>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</si>
  <si>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</si>
  <si>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</si>
  <si>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</si>
  <si>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</si>
  <si>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</si>
  <si>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</si>
  <si>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</si>
  <si>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</si>
  <si>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</si>
  <si>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</si>
  <si>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</si>
  <si>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</si>
  <si>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</si>
  <si>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</si>
  <si>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</si>
  <si>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</si>
  <si>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</si>
  <si>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</si>
  <si>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</si>
  <si>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</si>
  <si>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</si>
  <si>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</si>
  <si>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</si>
  <si>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</si>
  <si>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</si>
  <si>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</si>
  <si>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</si>
  <si>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</si>
  <si>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</si>
  <si>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</si>
  <si>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</si>
  <si>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</si>
  <si>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</si>
  <si>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</si>
  <si>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</si>
  <si>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</si>
  <si>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</si>
  <si>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</si>
  <si>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</si>
  <si>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</si>
  <si>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</si>
  <si>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</si>
  <si>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</si>
  <si>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</si>
  <si>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</si>
  <si>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</si>
  <si>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</si>
  <si>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</si>
  <si>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</si>
  <si>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</si>
  <si>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</si>
  <si>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</si>
  <si>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</si>
  <si>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</si>
  <si>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</si>
  <si>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</si>
  <si>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</si>
  <si>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</si>
  <si>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</si>
  <si>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</si>
  <si>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</si>
  <si>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</si>
  <si>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</si>
  <si>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</si>
  <si>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</si>
  <si>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</si>
  <si>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</si>
  <si>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</si>
  <si>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</si>
  <si>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</si>
  <si>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</si>
  <si>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</si>
  <si>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</si>
  <si>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</si>
  <si>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</si>
  <si>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</si>
  <si>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</si>
  <si>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</si>
  <si>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</si>
  <si>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</si>
  <si>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</si>
  <si>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</si>
  <si>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</si>
  <si>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</si>
  <si>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</si>
  <si>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</si>
  <si>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</si>
  <si>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</si>
  <si>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</si>
  <si>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</si>
  <si>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</si>
  <si>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</si>
  <si>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</si>
  <si>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</si>
  <si>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</si>
  <si>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</si>
  <si>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</si>
  <si>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</si>
  <si>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</si>
  <si>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</si>
  <si>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</si>
  <si>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</si>
  <si>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</si>
  <si>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</si>
  <si>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</si>
  <si>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</si>
  <si>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</si>
  <si>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</si>
  <si>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</si>
  <si>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</si>
  <si>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</si>
  <si>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</si>
  <si>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</si>
  <si>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</si>
  <si>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</si>
  <si>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</si>
  <si>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</si>
  <si>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</si>
  <si>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</si>
  <si>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</si>
  <si>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</si>
  <si>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</si>
  <si>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</si>
  <si>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</si>
  <si>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</si>
  <si>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</si>
  <si>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</si>
  <si>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</si>
  <si>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</si>
  <si>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</si>
  <si>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</si>
  <si>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</si>
  <si>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</si>
  <si>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</si>
  <si>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</si>
  <si>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</si>
  <si>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</si>
  <si>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</si>
  <si>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</si>
  <si>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</si>
  <si>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</si>
  <si>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</si>
  <si>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</si>
  <si>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</si>
  <si>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</si>
  <si>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</si>
  <si>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</si>
  <si>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</si>
  <si>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</si>
  <si>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</si>
  <si>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</si>
  <si>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</si>
  <si>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</si>
  <si>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</si>
  <si>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</si>
  <si>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</si>
  <si>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</si>
  <si>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</si>
  <si>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</si>
  <si>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</si>
  <si>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</si>
  <si>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</si>
  <si>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</si>
  <si>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</si>
  <si>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</si>
  <si>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</si>
  <si>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</si>
  <si>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</si>
  <si>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</si>
  <si>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</si>
  <si>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</si>
  <si>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</si>
  <si>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</si>
  <si>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</si>
  <si>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</si>
  <si>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</si>
  <si>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</si>
  <si>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</si>
  <si>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</si>
  <si>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</si>
  <si>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</si>
  <si>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</si>
  <si>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</si>
  <si>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</si>
  <si>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</si>
  <si>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</si>
  <si>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</si>
  <si>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</si>
  <si>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</si>
  <si>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</si>
  <si>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</si>
  <si>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</si>
  <si>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</si>
  <si>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</si>
  <si>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</si>
  <si>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</si>
  <si>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</si>
  <si>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</si>
  <si>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</si>
  <si>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</si>
  <si>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</si>
  <si>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</si>
  <si>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</si>
  <si>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</si>
  <si>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</si>
  <si>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</si>
  <si>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</si>
  <si>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</si>
  <si>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</si>
  <si>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</si>
  <si>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</si>
  <si>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</si>
  <si>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</si>
  <si>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</si>
  <si>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</si>
  <si>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</si>
  <si>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</si>
  <si>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</si>
  <si>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</si>
  <si>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</si>
  <si>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</si>
  <si>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</si>
  <si>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</si>
  <si>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</si>
  <si>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</si>
  <si>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</si>
  <si>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</si>
  <si>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</si>
  <si>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</si>
  <si>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</si>
  <si>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</si>
  <si>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</si>
  <si>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</si>
  <si>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</si>
  <si>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</si>
  <si>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</si>
  <si>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</si>
  <si>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</si>
  <si>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</si>
  <si>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</si>
  <si>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</si>
  <si>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</si>
  <si>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</si>
  <si>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</si>
  <si>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</si>
  <si>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</si>
  <si>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</si>
  <si>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</si>
  <si>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</si>
  <si>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</si>
  <si>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</si>
  <si>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</si>
  <si>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</si>
  <si>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</si>
  <si>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</si>
  <si>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</si>
  <si>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</si>
  <si>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</si>
  <si>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</si>
  <si>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</si>
  <si>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</si>
  <si>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</si>
  <si>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</si>
  <si>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</si>
  <si>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</si>
  <si>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</si>
  <si>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</si>
  <si>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</si>
  <si>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</si>
  <si>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</si>
  <si>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</si>
  <si>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</si>
  <si>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</si>
  <si>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</si>
  <si>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</si>
  <si>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</si>
  <si>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</si>
  <si>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</si>
  <si>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</si>
  <si>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</si>
  <si>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</si>
  <si>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</si>
  <si>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</si>
  <si>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</si>
  <si>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</si>
  <si>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</si>
  <si>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</si>
  <si>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</si>
  <si>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</si>
  <si>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</si>
  <si>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</si>
  <si>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</si>
  <si>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</si>
  <si>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</si>
  <si>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</si>
  <si>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</si>
  <si>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</si>
  <si>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</si>
  <si>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</si>
  <si>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</si>
  <si>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</si>
  <si>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</si>
  <si>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</si>
  <si>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</si>
  <si>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</si>
  <si>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</si>
  <si>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</si>
  <si>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</si>
  <si>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</si>
  <si>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</si>
  <si>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</si>
  <si>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</si>
  <si>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</si>
  <si>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</si>
  <si>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</si>
  <si>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</si>
  <si>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</si>
  <si>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</si>
  <si>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</si>
  <si>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</si>
  <si>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</si>
  <si>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</si>
  <si>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</si>
  <si>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</si>
  <si>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</si>
  <si>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</si>
  <si>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</si>
  <si>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</si>
  <si>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</si>
  <si>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</si>
  <si>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</si>
  <si>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</si>
  <si>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</si>
  <si>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</si>
  <si>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</si>
  <si>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</si>
  <si>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</si>
  <si>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</si>
  <si>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</si>
  <si>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</si>
  <si>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</si>
  <si>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</si>
  <si>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</si>
  <si>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</si>
  <si>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</si>
  <si>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</si>
  <si>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</si>
  <si>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</si>
  <si>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</si>
  <si>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</si>
  <si>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</si>
  <si>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</si>
  <si>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</si>
  <si>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</si>
  <si>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</si>
  <si>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</si>
  <si>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</si>
  <si>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</si>
  <si>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</si>
  <si>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</si>
  <si>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</si>
  <si>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</si>
  <si>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</si>
  <si>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</si>
  <si>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</si>
  <si>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</si>
  <si>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</si>
  <si>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</si>
  <si>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</si>
  <si>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</si>
  <si>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</si>
  <si>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</si>
  <si>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</si>
  <si>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</si>
  <si>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</si>
  <si>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</si>
  <si>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</si>
  <si>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</si>
  <si>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</si>
  <si>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</si>
  <si>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</si>
  <si>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</si>
  <si>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</si>
  <si>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</si>
  <si>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</si>
  <si>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</si>
  <si>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</si>
  <si>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</si>
  <si>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</si>
  <si>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</si>
  <si>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</si>
  <si>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</si>
  <si>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</si>
  <si>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</si>
  <si>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</si>
  <si>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</si>
  <si>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</si>
  <si>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</si>
  <si>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</si>
  <si>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</si>
  <si>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</si>
  <si>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</si>
  <si>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</si>
  <si>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</si>
  <si>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</si>
  <si>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</si>
  <si>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</si>
  <si>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</si>
  <si>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</si>
  <si>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</si>
  <si>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</si>
  <si>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</si>
  <si>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</si>
  <si>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</si>
  <si>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</si>
  <si>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</si>
  <si>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</si>
  <si>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</si>
  <si>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</si>
  <si>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</si>
  <si>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</si>
  <si>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</si>
  <si>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</si>
  <si>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</si>
  <si>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</si>
  <si>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</si>
  <si>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</si>
  <si>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</si>
  <si>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</si>
  <si>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</si>
  <si>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</si>
  <si>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</si>
  <si>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</si>
  <si>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</si>
  <si>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</si>
  <si>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</si>
  <si>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</si>
  <si>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</si>
  <si>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</si>
  <si>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</si>
  <si>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</si>
  <si>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</si>
  <si>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</si>
  <si>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</si>
  <si>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</si>
  <si>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</si>
  <si>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</si>
  <si>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</si>
  <si>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</si>
  <si>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</si>
  <si>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</si>
  <si>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</si>
  <si>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</si>
  <si>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</si>
  <si>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</si>
  <si>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</si>
  <si>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</si>
  <si>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</si>
  <si>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</si>
  <si>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</si>
  <si>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</si>
  <si>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</si>
  <si>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</si>
  <si>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</si>
  <si>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</si>
  <si>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</si>
  <si>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</si>
  <si>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</si>
  <si>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</si>
  <si>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</si>
  <si>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</si>
  <si>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</si>
  <si>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</si>
  <si>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</si>
  <si>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</si>
  <si>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</si>
  <si>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</si>
  <si>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</si>
  <si>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</si>
  <si>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</si>
  <si>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</si>
  <si>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</si>
  <si>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</si>
  <si>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</si>
  <si>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</si>
  <si>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</si>
  <si>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</si>
  <si>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</si>
  <si>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</si>
  <si>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</si>
  <si>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</si>
  <si>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</si>
  <si>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</si>
  <si>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</si>
  <si>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</si>
  <si>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</si>
  <si>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</si>
  <si>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</si>
  <si>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</si>
  <si>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</si>
  <si>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</si>
  <si>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</si>
  <si>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</si>
  <si>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</si>
  <si>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</si>
  <si>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</si>
  <si>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</si>
  <si>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</si>
  <si>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</si>
  <si>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</si>
  <si>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</si>
  <si>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</si>
  <si>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</si>
  <si>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</si>
  <si>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</si>
  <si>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</si>
  <si>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</si>
  <si>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</si>
  <si>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</si>
  <si>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</si>
  <si>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</si>
  <si>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</si>
  <si>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</si>
  <si>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</si>
  <si>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</si>
  <si>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</si>
  <si>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</si>
  <si>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</si>
  <si>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</si>
  <si>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</si>
  <si>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</si>
  <si>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</si>
  <si>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</si>
  <si>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</si>
  <si>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</si>
  <si>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</si>
  <si>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</si>
  <si>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</si>
  <si>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</si>
  <si>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</si>
  <si>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</si>
  <si>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</si>
  <si>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</si>
  <si>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</si>
  <si>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</si>
  <si>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</si>
  <si>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</si>
  <si>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</si>
  <si>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</si>
  <si>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</si>
  <si>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</si>
  <si>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</si>
  <si>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</si>
  <si>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</si>
  <si>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</si>
  <si>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</si>
  <si>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</si>
  <si>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</si>
  <si>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</si>
  <si>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</si>
  <si>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</si>
  <si>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</si>
  <si>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</si>
  <si>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</si>
  <si>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</si>
  <si>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</si>
  <si>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</si>
  <si>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</si>
  <si>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</si>
  <si>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</si>
  <si>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</si>
  <si>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</si>
  <si>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</si>
  <si>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</si>
  <si>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</si>
  <si>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</si>
  <si>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</si>
  <si>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</si>
  <si>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</si>
  <si>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</si>
  <si>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</si>
  <si>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</si>
  <si>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</si>
  <si>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</si>
  <si>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</si>
  <si>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</si>
  <si>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</si>
  <si>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</si>
  <si>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</si>
  <si>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</si>
  <si>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</si>
  <si>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</si>
  <si>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</si>
  <si>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</si>
  <si>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</si>
  <si>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</si>
  <si>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</si>
  <si>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</si>
  <si>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</si>
  <si>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</si>
  <si>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</si>
  <si>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</si>
  <si>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</si>
  <si>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</si>
  <si>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</si>
  <si>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</si>
  <si>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</si>
  <si>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</si>
  <si>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</si>
  <si>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</si>
  <si>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</si>
  <si>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</si>
  <si>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</si>
  <si>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</si>
  <si>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</si>
  <si>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</si>
  <si>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</si>
  <si>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</si>
  <si>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</si>
  <si>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</si>
  <si>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</si>
  <si>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</si>
  <si>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</si>
  <si>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</si>
  <si>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</si>
  <si>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</si>
  <si>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</si>
  <si>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</si>
  <si>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</si>
  <si>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</si>
  <si>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</si>
  <si>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</si>
  <si>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</si>
  <si>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</si>
  <si>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</si>
  <si>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</si>
  <si>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</si>
  <si>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</si>
  <si>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</si>
  <si>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</si>
  <si>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</si>
  <si>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</si>
  <si>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</si>
  <si>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</si>
  <si>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</si>
  <si>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</si>
  <si>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</si>
  <si>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</si>
  <si>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</si>
  <si>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</si>
  <si>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</si>
  <si>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</si>
  <si>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</si>
  <si>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</si>
  <si>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</si>
  <si>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</si>
  <si>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</si>
  <si>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</si>
  <si>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</si>
  <si>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</si>
  <si>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</si>
  <si>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</si>
  <si>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</si>
  <si>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</si>
  <si>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</si>
  <si>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</si>
  <si>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</si>
  <si>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</si>
  <si>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</si>
  <si>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</si>
  <si>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</si>
  <si>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</si>
  <si>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</si>
  <si>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</si>
  <si>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</si>
  <si>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</si>
  <si>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</si>
  <si>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</si>
  <si>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</si>
  <si>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</si>
  <si>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</si>
  <si>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</si>
  <si>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</si>
  <si>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</si>
  <si>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</si>
  <si>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</si>
  <si>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</si>
  <si>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</si>
  <si>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</si>
  <si>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</si>
  <si>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</si>
  <si>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</si>
  <si>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</si>
  <si>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</si>
  <si>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</si>
  <si>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</si>
  <si>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</si>
  <si>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</si>
  <si>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</si>
  <si>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</si>
  <si>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</si>
  <si>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</si>
  <si>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</si>
  <si>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</si>
  <si>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</si>
  <si>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</si>
  <si>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</si>
  <si>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</si>
  <si>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</si>
  <si>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</si>
  <si>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</si>
  <si>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</si>
  <si>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</si>
  <si>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</si>
  <si>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</si>
  <si>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</si>
  <si>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</si>
  <si>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</si>
  <si>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</si>
  <si>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</si>
  <si>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</si>
  <si>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</si>
  <si>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</si>
  <si>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</si>
  <si>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</si>
  <si>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</si>
  <si>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</si>
  <si>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</si>
  <si>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</si>
  <si>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</si>
  <si>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</si>
  <si>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</si>
  <si>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</si>
  <si>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</si>
  <si>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</si>
  <si>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</si>
  <si>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</si>
  <si>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</si>
  <si>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</si>
  <si>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</si>
  <si>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</si>
  <si>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</si>
  <si>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</si>
  <si>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</si>
  <si>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</si>
  <si>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</si>
  <si>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</si>
  <si>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</si>
  <si>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</si>
  <si>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</si>
  <si>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</si>
  <si>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</si>
  <si>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</si>
  <si>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</si>
  <si>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</si>
  <si>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</si>
  <si>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</si>
  <si>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</si>
  <si>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</si>
  <si>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</si>
  <si>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</si>
  <si>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</si>
  <si>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</si>
  <si>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</si>
  <si>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</si>
  <si>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</si>
  <si>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</si>
  <si>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</si>
  <si>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</si>
  <si>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</si>
  <si>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</si>
  <si>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</si>
  <si>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</si>
  <si>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</si>
  <si>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</si>
  <si>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</si>
  <si>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</si>
  <si>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</si>
  <si>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</si>
  <si>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</si>
  <si>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</si>
  <si>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</si>
  <si>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</si>
  <si>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</si>
  <si>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</si>
  <si>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</si>
  <si>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</si>
  <si>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</si>
  <si>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</si>
  <si>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</si>
  <si>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</si>
  <si>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</si>
  <si>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</si>
  <si>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</si>
  <si>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</si>
  <si>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</si>
  <si>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</si>
  <si>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</si>
  <si>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</si>
  <si>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</si>
  <si>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</si>
  <si>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</si>
  <si>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</si>
  <si>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</si>
  <si>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</si>
  <si>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</si>
  <si>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</si>
  <si>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</si>
  <si>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</si>
  <si>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</si>
  <si>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</si>
  <si>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</si>
  <si>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</si>
  <si>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</si>
  <si>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</si>
  <si>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</si>
  <si>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</si>
  <si>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</si>
  <si>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</si>
  <si>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</si>
  <si>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</si>
  <si>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</si>
  <si>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</si>
  <si>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</si>
  <si>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</si>
  <si>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</si>
  <si>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</si>
  <si>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</si>
  <si>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</si>
  <si>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</si>
  <si>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</si>
  <si>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</si>
  <si>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</si>
  <si>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</si>
  <si>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</si>
  <si>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</si>
  <si>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</si>
  <si>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</si>
  <si>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</si>
  <si>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</si>
  <si>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</si>
  <si>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</si>
  <si>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</si>
  <si>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</si>
  <si>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</si>
  <si>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</si>
  <si>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</si>
  <si>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</si>
  <si>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</si>
  <si>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</si>
  <si>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</si>
  <si>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</si>
  <si>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</si>
  <si>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</si>
  <si>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</si>
  <si>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</si>
  <si>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</si>
  <si>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</si>
  <si>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</si>
  <si>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</si>
  <si>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</si>
  <si>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</si>
  <si>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</si>
  <si>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</si>
  <si>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</si>
  <si>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</si>
  <si>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</si>
  <si>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</si>
  <si>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</si>
  <si>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</si>
  <si>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</si>
  <si>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</si>
  <si>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</si>
  <si>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</si>
  <si>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</si>
  <si>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</si>
  <si>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</si>
  <si>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</si>
  <si>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</si>
  <si>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</si>
  <si>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</si>
  <si>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</si>
  <si>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</si>
  <si>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</si>
  <si>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</si>
  <si>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</si>
  <si>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</si>
  <si>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</si>
  <si>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</si>
  <si>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</si>
  <si>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</si>
  <si>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</si>
  <si>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</si>
  <si>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</si>
  <si>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</si>
  <si>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</si>
  <si>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</si>
  <si>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</si>
  <si>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</si>
  <si>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</si>
  <si>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</si>
  <si>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</si>
  <si>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</si>
  <si>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</si>
  <si>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</si>
  <si>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</si>
  <si>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</si>
  <si>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</si>
  <si>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</si>
  <si>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</si>
  <si>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</si>
  <si>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</si>
  <si>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</si>
  <si>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</si>
  <si>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</si>
  <si>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</si>
  <si>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</si>
  <si>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</si>
  <si>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</si>
  <si>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</si>
  <si>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</si>
  <si>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</si>
  <si>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</si>
  <si>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</si>
  <si>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</si>
  <si>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</si>
  <si>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</si>
  <si>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</si>
  <si>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</si>
  <si>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</si>
  <si>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</si>
  <si>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</si>
  <si>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</si>
  <si>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</si>
  <si>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</si>
  <si>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</si>
  <si>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</si>
  <si>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</si>
  <si>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</si>
  <si>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</si>
  <si>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</si>
  <si>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</si>
  <si>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</si>
  <si>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</si>
  <si>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</si>
  <si>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</si>
  <si>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</si>
  <si>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</si>
  <si>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</si>
  <si>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</si>
  <si>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</si>
  <si>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</si>
  <si>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</si>
  <si>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</si>
  <si>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</si>
  <si>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</si>
  <si>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</si>
  <si>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</si>
  <si>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</si>
  <si>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</si>
  <si>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</si>
  <si>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</si>
  <si>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</si>
  <si>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</si>
  <si>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</si>
  <si>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</si>
  <si>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</si>
  <si>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</si>
  <si>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</si>
  <si>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</si>
  <si>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</si>
  <si>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</si>
  <si>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</si>
  <si>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</si>
  <si>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</si>
  <si>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</si>
  <si>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</si>
  <si>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</si>
  <si>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</si>
  <si>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</si>
  <si>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</si>
  <si>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</si>
  <si>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</si>
  <si>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</si>
  <si>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</si>
  <si>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</si>
  <si>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</si>
  <si>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</si>
  <si>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</si>
  <si>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</si>
  <si>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</si>
  <si>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</si>
  <si>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</si>
  <si>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</si>
  <si>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</si>
  <si>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</si>
  <si>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</si>
  <si>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</si>
  <si>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</si>
  <si>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</si>
  <si>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</si>
  <si>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</si>
  <si>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</si>
  <si>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</si>
  <si>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</si>
  <si>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</si>
  <si>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</si>
  <si>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</si>
  <si>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</si>
  <si>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</si>
  <si>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</si>
  <si>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</si>
  <si>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</si>
  <si>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</si>
  <si>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</si>
  <si>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</si>
  <si>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</si>
  <si>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</si>
  <si>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</si>
  <si>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</si>
  <si>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</si>
  <si>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</si>
  <si>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</si>
  <si>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</si>
  <si>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</si>
  <si>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</si>
  <si>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</si>
  <si>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</si>
  <si>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</si>
  <si>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</si>
  <si>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</si>
  <si>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</si>
  <si>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</si>
  <si>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</si>
  <si>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</si>
  <si>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</si>
  <si>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</si>
  <si>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</si>
  <si>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</si>
  <si>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</si>
  <si>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</si>
  <si>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</si>
  <si>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</si>
  <si>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</si>
  <si>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</si>
  <si>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</si>
  <si>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</si>
  <si>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</si>
  <si>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</si>
  <si>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</si>
  <si>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</si>
  <si>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</si>
  <si>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</si>
  <si>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</si>
  <si>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</si>
  <si>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</si>
  <si>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</si>
  <si>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</si>
  <si>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</si>
  <si>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</si>
  <si>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</si>
  <si>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</si>
  <si>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</si>
  <si>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</si>
  <si>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</si>
  <si>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</si>
  <si>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</si>
  <si>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</si>
  <si>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</si>
  <si>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</si>
  <si>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</si>
  <si>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</si>
  <si>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</si>
  <si>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</si>
  <si>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</si>
  <si>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</si>
  <si>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</si>
  <si>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</si>
  <si>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</si>
  <si>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</si>
  <si>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</si>
  <si>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</si>
  <si>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</si>
  <si>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</si>
  <si>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</si>
  <si>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</si>
  <si>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</si>
  <si>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</si>
  <si>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</si>
  <si>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</si>
  <si>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</si>
  <si>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</si>
  <si>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</si>
  <si>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</si>
  <si>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</si>
  <si>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</si>
  <si>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</si>
  <si>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</si>
  <si>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</si>
  <si>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</si>
  <si>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</si>
  <si>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</si>
  <si>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</si>
  <si>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</si>
  <si>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</si>
  <si>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</si>
  <si>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</si>
  <si>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</si>
  <si>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</si>
  <si>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</si>
  <si>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</si>
  <si>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</si>
  <si>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</si>
  <si>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</si>
  <si>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</si>
  <si>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</si>
  <si>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</si>
  <si>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</si>
  <si>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</si>
  <si>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</si>
  <si>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</si>
  <si>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</si>
  <si>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</si>
  <si>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</si>
  <si>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</si>
  <si>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</si>
  <si>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</si>
  <si>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</si>
  <si>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</si>
  <si>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</si>
  <si>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</si>
  <si>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</si>
  <si>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</si>
  <si>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</si>
  <si>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</si>
  <si>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</si>
  <si>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</si>
  <si>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</si>
  <si>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</si>
  <si>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</si>
  <si>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</si>
  <si>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</si>
  <si>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</si>
  <si>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</si>
  <si>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</si>
  <si>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</si>
  <si>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</si>
  <si>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</si>
  <si>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</si>
  <si>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</si>
  <si>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</si>
  <si>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</si>
  <si>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</si>
  <si>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</si>
  <si>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</si>
  <si>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</si>
  <si>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</si>
  <si>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</si>
  <si>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</si>
  <si>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</si>
  <si>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</si>
  <si>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</si>
  <si>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</si>
  <si>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</si>
  <si>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</si>
  <si>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</si>
  <si>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</si>
  <si>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</si>
  <si>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</si>
  <si>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</si>
  <si>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</si>
  <si>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</si>
  <si>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</si>
  <si>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</si>
  <si>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</si>
  <si>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</si>
  <si>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</si>
  <si>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</si>
  <si>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</si>
  <si>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</si>
  <si>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</si>
  <si>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</si>
  <si>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</si>
  <si>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</si>
  <si>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</si>
  <si>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</si>
  <si>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</si>
  <si>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</si>
  <si>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</si>
  <si>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</si>
  <si>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</si>
  <si>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</si>
  <si>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</si>
  <si>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</si>
  <si>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</si>
  <si>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</si>
  <si>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</si>
  <si>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</si>
  <si>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</si>
  <si>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</si>
  <si>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</si>
  <si>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</si>
  <si>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</si>
  <si>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</si>
  <si>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</si>
  <si>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</si>
  <si>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</si>
  <si>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</si>
  <si>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</si>
  <si>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</si>
  <si>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</si>
  <si>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</si>
  <si>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</si>
  <si>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</si>
  <si>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</si>
  <si>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</si>
  <si>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</si>
  <si>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</si>
  <si>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</si>
  <si>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</si>
  <si>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</si>
  <si>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</si>
  <si>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</si>
  <si>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</si>
  <si>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</si>
  <si>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</si>
  <si>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</si>
  <si>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</si>
  <si>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</si>
  <si>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</si>
  <si>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</si>
  <si>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</si>
  <si>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</si>
  <si>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</si>
  <si>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</si>
  <si>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</si>
  <si>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</si>
  <si>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</si>
  <si>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</si>
  <si>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</si>
  <si>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</si>
  <si>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</si>
  <si>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</si>
  <si>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</si>
  <si>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</si>
  <si>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</si>
  <si>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</si>
  <si>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</si>
  <si>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</si>
  <si>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</si>
  <si>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</si>
  <si>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</si>
  <si>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</si>
  <si>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</si>
  <si>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</si>
  <si>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</si>
  <si>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</si>
  <si>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</si>
  <si>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</si>
  <si>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</si>
  <si>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</si>
  <si>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</si>
  <si>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</si>
  <si>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</si>
  <si>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</si>
  <si>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</si>
  <si>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</si>
  <si>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</si>
  <si>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</si>
  <si>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</si>
  <si>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</si>
  <si>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</si>
  <si>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</si>
  <si>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</si>
  <si>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</si>
  <si>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</si>
  <si>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</si>
  <si>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</si>
  <si>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</si>
  <si>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</si>
  <si>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</si>
  <si>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</si>
  <si>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</si>
  <si>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</si>
  <si>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</si>
  <si>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</si>
  <si>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</si>
  <si>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</si>
  <si>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</si>
  <si>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</si>
  <si>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</si>
  <si>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</si>
  <si>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</si>
  <si>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</si>
  <si>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</si>
  <si>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</si>
  <si>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</si>
  <si>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</si>
  <si>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</si>
  <si>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</si>
  <si>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</si>
  <si>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</si>
  <si>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</si>
  <si>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</si>
  <si>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</si>
  <si>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</si>
  <si>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</si>
  <si>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</si>
  <si>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</si>
  <si>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</si>
  <si>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</si>
  <si>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</si>
  <si>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</si>
  <si>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</si>
  <si>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</si>
  <si>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</si>
  <si>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</si>
  <si>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</si>
  <si>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</si>
  <si>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</si>
  <si>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</si>
  <si>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</si>
  <si>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</si>
  <si>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</si>
  <si>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</si>
  <si>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</si>
  <si>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</si>
  <si>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</si>
  <si>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</si>
  <si>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</si>
  <si>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</si>
  <si>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</si>
  <si>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</si>
  <si>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</si>
  <si>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</si>
  <si>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</si>
  <si>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</si>
  <si>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</si>
  <si>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</si>
  <si>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</si>
  <si>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</si>
  <si>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</si>
  <si>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</si>
  <si>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</si>
  <si>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</si>
  <si>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</si>
  <si>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</si>
  <si>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</si>
  <si>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</si>
  <si>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</si>
  <si>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</si>
  <si>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</si>
  <si>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</si>
  <si>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</si>
  <si>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</si>
  <si>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</si>
  <si>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</si>
  <si>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</si>
  <si>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</si>
  <si>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</si>
  <si>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</si>
  <si>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</si>
  <si>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</si>
  <si>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</si>
  <si>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</si>
  <si>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</si>
  <si>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</si>
  <si>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</si>
  <si>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</si>
  <si>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</si>
  <si>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</si>
  <si>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</si>
  <si>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</si>
  <si>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</si>
  <si>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</si>
  <si>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</si>
  <si>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</si>
  <si>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</si>
  <si>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</si>
  <si>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</si>
  <si>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</si>
  <si>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</si>
  <si>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</si>
  <si>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</si>
  <si>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</si>
  <si>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</si>
  <si>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</si>
  <si>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</si>
  <si>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</si>
  <si>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</si>
  <si>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</si>
  <si>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</si>
  <si>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</si>
  <si>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</si>
  <si>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</si>
  <si>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</si>
  <si>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</si>
  <si>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</si>
  <si>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</si>
  <si>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</si>
  <si>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</si>
  <si>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</si>
  <si>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</si>
  <si>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</si>
  <si>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</si>
  <si>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</si>
  <si>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</si>
  <si>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</si>
  <si>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</si>
  <si>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</si>
  <si>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</si>
  <si>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</si>
  <si>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</si>
  <si>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</si>
  <si>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</si>
  <si>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</si>
  <si>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</si>
  <si>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</si>
  <si>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</si>
  <si>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</si>
  <si>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</si>
  <si>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</si>
  <si>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</si>
  <si>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</si>
  <si>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</si>
  <si>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</si>
  <si>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</si>
  <si>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</si>
  <si>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</si>
  <si>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</si>
  <si>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</si>
  <si>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</si>
  <si>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</si>
  <si>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</si>
  <si>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</si>
  <si>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</si>
  <si>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</si>
  <si>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</si>
  <si>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</si>
  <si>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</si>
  <si>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</si>
  <si>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</si>
  <si>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</si>
  <si>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</si>
  <si>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</si>
  <si>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</si>
  <si>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</si>
  <si>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</si>
  <si>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</si>
  <si>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</si>
  <si>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</si>
  <si>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</si>
  <si>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</si>
  <si>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</si>
  <si>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</si>
  <si>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</si>
  <si>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</si>
  <si>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</si>
  <si>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</si>
  <si>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</si>
  <si>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</si>
  <si>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</si>
  <si>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</si>
  <si>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</si>
  <si>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</si>
  <si>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</si>
  <si>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</si>
  <si>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</si>
  <si>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</si>
  <si>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</si>
  <si>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</si>
  <si>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</si>
  <si>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</si>
  <si>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</si>
  <si>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</si>
  <si>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</si>
  <si>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</si>
  <si>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</si>
  <si>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</si>
  <si>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</si>
  <si>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</si>
  <si>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</si>
  <si>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</si>
  <si>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</si>
  <si>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</si>
  <si>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</si>
  <si>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</si>
  <si>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</si>
  <si>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</si>
  <si>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</si>
  <si>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</si>
  <si>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</si>
  <si>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</si>
  <si>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</si>
  <si>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</si>
  <si>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</si>
  <si>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</si>
  <si>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</si>
  <si>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</si>
  <si>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</si>
  <si>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</si>
  <si>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</si>
  <si>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</si>
  <si>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</si>
  <si>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</si>
  <si>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</si>
  <si>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</si>
  <si>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</si>
  <si>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</si>
  <si>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</si>
  <si>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</si>
  <si>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</si>
  <si>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</si>
  <si>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</si>
  <si>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</si>
  <si>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</si>
  <si>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</si>
  <si>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</si>
  <si>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</si>
  <si>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</si>
  <si>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</si>
  <si>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</si>
  <si>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</si>
  <si>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</si>
  <si>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</si>
  <si>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</si>
  <si>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</si>
  <si>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</si>
  <si>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</si>
  <si>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</si>
  <si>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</si>
  <si>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</si>
  <si>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</si>
  <si>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</si>
  <si>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</si>
  <si>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</si>
  <si>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</si>
  <si>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</si>
  <si>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</si>
  <si>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</si>
  <si>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</si>
  <si>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</si>
  <si>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</si>
  <si>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</si>
  <si>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</si>
  <si>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</si>
  <si>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</si>
  <si>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</si>
  <si>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</si>
  <si>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</si>
  <si>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</si>
  <si>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</si>
  <si>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</si>
  <si>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</si>
  <si>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</si>
  <si>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</si>
  <si>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</si>
  <si>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</si>
  <si>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</si>
  <si>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</si>
  <si>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</si>
  <si>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</si>
  <si>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</si>
  <si>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</si>
  <si>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</si>
  <si>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</si>
  <si>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</si>
  <si>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</si>
  <si>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</si>
  <si>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</si>
  <si>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</si>
  <si>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</si>
  <si>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</si>
  <si>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</si>
  <si>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</si>
  <si>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</si>
  <si>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</si>
  <si>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</si>
  <si>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</si>
  <si>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</si>
  <si>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</si>
  <si>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</si>
  <si>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</si>
  <si>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</si>
  <si>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</si>
  <si>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</si>
  <si>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</si>
  <si>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</si>
  <si>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</si>
  <si>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</si>
  <si>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</si>
  <si>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</si>
  <si>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</si>
  <si>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</si>
  <si>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</si>
  <si>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</si>
  <si>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</si>
  <si>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</si>
  <si>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</si>
  <si>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</si>
  <si>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</si>
  <si>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</si>
  <si>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</si>
  <si>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</si>
  <si>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</si>
  <si>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</si>
  <si>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</si>
  <si>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</si>
  <si>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</si>
  <si>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</si>
  <si>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</si>
  <si>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</si>
  <si>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</si>
  <si>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</si>
  <si>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</si>
  <si>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</si>
  <si>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</si>
  <si>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</si>
  <si>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</si>
  <si>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</si>
  <si>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</si>
  <si>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</si>
  <si>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</si>
  <si>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</si>
  <si>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</si>
  <si>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</si>
  <si>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</si>
  <si>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</si>
  <si>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</si>
  <si>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</si>
  <si>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</si>
  <si>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</si>
  <si>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</si>
  <si>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</si>
  <si>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</si>
  <si>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</si>
  <si>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</si>
  <si>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</si>
  <si>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</si>
  <si>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</si>
  <si>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</si>
  <si>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</si>
  <si>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</si>
  <si>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</si>
  <si>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</si>
  <si>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</si>
  <si>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</si>
  <si>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</si>
  <si>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</si>
  <si>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</si>
  <si>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</si>
  <si>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</si>
  <si>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</si>
  <si>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</si>
  <si>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</si>
  <si>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</si>
  <si>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</si>
  <si>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</si>
  <si>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</si>
  <si>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</si>
  <si>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</si>
  <si>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</si>
  <si>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</si>
  <si>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</si>
  <si>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</si>
  <si>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</si>
  <si>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</si>
  <si>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</si>
  <si>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</si>
  <si>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</si>
  <si>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</si>
  <si>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</si>
  <si>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</si>
  <si>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</si>
  <si>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</si>
  <si>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</si>
  <si>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</si>
  <si>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</si>
  <si>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</si>
  <si>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</si>
  <si>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</si>
  <si>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</si>
  <si>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</si>
  <si>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</si>
  <si>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</si>
  <si>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</si>
  <si>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</si>
  <si>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</si>
  <si>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</si>
  <si>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</si>
  <si>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</si>
  <si>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</si>
  <si>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</si>
  <si>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</si>
  <si>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</si>
  <si>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</si>
  <si>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</si>
  <si>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</si>
  <si>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</si>
  <si>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</si>
  <si>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</si>
  <si>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</si>
  <si>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</si>
  <si>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</si>
  <si>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</si>
  <si>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</si>
  <si>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</si>
  <si>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</si>
  <si>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</si>
  <si>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</si>
  <si>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</si>
  <si>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</si>
  <si>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</si>
  <si>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</si>
  <si>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</si>
  <si>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</si>
  <si>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</si>
  <si>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</si>
  <si>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</si>
  <si>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</si>
  <si>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</si>
  <si>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</si>
  <si>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</si>
  <si>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</si>
  <si>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</si>
  <si>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</si>
  <si>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</si>
  <si>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</si>
  <si>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</si>
  <si>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</si>
  <si>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</si>
  <si>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</si>
  <si>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</si>
  <si>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</si>
  <si>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</si>
  <si>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</si>
  <si>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</si>
  <si>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</si>
  <si>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</si>
  <si>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</si>
  <si>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</si>
  <si>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</si>
  <si>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</si>
  <si>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</si>
  <si>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</si>
  <si>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</si>
  <si>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</si>
  <si>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</si>
  <si>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</si>
  <si>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</si>
  <si>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</si>
  <si>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</si>
  <si>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</si>
  <si>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</si>
  <si>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</si>
  <si>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</si>
  <si>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</si>
  <si>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</si>
  <si>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</si>
  <si>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</si>
  <si>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</si>
  <si>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</si>
  <si>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</si>
  <si>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</si>
  <si>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</si>
  <si>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</si>
  <si>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</si>
  <si>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</si>
  <si>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</si>
  <si>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</si>
  <si>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</si>
  <si>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</si>
  <si>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</si>
  <si>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</si>
  <si>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</si>
  <si>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</si>
  <si>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</si>
  <si>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</si>
  <si>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</si>
  <si>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</si>
  <si>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</si>
  <si>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</si>
  <si>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</si>
  <si>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</si>
  <si>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</si>
  <si>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</si>
  <si>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</si>
  <si>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</si>
  <si>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</si>
  <si>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</si>
  <si>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</si>
  <si>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</si>
  <si>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</si>
  <si>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</si>
  <si>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</si>
  <si>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</si>
  <si>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</si>
  <si>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</si>
  <si>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</si>
  <si>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</si>
  <si>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</si>
  <si>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</si>
  <si>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</si>
  <si>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</si>
  <si>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</si>
  <si>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</si>
  <si>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</si>
  <si>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</si>
  <si>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</si>
  <si>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</si>
  <si>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</si>
  <si>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</si>
  <si>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</si>
  <si>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</si>
  <si>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</si>
  <si>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</si>
  <si>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</si>
  <si>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</si>
  <si>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</si>
  <si>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</si>
  <si>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</si>
  <si>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</si>
  <si>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</si>
  <si>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</si>
  <si>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</si>
  <si>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</si>
  <si>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</si>
  <si>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</si>
  <si>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</si>
  <si>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</si>
  <si>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</si>
  <si>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</si>
  <si>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</si>
  <si>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</si>
  <si>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</si>
  <si>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</si>
  <si>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</si>
  <si>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</si>
  <si>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</si>
  <si>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</si>
  <si>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</si>
  <si>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</si>
  <si>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</si>
  <si>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</si>
  <si>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</si>
  <si>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</si>
  <si>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</si>
  <si>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</si>
  <si>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</si>
  <si>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</si>
  <si>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</si>
  <si>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</si>
  <si>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</si>
  <si>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</si>
  <si>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</si>
  <si>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</si>
  <si>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</si>
  <si>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</si>
  <si>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</si>
  <si>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</si>
  <si>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</si>
  <si>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</si>
  <si>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</si>
  <si>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</si>
  <si>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</si>
  <si>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</si>
  <si>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</si>
  <si>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</si>
  <si>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</si>
  <si>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</si>
  <si>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</si>
  <si>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</si>
  <si>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</si>
  <si>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</si>
  <si>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</si>
  <si>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</si>
  <si>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</si>
  <si>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</si>
  <si>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</si>
  <si>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</si>
  <si>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</si>
  <si>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</si>
  <si>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</si>
  <si>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</si>
  <si>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</si>
  <si>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</si>
  <si>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</si>
  <si>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</si>
  <si>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</si>
  <si>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</si>
  <si>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</si>
  <si>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</si>
  <si>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</si>
  <si>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</si>
  <si>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</si>
  <si>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</si>
  <si>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</si>
  <si>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</si>
  <si>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</si>
  <si>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</si>
  <si>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</si>
  <si>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</si>
  <si>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</si>
  <si>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</si>
  <si>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</si>
  <si>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</si>
  <si>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</si>
  <si>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</si>
  <si>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</si>
  <si>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</si>
  <si>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</si>
  <si>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</si>
  <si>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</si>
  <si>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</si>
  <si>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</si>
  <si>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</si>
  <si>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</si>
  <si>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</si>
  <si>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</si>
  <si>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</si>
  <si>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</si>
  <si>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</si>
  <si>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</si>
  <si>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</si>
  <si>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</si>
  <si>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</si>
  <si>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</si>
  <si>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</si>
  <si>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</si>
  <si>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</si>
  <si>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</si>
  <si>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</si>
  <si>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</si>
  <si>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</si>
  <si>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</si>
  <si>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</si>
  <si>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</si>
  <si>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</si>
  <si>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</si>
  <si>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</si>
  <si>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</si>
  <si>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</si>
  <si>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</si>
  <si>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</si>
  <si>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</si>
  <si>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</si>
  <si>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</si>
  <si>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</si>
  <si>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</si>
  <si>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</si>
  <si>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</si>
  <si>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</si>
  <si>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</si>
  <si>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</si>
  <si>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</si>
  <si>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</si>
  <si>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</si>
  <si>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</si>
  <si>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</si>
  <si>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</si>
  <si>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</si>
  <si>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</si>
  <si>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</si>
  <si>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</si>
  <si>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</si>
  <si>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</si>
  <si>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</si>
  <si>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</si>
  <si>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</si>
  <si>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</si>
  <si>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</si>
  <si>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</si>
  <si>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</si>
  <si>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</si>
  <si>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</si>
  <si>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</si>
  <si>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</si>
  <si>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</si>
  <si>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</si>
  <si>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</si>
  <si>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</si>
  <si>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</si>
  <si>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</si>
  <si>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</si>
  <si>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</si>
  <si>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</si>
  <si>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</si>
  <si>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</si>
  <si>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</si>
  <si>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</si>
  <si>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</si>
  <si>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</si>
  <si>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</si>
  <si>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</si>
  <si>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</si>
  <si>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</si>
  <si>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</si>
  <si>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</si>
  <si>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</si>
  <si>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</si>
  <si>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</si>
  <si>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</si>
  <si>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</si>
  <si>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</si>
  <si>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</si>
  <si>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</si>
  <si>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</si>
  <si>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</si>
  <si>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</si>
  <si>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</si>
  <si>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</si>
  <si>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</si>
  <si>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</si>
  <si>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</si>
  <si>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</si>
  <si>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</si>
  <si>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</si>
  <si>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</si>
  <si>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</si>
  <si>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</si>
  <si>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</si>
  <si>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</si>
  <si>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</si>
  <si>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</si>
  <si>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</si>
  <si>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</si>
  <si>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</si>
  <si>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</si>
  <si>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</si>
  <si>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</si>
  <si>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</si>
  <si>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</si>
  <si>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</si>
  <si>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</si>
  <si>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</si>
  <si>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</si>
  <si>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</si>
  <si>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</si>
  <si>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</si>
  <si>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</si>
  <si>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</si>
  <si>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</si>
  <si>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</si>
  <si>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</si>
  <si>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</si>
  <si>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</si>
  <si>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</si>
  <si>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</si>
  <si>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</si>
  <si>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</si>
  <si>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</si>
  <si>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</si>
  <si>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</si>
  <si>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</si>
  <si>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</si>
  <si>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</si>
  <si>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</si>
  <si>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</si>
  <si>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</si>
  <si>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</si>
  <si>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</si>
  <si>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</si>
  <si>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</si>
  <si>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</si>
  <si>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</si>
  <si>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</si>
  <si>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</si>
  <si>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</si>
  <si>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</si>
  <si>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</si>
  <si>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</si>
  <si>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</si>
  <si>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</si>
  <si>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</si>
  <si>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</si>
  <si>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</si>
  <si>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</si>
  <si>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</si>
  <si>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</si>
  <si>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</si>
  <si>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</si>
  <si>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</si>
  <si>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</si>
  <si>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</si>
  <si>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</si>
  <si>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</si>
  <si>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</si>
  <si>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</si>
  <si>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</si>
  <si>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</si>
  <si>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</si>
  <si>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</si>
  <si>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</si>
  <si>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</si>
  <si>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</si>
  <si>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</si>
  <si>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</si>
  <si>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</si>
  <si>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</si>
  <si>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</si>
  <si>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</si>
  <si>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</si>
  <si>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</si>
  <si>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</si>
  <si>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</si>
  <si>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</si>
  <si>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</si>
  <si>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</si>
  <si>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</si>
  <si>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</si>
  <si>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</si>
  <si>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</si>
  <si>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</si>
  <si>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</si>
  <si>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</si>
  <si>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</si>
  <si>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</si>
  <si>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</si>
  <si>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</si>
  <si>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</si>
  <si>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</si>
  <si>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</si>
  <si>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</si>
  <si>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</si>
  <si>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</si>
  <si>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</si>
  <si>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</si>
  <si>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</si>
  <si>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</si>
  <si>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</si>
  <si>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</si>
  <si>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</si>
  <si>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</si>
  <si>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</si>
  <si>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</si>
  <si>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</si>
  <si>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</si>
  <si>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</si>
  <si>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</si>
  <si>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</si>
  <si>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</si>
  <si>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</si>
  <si>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</si>
  <si>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</si>
  <si>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</si>
  <si>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</si>
  <si>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</si>
  <si>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</si>
  <si>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</si>
  <si>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</si>
  <si>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</si>
  <si>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</si>
  <si>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</si>
  <si>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</si>
  <si>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</si>
  <si>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</si>
  <si>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</si>
  <si>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</si>
  <si>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</si>
  <si>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</si>
  <si>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</si>
  <si>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</si>
  <si>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</si>
  <si>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</si>
  <si>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</si>
  <si>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</si>
  <si>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</si>
  <si>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</si>
  <si>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</si>
  <si>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</si>
  <si>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</si>
  <si>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</si>
  <si>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</si>
  <si>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</si>
  <si>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</si>
  <si>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</si>
  <si>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</si>
  <si>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</si>
  <si>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</si>
  <si>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</si>
  <si>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</si>
  <si>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</si>
  <si>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</si>
  <si>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</si>
  <si>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</si>
  <si>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</si>
  <si>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</si>
  <si>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</si>
  <si>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</si>
  <si>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</si>
  <si>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</si>
  <si>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</si>
  <si>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</si>
  <si>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</si>
  <si>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</si>
  <si>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</si>
  <si>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</si>
  <si>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</si>
  <si>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</si>
  <si>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</si>
  <si>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</si>
  <si>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</si>
  <si>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</si>
  <si>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</si>
  <si>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</si>
  <si>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</si>
  <si>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</si>
  <si>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</si>
  <si>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</si>
  <si>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</si>
  <si>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</si>
  <si>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</si>
  <si>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</si>
  <si>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</si>
  <si>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</si>
  <si>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</si>
  <si>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</si>
  <si>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</si>
  <si>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</si>
  <si>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</si>
  <si>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</si>
  <si>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</si>
  <si>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</si>
  <si>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</si>
  <si>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</si>
  <si>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</si>
  <si>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</si>
  <si>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</si>
  <si>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</si>
  <si>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</si>
  <si>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</si>
  <si>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</si>
  <si>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</si>
  <si>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</si>
  <si>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</si>
  <si>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</si>
  <si>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</si>
  <si>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</si>
  <si>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</si>
  <si>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</si>
  <si>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</si>
  <si>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</si>
  <si>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</si>
  <si>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</si>
  <si>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</si>
  <si>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</si>
  <si>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</si>
  <si>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</si>
  <si>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</si>
  <si>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</si>
  <si>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</si>
  <si>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</si>
  <si>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</si>
  <si>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</si>
  <si>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</si>
  <si>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</si>
  <si>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</si>
  <si>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</si>
  <si>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</si>
  <si>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</si>
  <si>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</si>
  <si>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</si>
  <si>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</si>
  <si>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</si>
  <si>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</si>
  <si>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</si>
  <si>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</si>
  <si>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</si>
  <si>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</si>
  <si>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</si>
  <si>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</si>
  <si>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</si>
  <si>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</si>
  <si>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</si>
  <si>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</si>
  <si>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</si>
  <si>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</si>
  <si>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</si>
  <si>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</si>
  <si>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</si>
  <si>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</si>
  <si>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</si>
  <si>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</si>
  <si>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</si>
  <si>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</si>
  <si>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</si>
  <si>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</si>
  <si>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</si>
  <si>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</si>
  <si>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</si>
  <si>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</si>
  <si>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</si>
  <si>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</si>
  <si>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</si>
  <si>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</si>
  <si>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</si>
  <si>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</si>
  <si>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</si>
  <si>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</si>
  <si>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</si>
  <si>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</si>
  <si>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</si>
  <si>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</si>
  <si>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</si>
  <si>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</si>
  <si>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</si>
  <si>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</si>
  <si>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</si>
  <si>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</si>
  <si>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</si>
  <si>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</si>
  <si>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</si>
  <si>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</si>
  <si>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</si>
  <si>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</si>
  <si>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</si>
  <si>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</si>
  <si>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</si>
  <si>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</si>
  <si>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</si>
  <si>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</si>
  <si>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</si>
  <si>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</si>
  <si>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</si>
  <si>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</si>
  <si>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</si>
  <si>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</si>
  <si>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</si>
  <si>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</si>
  <si>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</si>
  <si>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</si>
  <si>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</si>
  <si>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</si>
  <si>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</si>
  <si>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</si>
  <si>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</si>
  <si>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</si>
  <si>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</si>
  <si>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</si>
  <si>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</si>
  <si>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</si>
  <si>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</si>
  <si>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</si>
  <si>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</si>
  <si>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</si>
  <si>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</si>
  <si>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</si>
  <si>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</si>
  <si>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</si>
  <si>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</si>
  <si>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</si>
  <si>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</si>
  <si>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</si>
  <si>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</si>
  <si>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</si>
  <si>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</si>
  <si>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</si>
  <si>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</si>
  <si>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</si>
  <si>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</si>
  <si>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</si>
  <si>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</si>
  <si>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</si>
  <si>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</si>
  <si>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</si>
  <si>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</si>
  <si>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</si>
  <si>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</si>
  <si>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</si>
  <si>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</si>
  <si>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</si>
  <si>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</si>
  <si>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</si>
  <si>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</si>
  <si>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</si>
  <si>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</si>
  <si>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</si>
  <si>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</si>
  <si>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</si>
  <si>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</si>
  <si>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</si>
  <si>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</si>
  <si>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</si>
  <si>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</si>
  <si>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</si>
  <si>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</si>
  <si>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</si>
  <si>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</si>
  <si>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</si>
  <si>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</si>
  <si>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</si>
  <si>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</si>
  <si>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</si>
  <si>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</si>
  <si>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</si>
  <si>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</si>
  <si>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</si>
  <si>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</si>
  <si>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</si>
  <si>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</si>
  <si>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</si>
  <si>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</si>
  <si>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</si>
  <si>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</si>
  <si>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</si>
  <si>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</si>
  <si>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</si>
  <si>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</si>
  <si>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</si>
  <si>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</si>
  <si>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</si>
  <si>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</si>
  <si>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</si>
  <si>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</si>
  <si>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</si>
  <si>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</si>
  <si>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</si>
  <si>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</si>
  <si>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</si>
  <si>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</si>
  <si>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</si>
  <si>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</si>
  <si>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</si>
  <si>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</si>
  <si>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</si>
  <si>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</si>
  <si>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</si>
  <si>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</si>
  <si>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</si>
  <si>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</si>
  <si>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</si>
  <si>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</si>
  <si>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</si>
  <si>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</si>
  <si>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</si>
  <si>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</si>
  <si>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</si>
  <si>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</si>
  <si>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</si>
  <si>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</si>
  <si>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</si>
  <si>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</si>
  <si>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</si>
  <si>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</si>
  <si>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</si>
  <si>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</si>
  <si>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</si>
  <si>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</si>
  <si>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</si>
  <si>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</si>
  <si>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</si>
  <si>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</si>
  <si>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</si>
  <si>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</si>
  <si>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</si>
  <si>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</si>
  <si>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</si>
  <si>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</si>
  <si>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</si>
  <si>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</si>
  <si>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</si>
  <si>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</si>
  <si>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</si>
  <si>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</si>
  <si>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</si>
  <si>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</si>
  <si>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</si>
  <si>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</si>
  <si>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</si>
  <si>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</si>
  <si>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</si>
  <si>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</si>
  <si>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</si>
  <si>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</si>
  <si>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</si>
  <si>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</si>
  <si>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</si>
  <si>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</si>
  <si>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</si>
  <si>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</si>
  <si>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</si>
  <si>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</si>
  <si>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</si>
  <si>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</si>
  <si>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</si>
  <si>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</si>
  <si>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</si>
  <si>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</si>
  <si>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</si>
  <si>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</si>
  <si>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</si>
  <si>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</si>
  <si>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</si>
  <si>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</si>
  <si>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</si>
  <si>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</si>
  <si>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</si>
  <si>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</si>
  <si>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</si>
  <si>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</si>
  <si>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</si>
  <si>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</si>
  <si>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</si>
  <si>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</si>
  <si>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</si>
  <si>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</si>
  <si>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</si>
  <si>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</si>
  <si>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</si>
  <si>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</si>
  <si>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</si>
  <si>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</si>
  <si>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</si>
  <si>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</si>
  <si>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</si>
  <si>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</si>
  <si>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</si>
  <si>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</si>
  <si>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</si>
  <si>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</si>
  <si>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</si>
  <si>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</si>
  <si>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</si>
  <si>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</si>
  <si>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</si>
  <si>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</si>
  <si>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</si>
  <si>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</si>
  <si>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</si>
  <si>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</si>
  <si>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</si>
  <si>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</si>
  <si>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</si>
  <si>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</si>
  <si>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</si>
  <si>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</si>
  <si>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</si>
  <si>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</si>
  <si>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</si>
  <si>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</si>
  <si>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</si>
  <si>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</si>
  <si>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</si>
  <si>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</si>
  <si>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</si>
  <si>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</si>
  <si>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</si>
  <si>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</si>
  <si>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</si>
  <si>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</si>
  <si>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</si>
  <si>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</si>
  <si>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</si>
  <si>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</si>
  <si>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</si>
  <si>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</si>
  <si>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</si>
  <si>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</si>
  <si>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</si>
  <si>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</si>
  <si>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</si>
  <si>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</si>
  <si>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</si>
  <si>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</si>
  <si>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</si>
  <si>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</si>
  <si>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</si>
  <si>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</si>
  <si>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</si>
  <si>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</si>
  <si>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</si>
  <si>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</si>
  <si>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</si>
  <si>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</si>
  <si>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</si>
  <si>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</si>
  <si>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</si>
  <si>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</si>
  <si>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</si>
  <si>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</si>
  <si>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</si>
  <si>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</si>
  <si>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</si>
  <si>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</si>
  <si>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</si>
  <si>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</si>
  <si>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</si>
  <si>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</si>
  <si>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</si>
  <si>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</si>
  <si>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</si>
  <si>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</si>
  <si>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</si>
  <si>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</si>
  <si>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</si>
  <si>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</si>
  <si>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</si>
  <si>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</si>
  <si>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</si>
  <si>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</si>
  <si>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</si>
  <si>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</si>
  <si>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</si>
  <si>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</si>
  <si>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</si>
  <si>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</si>
  <si>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</si>
  <si>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</si>
  <si>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</si>
  <si>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</si>
  <si>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</si>
  <si>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</si>
  <si>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</si>
  <si>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</si>
  <si>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</si>
  <si>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</si>
  <si>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</si>
  <si>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</si>
  <si>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</si>
  <si>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</si>
  <si>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</si>
  <si>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</si>
  <si>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</si>
  <si>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</si>
  <si>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</si>
  <si>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</si>
  <si>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</si>
  <si>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</si>
  <si>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</si>
  <si>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</si>
  <si>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</si>
  <si>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</si>
  <si>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</si>
  <si>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</si>
  <si>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</si>
  <si>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</si>
  <si>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</si>
  <si>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</si>
  <si>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</si>
  <si>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</si>
  <si>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</si>
  <si>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</si>
  <si>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</si>
  <si>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</si>
  <si>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</si>
  <si>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</si>
  <si>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</si>
  <si>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</si>
  <si>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</si>
  <si>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</si>
  <si>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</si>
  <si>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</si>
  <si>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</si>
  <si>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</si>
  <si>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</si>
  <si>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</si>
  <si>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</si>
  <si>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</si>
  <si>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</si>
  <si>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</si>
  <si>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</si>
  <si>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</si>
  <si>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</si>
  <si>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</si>
  <si>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</si>
  <si>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</si>
  <si>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</si>
  <si>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</si>
  <si>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</si>
  <si>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</si>
  <si>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</si>
  <si>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</si>
  <si>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</si>
  <si>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</si>
  <si>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</si>
  <si>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</si>
  <si>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</si>
  <si>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</si>
  <si>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</si>
  <si>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</si>
  <si>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</si>
  <si>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</si>
  <si>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</si>
  <si>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</si>
  <si>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</si>
  <si>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</si>
  <si>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</si>
  <si>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</si>
  <si>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</si>
  <si>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</si>
  <si>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</si>
  <si>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</si>
  <si>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</si>
  <si>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</si>
  <si>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</si>
  <si>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</si>
  <si>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</si>
  <si>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</si>
  <si>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</si>
  <si>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</si>
  <si>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</si>
  <si>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</si>
  <si>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</si>
  <si>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</si>
  <si>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</si>
  <si>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</si>
  <si>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</si>
  <si>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</si>
  <si>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</si>
  <si>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</si>
  <si>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</si>
  <si>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</si>
  <si>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</si>
  <si>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</si>
  <si>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</si>
  <si>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</si>
  <si>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</si>
  <si>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</si>
  <si>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</si>
  <si>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</si>
  <si>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</si>
  <si>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</si>
  <si>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</si>
  <si>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</si>
  <si>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</si>
  <si>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</si>
  <si>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</si>
  <si>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</si>
  <si>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</si>
  <si>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</si>
  <si>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</si>
  <si>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</si>
  <si>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</si>
  <si>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</si>
  <si>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</si>
  <si>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</si>
  <si>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</si>
  <si>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</si>
  <si>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</si>
  <si>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</si>
  <si>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</si>
  <si>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</si>
  <si>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</si>
  <si>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</si>
  <si>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</si>
  <si>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</si>
  <si>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</si>
  <si>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</si>
  <si>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</si>
  <si>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</si>
  <si>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</si>
  <si>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</si>
  <si>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</si>
  <si>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</si>
  <si>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</si>
  <si>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</si>
  <si>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</si>
  <si>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</si>
  <si>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</si>
  <si>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</si>
  <si>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</si>
  <si>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</si>
  <si>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</si>
  <si>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</si>
  <si>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</si>
  <si>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</si>
  <si>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</si>
  <si>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</si>
  <si>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</si>
  <si>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</si>
  <si>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</si>
  <si>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</si>
  <si>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</si>
  <si>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</si>
  <si>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</si>
  <si>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</si>
  <si>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</si>
  <si>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</si>
  <si>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</si>
  <si>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</si>
  <si>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</si>
  <si>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</si>
  <si>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</si>
  <si>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</si>
  <si>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</si>
  <si>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</si>
  <si>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</si>
  <si>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</si>
  <si>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</si>
  <si>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</si>
  <si>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</si>
  <si>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</si>
  <si>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</si>
  <si>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</si>
  <si>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</si>
  <si>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</si>
  <si>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</si>
  <si>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</si>
  <si>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</si>
  <si>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</si>
  <si>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</si>
  <si>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</si>
  <si>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</si>
  <si>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</si>
  <si>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</si>
  <si>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</si>
  <si>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</si>
  <si>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</si>
  <si>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</si>
  <si>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</si>
  <si>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</si>
  <si>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</si>
  <si>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</si>
  <si>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</si>
  <si>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</si>
  <si>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</si>
  <si>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</si>
  <si>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</si>
  <si>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</si>
  <si>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</si>
  <si>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</si>
  <si>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</si>
  <si>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</si>
  <si>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</si>
  <si>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</si>
  <si>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</si>
  <si>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</si>
  <si>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</si>
  <si>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</si>
  <si>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</si>
  <si>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</si>
  <si>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</si>
  <si>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</si>
  <si>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</si>
  <si>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</si>
  <si>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</si>
  <si>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</si>
  <si>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</si>
  <si>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</si>
  <si>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</si>
  <si>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</si>
  <si>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</si>
  <si>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</si>
  <si>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</si>
  <si>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</si>
  <si>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</si>
  <si>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</si>
  <si>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</si>
  <si>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</si>
  <si>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</si>
  <si>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</si>
  <si>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</si>
  <si>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</si>
  <si>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</si>
  <si>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</si>
  <si>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</si>
  <si>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</si>
  <si>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</si>
  <si>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</si>
  <si>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</si>
  <si>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</si>
  <si>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</si>
  <si>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</si>
  <si>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</si>
  <si>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</si>
  <si>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</si>
  <si>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</si>
  <si>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</si>
  <si>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</si>
  <si>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</si>
  <si>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</si>
  <si>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</si>
  <si>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</si>
  <si>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</si>
  <si>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</si>
  <si>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</si>
  <si>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</si>
  <si>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</si>
  <si>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</si>
  <si>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</si>
  <si>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</si>
  <si>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</si>
  <si>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</si>
  <si>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</si>
  <si>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</si>
  <si>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</si>
  <si>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</si>
  <si>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</si>
  <si>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</si>
  <si>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</si>
  <si>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</si>
  <si>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</si>
  <si>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</si>
  <si>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</si>
  <si>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</si>
  <si>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</si>
  <si>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</si>
  <si>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</si>
  <si>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</si>
  <si>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</si>
  <si>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</si>
  <si>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</si>
  <si>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</si>
  <si>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</si>
  <si>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</si>
  <si>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</si>
  <si>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</si>
  <si>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</si>
  <si>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</si>
  <si>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</si>
  <si>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</si>
  <si>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</si>
  <si>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</si>
  <si>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</si>
  <si>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</si>
  <si>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</si>
  <si>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</si>
  <si>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</si>
  <si>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</si>
  <si>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</si>
  <si>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</si>
  <si>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</si>
  <si>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</si>
  <si>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</si>
  <si>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</si>
  <si>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</si>
  <si>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</si>
  <si>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</si>
  <si>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</si>
  <si>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</si>
  <si>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</si>
  <si>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</si>
  <si>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</si>
  <si>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</si>
  <si>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</si>
  <si>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</si>
  <si>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</si>
  <si>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</si>
  <si>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</si>
  <si>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</si>
  <si>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</si>
  <si>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</si>
  <si>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</si>
  <si>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</si>
  <si>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</si>
  <si>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</si>
  <si>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</si>
  <si>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</si>
  <si>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</si>
  <si>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</si>
  <si>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</si>
  <si>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</si>
  <si>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</si>
  <si>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</si>
  <si>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</si>
  <si>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</si>
  <si>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</si>
  <si>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</si>
  <si>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</si>
  <si>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</si>
  <si>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</si>
  <si>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</si>
  <si>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</si>
  <si>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</si>
  <si>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</si>
  <si>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</si>
  <si>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</si>
  <si>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</si>
  <si>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</si>
  <si>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</si>
  <si>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</si>
  <si>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</si>
  <si>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</si>
  <si>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</si>
  <si>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</si>
  <si>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</si>
  <si>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</si>
  <si>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</si>
  <si>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</si>
  <si>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</si>
  <si>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</si>
  <si>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</si>
  <si>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</si>
  <si>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</si>
  <si>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</si>
  <si>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</si>
  <si>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</si>
  <si>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</si>
  <si>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</si>
  <si>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</si>
  <si>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</si>
  <si>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</si>
  <si>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</si>
  <si>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</si>
  <si>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</si>
  <si>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</si>
  <si>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</si>
  <si>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</si>
  <si>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</si>
  <si>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</si>
  <si>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</si>
  <si>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</si>
  <si>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</si>
  <si>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</si>
  <si>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</si>
  <si>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</si>
  <si>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</si>
  <si>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</si>
  <si>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</si>
  <si>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</si>
  <si>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</si>
  <si>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</si>
  <si>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</si>
  <si>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</si>
  <si>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</si>
  <si>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</si>
  <si>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</si>
  <si>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</si>
  <si>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</si>
  <si>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</si>
  <si>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</si>
  <si>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</si>
  <si>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</si>
  <si>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</si>
  <si>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</si>
  <si>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</si>
  <si>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</si>
  <si>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</si>
  <si>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</si>
  <si>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</si>
  <si>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</si>
  <si>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</si>
  <si>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</si>
  <si>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</si>
  <si>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</si>
  <si>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</si>
  <si>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</si>
  <si>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</si>
  <si>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</si>
  <si>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</si>
  <si>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</si>
  <si>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</si>
  <si>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</si>
  <si>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</si>
  <si>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</si>
  <si>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</si>
  <si>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</si>
  <si>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</si>
  <si>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</si>
  <si>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</si>
  <si>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</si>
  <si>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</si>
  <si>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</si>
  <si>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</si>
  <si>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</si>
  <si>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</si>
  <si>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</si>
  <si>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</si>
  <si>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</si>
  <si>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</si>
  <si>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</si>
  <si>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</si>
  <si>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</si>
  <si>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</si>
  <si>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</si>
  <si>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</si>
  <si>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</si>
  <si>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</si>
  <si>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</si>
  <si>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</si>
  <si>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</si>
  <si>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</si>
  <si>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</si>
  <si>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</si>
  <si>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</si>
  <si>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</si>
  <si>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</si>
  <si>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</si>
  <si>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</si>
  <si>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</si>
  <si>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</si>
  <si>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</si>
  <si>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</si>
  <si>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</si>
  <si>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</si>
  <si>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</si>
  <si>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</si>
  <si>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</si>
  <si>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</si>
  <si>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</si>
  <si>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</si>
  <si>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</si>
  <si>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</si>
  <si>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</si>
  <si>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</si>
  <si>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</si>
  <si>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</si>
  <si>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</si>
  <si>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</si>
  <si>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</si>
  <si>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</si>
  <si>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</si>
  <si>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</si>
  <si>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</si>
  <si>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</si>
  <si>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</si>
  <si>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</si>
  <si>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</si>
  <si>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</si>
  <si>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</si>
  <si>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</si>
  <si>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</si>
  <si>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</si>
  <si>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</si>
  <si>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</si>
  <si>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</si>
  <si>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</si>
  <si>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</si>
  <si>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</si>
  <si>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</si>
  <si>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</si>
  <si>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</si>
  <si>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</si>
  <si>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</si>
  <si>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</si>
  <si>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</si>
  <si>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</si>
  <si>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</si>
  <si>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</si>
  <si>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</si>
  <si>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</si>
  <si>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</si>
  <si>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</si>
  <si>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</si>
  <si>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</si>
  <si>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</si>
  <si>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</si>
  <si>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</si>
  <si>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</si>
  <si>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</si>
  <si>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</si>
  <si>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</si>
  <si>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</si>
  <si>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</si>
  <si>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</si>
  <si>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</si>
  <si>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</si>
  <si>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</si>
  <si>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</si>
  <si>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</si>
  <si>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</si>
  <si>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</si>
  <si>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</si>
  <si>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</si>
  <si>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</si>
  <si>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</si>
  <si>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</si>
  <si>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</si>
  <si>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</si>
  <si>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</si>
  <si>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</si>
  <si>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</si>
  <si>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</si>
  <si>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</si>
  <si>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</si>
  <si>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</si>
  <si>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</si>
  <si>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</si>
  <si>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</si>
  <si>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</si>
  <si>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</si>
  <si>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</si>
  <si>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</si>
  <si>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</si>
  <si>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</si>
  <si>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</si>
  <si>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</si>
  <si>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</si>
  <si>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</si>
  <si>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</si>
  <si>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</si>
  <si>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</si>
  <si>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</si>
  <si>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</si>
  <si>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</si>
  <si>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</si>
  <si>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</si>
  <si>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</si>
  <si>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</si>
  <si>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</si>
  <si>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</si>
  <si>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</si>
  <si>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</si>
  <si>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</si>
  <si>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</si>
  <si>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</si>
  <si>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</si>
  <si>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</si>
  <si>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</si>
  <si>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</si>
  <si>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</si>
  <si>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</si>
  <si>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</si>
  <si>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</si>
  <si>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</si>
  <si>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</si>
  <si>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</si>
  <si>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</si>
  <si>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</si>
  <si>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</si>
  <si>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</si>
  <si>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</si>
  <si>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</si>
  <si>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</si>
  <si>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</si>
  <si>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</si>
  <si>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</si>
  <si>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</si>
  <si>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</si>
  <si>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</si>
  <si>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</si>
  <si>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</si>
  <si>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</si>
  <si>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</si>
  <si>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</si>
  <si>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</si>
  <si>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</si>
  <si>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</si>
  <si>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</si>
  <si>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</si>
  <si>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</si>
  <si>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</si>
  <si>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</si>
  <si>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</si>
  <si>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</si>
  <si>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</si>
  <si>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</si>
  <si>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</si>
  <si>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</si>
  <si>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</si>
  <si>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</si>
  <si>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</si>
  <si>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</si>
  <si>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</si>
  <si>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</si>
  <si>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</si>
  <si>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</si>
  <si>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</si>
  <si>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</si>
  <si>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</si>
  <si>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</si>
  <si>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</si>
  <si>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</si>
  <si>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</si>
  <si>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</si>
  <si>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</si>
  <si>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</si>
  <si>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</si>
  <si>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</si>
  <si>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</si>
  <si>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</si>
  <si>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</si>
  <si>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</si>
  <si>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</si>
  <si>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</si>
  <si>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</si>
  <si>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</si>
  <si>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</si>
  <si>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</si>
  <si>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</si>
  <si>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</si>
  <si>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</si>
  <si>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</si>
  <si>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</si>
  <si>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</si>
  <si>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</si>
  <si>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</si>
  <si>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</si>
  <si>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</si>
  <si>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</si>
  <si>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</si>
  <si>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</si>
  <si>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</si>
  <si>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</si>
  <si>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</si>
  <si>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</si>
  <si>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</si>
  <si>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</si>
  <si>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</si>
  <si>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</si>
  <si>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</si>
  <si>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</si>
  <si>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</si>
  <si>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</si>
  <si>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</si>
  <si>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</si>
  <si>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</si>
  <si>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</si>
  <si>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</si>
  <si>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</si>
  <si>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</si>
  <si>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</si>
  <si>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</si>
  <si>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</si>
  <si>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</si>
  <si>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</si>
  <si>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</si>
  <si>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</si>
  <si>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</si>
  <si>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</si>
  <si>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</si>
  <si>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</si>
  <si>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</si>
  <si>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</si>
  <si>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</si>
  <si>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</si>
  <si>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</si>
  <si>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</si>
  <si>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</si>
  <si>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</si>
  <si>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</si>
  <si>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</si>
  <si>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</si>
  <si>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</si>
  <si>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</si>
  <si>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</si>
  <si>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</si>
  <si>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</si>
  <si>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</si>
  <si>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</si>
  <si>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</si>
  <si>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</si>
  <si>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</si>
  <si>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</si>
  <si>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</si>
  <si>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</si>
  <si>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</si>
  <si>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</si>
  <si>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</si>
  <si>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</si>
  <si>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</si>
  <si>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</si>
  <si>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</si>
  <si>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</si>
  <si>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</si>
  <si>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</si>
  <si>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</si>
  <si>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</si>
  <si>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</si>
  <si>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</si>
  <si>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</si>
  <si>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</si>
  <si>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</si>
  <si>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</si>
  <si>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</si>
  <si>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</si>
  <si>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</si>
  <si>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</si>
  <si>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</si>
  <si>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</si>
  <si>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</si>
  <si>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</si>
  <si>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</si>
  <si>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</si>
  <si>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</si>
  <si>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</si>
  <si>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</si>
  <si>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</si>
  <si>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</si>
  <si>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</si>
  <si>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</si>
  <si>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</si>
  <si>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</si>
  <si>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</si>
  <si>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</si>
  <si>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</si>
  <si>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</si>
  <si>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</si>
  <si>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</si>
  <si>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</si>
  <si>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</si>
  <si>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</si>
  <si>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</si>
  <si>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</si>
  <si>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</si>
  <si>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</si>
  <si>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</si>
  <si>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</si>
  <si>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</si>
  <si>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</si>
  <si>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</si>
  <si>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</si>
  <si>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</si>
  <si>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</si>
  <si>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</si>
  <si>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</si>
  <si>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</si>
  <si>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</si>
  <si>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</si>
  <si>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</si>
  <si>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</si>
  <si>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</si>
  <si>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</si>
  <si>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</si>
  <si>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</si>
  <si>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</si>
  <si>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</si>
  <si>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</si>
  <si>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</si>
  <si>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</si>
  <si>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</si>
  <si>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</si>
  <si>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</si>
  <si>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</si>
  <si>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</si>
  <si>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</si>
  <si>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</si>
  <si>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</si>
  <si>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</si>
  <si>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</si>
  <si>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</si>
  <si>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</si>
  <si>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</si>
  <si>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</si>
  <si>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</si>
  <si>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</si>
  <si>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</si>
  <si>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</si>
  <si>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</si>
  <si>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</si>
  <si>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</si>
  <si>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</si>
  <si>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</si>
  <si>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</si>
  <si>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</si>
  <si>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</si>
  <si>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</si>
  <si>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</si>
  <si>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</si>
  <si>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</si>
  <si>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</si>
  <si>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</si>
  <si>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</si>
  <si>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</si>
  <si>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</si>
  <si>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</si>
  <si>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</si>
  <si>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</si>
  <si>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</si>
  <si>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</si>
  <si>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</si>
  <si>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</si>
  <si>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</si>
  <si>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</si>
  <si>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</si>
  <si>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</si>
  <si>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</si>
  <si>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</si>
  <si>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</si>
  <si>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</si>
  <si>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</si>
  <si>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</si>
  <si>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</si>
  <si>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</si>
  <si>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</si>
  <si>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</si>
  <si>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</si>
  <si>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</si>
  <si>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</si>
  <si>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</si>
  <si>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</si>
  <si>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</si>
  <si>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</si>
  <si>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</si>
  <si>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</si>
  <si>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</si>
  <si>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</si>
  <si>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</si>
  <si>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</si>
  <si>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</si>
  <si>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</si>
  <si>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</si>
  <si>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</si>
  <si>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</si>
  <si>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</si>
  <si>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</si>
  <si>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</si>
  <si>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</si>
  <si>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</si>
  <si>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</si>
  <si>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</si>
  <si>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</si>
  <si>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</si>
  <si>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</si>
  <si>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</si>
  <si>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</si>
  <si>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</si>
  <si>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</si>
  <si>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</si>
  <si>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</si>
  <si>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</si>
  <si>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</si>
  <si>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</si>
  <si>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</si>
  <si>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</si>
  <si>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</si>
  <si>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</si>
  <si>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</si>
  <si>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</si>
  <si>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</si>
  <si>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</si>
  <si>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</si>
  <si>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</si>
  <si>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</si>
  <si>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</si>
  <si>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</si>
  <si>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</si>
  <si>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</si>
  <si>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</si>
  <si>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</si>
  <si>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</si>
  <si>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</si>
  <si>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</si>
  <si>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</si>
  <si>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</si>
  <si>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</si>
  <si>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</si>
  <si>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</si>
  <si>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</si>
  <si>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</si>
  <si>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</si>
  <si>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</si>
  <si>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</si>
  <si>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</si>
  <si>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</si>
  <si>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</si>
  <si>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</si>
  <si>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</si>
  <si>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</si>
  <si>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</si>
  <si>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</si>
  <si>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</si>
  <si>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</si>
  <si>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</si>
  <si>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</si>
  <si>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</si>
  <si>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</si>
  <si>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</si>
  <si>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</si>
  <si>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</si>
  <si>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</si>
  <si>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</si>
  <si>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</si>
  <si>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</si>
  <si>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</si>
  <si>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</si>
  <si>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</si>
  <si>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</si>
  <si>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</si>
  <si>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</si>
  <si>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</si>
  <si>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</si>
  <si>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</si>
  <si>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</si>
  <si>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</si>
  <si>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</si>
  <si>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</si>
  <si>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</si>
  <si>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</si>
  <si>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</si>
  <si>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</si>
  <si>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</si>
  <si>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</si>
  <si>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</si>
  <si>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</si>
  <si>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</si>
  <si>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</si>
  <si>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</si>
  <si>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</si>
  <si>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</si>
  <si>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</si>
  <si>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</si>
  <si>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</si>
  <si>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</si>
  <si>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</si>
  <si>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</si>
  <si>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</si>
  <si>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</si>
  <si>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</si>
  <si>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</si>
  <si>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</si>
  <si>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</si>
  <si>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</si>
  <si>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</si>
  <si>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</si>
  <si>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</si>
  <si>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</si>
  <si>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</si>
  <si>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</si>
  <si>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</si>
  <si>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</si>
  <si>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</si>
  <si>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</si>
  <si>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</si>
  <si>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</si>
  <si>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</si>
  <si>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</si>
  <si>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</si>
  <si>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</si>
  <si>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</si>
  <si>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</si>
  <si>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</si>
  <si>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</si>
  <si>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</si>
  <si>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</si>
  <si>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</si>
  <si>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</si>
  <si>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</si>
  <si>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</si>
  <si>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</si>
  <si>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</si>
  <si>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</si>
  <si>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</si>
  <si>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</si>
  <si>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</si>
  <si>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</si>
  <si>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</si>
  <si>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</si>
  <si>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</si>
  <si>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</si>
  <si>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</si>
  <si>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</si>
  <si>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</si>
  <si>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</si>
  <si>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</si>
  <si>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</si>
  <si>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</si>
  <si>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</si>
  <si>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</si>
  <si>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</si>
  <si>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</si>
  <si>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</si>
  <si>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</si>
  <si>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</si>
  <si>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</si>
  <si>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</si>
  <si>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</si>
  <si>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</si>
  <si>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</si>
  <si>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</si>
  <si>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</si>
  <si>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</si>
  <si>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</si>
  <si>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</si>
  <si>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</si>
  <si>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</si>
  <si>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</si>
  <si>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</si>
  <si>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</si>
  <si>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</si>
  <si>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</si>
  <si>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</si>
  <si>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</si>
  <si>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</si>
  <si>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</si>
  <si>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</si>
  <si>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</si>
  <si>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</si>
  <si>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</si>
  <si>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</si>
  <si>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</si>
  <si>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</si>
  <si>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</si>
  <si>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</si>
  <si>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</si>
  <si>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</si>
  <si>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</si>
  <si>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</si>
  <si>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</si>
  <si>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</si>
  <si>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</si>
  <si>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</si>
  <si>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</si>
  <si>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</si>
  <si>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</si>
  <si>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</si>
  <si>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</si>
  <si>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</si>
  <si>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</si>
  <si>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</si>
  <si>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</si>
  <si>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</si>
  <si>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</si>
  <si>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</si>
  <si>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</si>
  <si>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</si>
  <si>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</si>
  <si>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</si>
  <si>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</si>
  <si>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</si>
  <si>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</si>
  <si>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</si>
  <si>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</si>
  <si>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</si>
  <si>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</si>
  <si>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</si>
  <si>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</si>
  <si>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</si>
  <si>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</si>
  <si>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</si>
  <si>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</si>
  <si>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</si>
  <si>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</si>
  <si>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</si>
  <si>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</si>
  <si>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</si>
  <si>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</si>
  <si>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</si>
  <si>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</si>
  <si>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</si>
  <si>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</si>
  <si>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</si>
  <si>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</si>
  <si>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</si>
  <si>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</si>
  <si>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</si>
  <si>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</si>
  <si>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</si>
  <si>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</si>
  <si>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</si>
  <si>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</si>
  <si>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</si>
  <si>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</si>
  <si>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</si>
  <si>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</si>
  <si>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</si>
  <si>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</si>
  <si>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</si>
  <si>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</si>
  <si>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</si>
  <si>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</si>
  <si>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</si>
  <si>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</si>
  <si>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</si>
  <si>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</si>
  <si>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</si>
  <si>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</si>
  <si>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</si>
  <si>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</si>
  <si>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</si>
  <si>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</si>
  <si>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</si>
  <si>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</si>
  <si>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</si>
  <si>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</si>
  <si>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</si>
  <si>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</si>
  <si>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</si>
  <si>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</si>
  <si>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</si>
  <si>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</si>
  <si>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</si>
  <si>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</si>
  <si>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</si>
  <si>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</si>
  <si>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</si>
  <si>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</si>
  <si>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</si>
  <si>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</si>
  <si>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</si>
  <si>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</si>
  <si>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</si>
  <si>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</si>
  <si>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</si>
  <si>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</si>
  <si>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</si>
  <si>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</si>
  <si>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</si>
  <si>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</si>
  <si>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</si>
  <si>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</si>
  <si>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</si>
  <si>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</si>
  <si>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</si>
  <si>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</si>
  <si>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</si>
  <si>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</si>
  <si>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</si>
  <si>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</si>
  <si>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</si>
  <si>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</si>
  <si>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</si>
  <si>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</si>
  <si>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</si>
  <si>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</si>
  <si>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</si>
  <si>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</si>
  <si>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</si>
  <si>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</si>
  <si>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</si>
  <si>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</si>
  <si>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</si>
  <si>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</si>
  <si>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</si>
  <si>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</si>
  <si>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</si>
  <si>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</si>
  <si>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</si>
  <si>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</si>
  <si>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</si>
  <si>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</si>
  <si>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</si>
  <si>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</si>
  <si>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</si>
  <si>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</si>
  <si>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</si>
  <si>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</si>
  <si>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</si>
  <si>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</si>
  <si>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</si>
  <si>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</si>
  <si>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</si>
  <si>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</si>
  <si>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</si>
  <si>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</si>
  <si>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</si>
  <si>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</si>
  <si>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</si>
  <si>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</si>
  <si>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</si>
  <si>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</si>
  <si>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</si>
  <si>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</si>
  <si>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</si>
  <si>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</si>
  <si>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</si>
  <si>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</si>
  <si>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</si>
  <si>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</si>
  <si>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</si>
  <si>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</si>
  <si>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</si>
  <si>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</si>
  <si>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</si>
  <si>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</si>
  <si>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</si>
  <si>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</si>
  <si>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</si>
  <si>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</si>
  <si>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</si>
  <si>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</si>
  <si>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</si>
  <si>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</si>
  <si>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</si>
  <si>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</si>
  <si>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</si>
  <si>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</si>
  <si>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</si>
  <si>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</si>
  <si>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</si>
  <si>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</si>
  <si>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</si>
  <si>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</si>
  <si>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</si>
  <si>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</si>
  <si>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</si>
  <si>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</si>
  <si>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</si>
  <si>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</si>
  <si>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</si>
  <si>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</si>
  <si>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</si>
  <si>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</si>
  <si>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</si>
  <si>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</si>
  <si>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</si>
  <si>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</si>
  <si>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</si>
  <si>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</si>
  <si>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</si>
  <si>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</si>
  <si>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</si>
  <si>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</si>
  <si>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</si>
  <si>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</si>
  <si>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</si>
  <si>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</si>
  <si>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</si>
  <si>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</si>
  <si>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</si>
  <si>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</si>
  <si>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</si>
  <si>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</si>
  <si>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</si>
  <si>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</si>
  <si>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</si>
  <si>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</si>
  <si>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</si>
  <si>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</si>
  <si>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</si>
  <si>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</si>
  <si>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</si>
  <si>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</si>
  <si>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</si>
  <si>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</si>
  <si>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</si>
  <si>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</si>
  <si>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</si>
  <si>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</si>
  <si>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</si>
  <si>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</si>
  <si>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</si>
  <si>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</si>
  <si>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</si>
  <si>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</si>
  <si>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</si>
  <si>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</si>
  <si>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</si>
  <si>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</si>
  <si>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</si>
  <si>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</si>
  <si>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</si>
  <si>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</si>
  <si>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</si>
  <si>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</si>
  <si>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</si>
  <si>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</si>
  <si>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</si>
  <si>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</si>
  <si>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</si>
  <si>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</si>
  <si>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</si>
  <si>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</si>
  <si>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</si>
  <si>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</si>
  <si>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</si>
  <si>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</si>
  <si>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</si>
  <si>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</si>
  <si>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</si>
  <si>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</si>
  <si>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</si>
  <si>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</si>
  <si>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</si>
  <si>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</si>
  <si>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</si>
  <si>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</si>
  <si>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</si>
  <si>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</si>
  <si>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</si>
  <si>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</si>
  <si>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</si>
  <si>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</si>
  <si>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</si>
  <si>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</si>
  <si>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</si>
  <si>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</si>
  <si>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</si>
  <si>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</si>
  <si>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</si>
  <si>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</si>
  <si>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</si>
  <si>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</si>
  <si>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</si>
  <si>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</si>
  <si>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</si>
  <si>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</si>
  <si>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</si>
  <si>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</si>
  <si>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</si>
  <si>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</si>
  <si>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</si>
  <si>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</si>
  <si>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</si>
  <si>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</si>
  <si>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</si>
  <si>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</si>
  <si>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</si>
  <si>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</si>
  <si>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</si>
  <si>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</si>
  <si>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</si>
  <si>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</si>
  <si>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</si>
  <si>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</si>
  <si>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</si>
  <si>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</si>
  <si>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</si>
  <si>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</si>
  <si>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</si>
  <si>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</si>
  <si>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</si>
  <si>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</si>
  <si>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</si>
  <si>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</si>
  <si>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</si>
  <si>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</si>
  <si>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</si>
  <si>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</si>
  <si>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</si>
  <si>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</si>
  <si>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</si>
  <si>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</si>
  <si>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</si>
  <si>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</si>
  <si>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</si>
  <si>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</si>
  <si>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</si>
  <si>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</si>
  <si>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</si>
  <si>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</si>
  <si>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</si>
  <si>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</si>
  <si>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</si>
  <si>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</si>
  <si>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</si>
  <si>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</si>
  <si>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</si>
  <si>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</si>
  <si>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</si>
  <si>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</si>
  <si>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</si>
  <si>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</si>
  <si>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</si>
  <si>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</si>
  <si>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</si>
  <si>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</si>
  <si>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</si>
  <si>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</si>
  <si>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</si>
  <si>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</si>
  <si>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</si>
  <si>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</si>
  <si>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</si>
  <si>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</si>
  <si>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</si>
  <si>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</si>
  <si>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</si>
  <si>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</si>
  <si>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</si>
  <si>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</si>
  <si>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</si>
  <si>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</si>
  <si>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</si>
  <si>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</si>
  <si>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</si>
  <si>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</si>
  <si>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</si>
  <si>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</si>
  <si>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</si>
  <si>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</si>
  <si>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</si>
  <si>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</si>
  <si>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</si>
  <si>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</si>
  <si>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</si>
  <si>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</si>
  <si>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</si>
  <si>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</si>
  <si>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</si>
  <si>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</si>
  <si>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</si>
  <si>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</si>
  <si>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</si>
  <si>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</si>
  <si>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</si>
  <si>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</si>
  <si>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</si>
  <si>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</si>
  <si>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</si>
  <si>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</si>
  <si>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</si>
  <si>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</si>
  <si>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</si>
  <si>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</si>
  <si>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</si>
  <si>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</si>
  <si>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</si>
  <si>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</si>
  <si>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</si>
  <si>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</si>
  <si>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</si>
  <si>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</si>
  <si>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</si>
  <si>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</si>
  <si>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</si>
  <si>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</si>
  <si>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</si>
  <si>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</si>
  <si>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</si>
  <si>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</si>
  <si>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</si>
  <si>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</si>
  <si>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</si>
  <si>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</si>
  <si>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</si>
  <si>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</si>
  <si>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</si>
  <si>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</si>
  <si>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</si>
  <si>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</si>
  <si>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</si>
  <si>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</si>
  <si>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</si>
  <si>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</si>
  <si>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</si>
  <si>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</si>
  <si>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</si>
  <si>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</si>
  <si>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</si>
  <si>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</si>
  <si>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</si>
  <si>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</si>
  <si>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</si>
  <si>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</si>
  <si>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</si>
  <si>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</si>
  <si>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</si>
  <si>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</si>
  <si>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</si>
  <si>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</si>
  <si>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</si>
  <si>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</si>
  <si>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</si>
  <si>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</si>
  <si>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</si>
  <si>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</si>
  <si>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</si>
  <si>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</si>
  <si>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</si>
  <si>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</si>
  <si>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</si>
  <si>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</si>
  <si>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</si>
  <si>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</si>
  <si>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</si>
  <si>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</si>
  <si>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</si>
  <si>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</si>
  <si>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</si>
  <si>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</si>
  <si>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</si>
  <si>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</si>
  <si>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</si>
  <si>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</si>
  <si>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</si>
  <si>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</si>
  <si>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</si>
  <si>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</si>
  <si>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</si>
  <si>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</si>
  <si>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</si>
  <si>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</si>
  <si>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</si>
  <si>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</si>
  <si>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</si>
  <si>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</si>
  <si>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</si>
  <si>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</si>
  <si>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</si>
  <si>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</si>
  <si>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</si>
  <si>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</si>
  <si>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</si>
  <si>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</si>
  <si>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</si>
  <si>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</si>
  <si>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</si>
  <si>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</si>
  <si>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</si>
  <si>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</si>
  <si>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</si>
  <si>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</si>
  <si>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</si>
  <si>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</si>
  <si>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</si>
  <si>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</si>
  <si>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</si>
  <si>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</si>
  <si>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</si>
  <si>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</si>
  <si>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</si>
  <si>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</si>
  <si>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</si>
  <si>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</si>
  <si>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</si>
  <si>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</si>
  <si>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</si>
  <si>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</si>
  <si>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</si>
  <si>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</si>
  <si>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</si>
  <si>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</si>
  <si>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</si>
  <si>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</si>
  <si>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</si>
  <si>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</si>
  <si>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</si>
  <si>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</si>
  <si>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</si>
  <si>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</si>
  <si>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</si>
  <si>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</si>
  <si>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</si>
  <si>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</si>
  <si>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</si>
  <si>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</si>
  <si>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</si>
  <si>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</si>
  <si>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</si>
  <si>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</si>
  <si>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</si>
  <si>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</si>
  <si>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</si>
  <si>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</si>
  <si>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</si>
  <si>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</si>
  <si>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</si>
  <si>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</si>
  <si>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</si>
  <si>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</si>
  <si>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</si>
  <si>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</si>
  <si>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</si>
  <si>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</si>
  <si>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</si>
  <si>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</si>
  <si>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</si>
  <si>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</si>
  <si>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</si>
  <si>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</si>
  <si>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</si>
  <si>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</si>
  <si>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</si>
  <si>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</si>
  <si>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</si>
  <si>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</si>
  <si>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</si>
  <si>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</si>
  <si>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</si>
  <si>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</si>
  <si>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</si>
  <si>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</si>
  <si>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</si>
  <si>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</si>
  <si>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</si>
  <si>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</si>
  <si>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</si>
  <si>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</si>
  <si>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</si>
  <si>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</si>
  <si>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</si>
  <si>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</si>
  <si>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</si>
  <si>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</si>
  <si>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</si>
  <si>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</si>
  <si>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</si>
  <si>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</si>
  <si>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</si>
  <si>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</si>
  <si>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</si>
  <si>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</si>
  <si>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</si>
  <si>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</si>
  <si>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</si>
  <si>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</si>
  <si>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</si>
  <si>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</si>
  <si>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</si>
  <si>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</si>
  <si>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</si>
  <si>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</si>
  <si>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</si>
  <si>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</si>
  <si>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</si>
  <si>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</si>
  <si>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</si>
  <si>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</si>
  <si>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</si>
  <si>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</si>
  <si>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</si>
  <si>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</si>
  <si>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</si>
  <si>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</si>
  <si>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</si>
  <si>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</si>
  <si>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</si>
  <si>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</si>
  <si>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</si>
  <si>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</si>
  <si>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</si>
  <si>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</si>
  <si>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</si>
  <si>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</si>
  <si>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</si>
  <si>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</si>
  <si>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</si>
  <si>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</si>
  <si>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</si>
  <si>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</si>
  <si>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</si>
  <si>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</si>
  <si>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</si>
  <si>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</si>
  <si>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</si>
  <si>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</si>
  <si>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</si>
  <si>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</si>
  <si>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</si>
  <si>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</si>
  <si>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</si>
  <si>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</si>
  <si>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</si>
  <si>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</si>
  <si>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</si>
  <si>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</si>
  <si>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</si>
  <si>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</si>
  <si>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</si>
  <si>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</si>
  <si>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</si>
  <si>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</si>
  <si>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</si>
  <si>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</si>
  <si>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</si>
  <si>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</si>
  <si>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</si>
  <si>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</si>
  <si>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</si>
  <si>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</si>
  <si>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</si>
  <si>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</si>
  <si>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</si>
  <si>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</si>
  <si>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</si>
  <si>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</si>
  <si>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</si>
  <si>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</si>
  <si>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</si>
  <si>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</si>
  <si>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</si>
  <si>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</si>
  <si>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</si>
  <si>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</si>
  <si>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</si>
  <si>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</si>
  <si>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</si>
  <si>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</si>
  <si>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</si>
  <si>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</si>
  <si>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</si>
  <si>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</si>
  <si>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</si>
  <si>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</si>
  <si>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</si>
  <si>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</si>
  <si>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</si>
  <si>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</si>
  <si>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</si>
  <si>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</si>
  <si>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</si>
  <si>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</si>
  <si>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</si>
  <si>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</si>
  <si>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</si>
  <si>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</si>
  <si>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</si>
  <si>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</si>
  <si>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</si>
  <si>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</si>
  <si>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</si>
  <si>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</si>
  <si>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</si>
  <si>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</si>
  <si>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</si>
  <si>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</si>
  <si>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</si>
  <si>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</si>
  <si>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</si>
  <si>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</si>
  <si>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</si>
  <si>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</si>
  <si>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</si>
  <si>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</si>
  <si>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</si>
  <si>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</si>
  <si>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</si>
  <si>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</si>
  <si>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</si>
  <si>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</si>
  <si>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</si>
  <si>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</si>
  <si>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</si>
  <si>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</si>
  <si>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</si>
  <si>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</si>
  <si>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</si>
  <si>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</si>
  <si>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</si>
  <si>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</si>
  <si>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</si>
  <si>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</si>
  <si>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</si>
  <si>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</si>
  <si>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</si>
  <si>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</si>
  <si>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</si>
  <si>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</si>
  <si>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</si>
  <si>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</si>
  <si>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</si>
  <si>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</si>
  <si>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</si>
  <si>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</si>
  <si>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</si>
  <si>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</si>
  <si>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</si>
  <si>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</si>
  <si>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</si>
  <si>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</si>
  <si>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</si>
  <si>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</si>
  <si>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</si>
  <si>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</si>
  <si>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</si>
  <si>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</si>
  <si>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</si>
  <si>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</si>
  <si>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</si>
  <si>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</si>
  <si>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</si>
  <si>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</si>
  <si>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</si>
  <si>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</si>
  <si>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</si>
  <si>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</si>
  <si>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</si>
  <si>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</si>
  <si>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</si>
  <si>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</si>
  <si>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</si>
  <si>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</si>
  <si>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</si>
  <si>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</si>
  <si>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</si>
  <si>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</si>
  <si>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</si>
  <si>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</si>
  <si>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</si>
  <si>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</si>
  <si>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</si>
  <si>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</si>
  <si>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</si>
  <si>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</si>
  <si>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</si>
  <si>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</si>
  <si>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</si>
  <si>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</si>
  <si>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</si>
  <si>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</si>
  <si>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</si>
  <si>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</si>
  <si>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</si>
  <si>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</si>
  <si>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</si>
  <si>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</si>
  <si>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</si>
  <si>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</si>
  <si>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</si>
  <si>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</si>
  <si>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</si>
  <si>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</si>
  <si>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</si>
  <si>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</si>
  <si>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</si>
  <si>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</si>
  <si>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</si>
  <si>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</si>
  <si>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</si>
  <si>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</si>
  <si>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</si>
  <si>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</si>
  <si>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</si>
  <si>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</si>
  <si>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</si>
  <si>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</si>
  <si>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</si>
  <si>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</si>
  <si>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</si>
  <si>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</si>
  <si>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</si>
  <si>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</si>
  <si>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</si>
  <si>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</si>
  <si>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</si>
  <si>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</si>
  <si>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</si>
  <si>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</si>
  <si>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</si>
  <si>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</si>
  <si>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</si>
  <si>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</si>
  <si>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</si>
  <si>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</si>
  <si>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</si>
  <si>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</si>
  <si>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</si>
  <si>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</si>
  <si>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</si>
  <si>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</si>
  <si>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</si>
  <si>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</si>
  <si>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</si>
  <si>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</si>
  <si>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</si>
  <si>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</si>
  <si>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</si>
  <si>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</si>
  <si>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</si>
  <si>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</si>
  <si>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</si>
  <si>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</si>
  <si>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</si>
  <si>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</si>
  <si>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</si>
  <si>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</si>
  <si>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</si>
  <si>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</si>
  <si>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</si>
  <si>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</si>
  <si>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</si>
  <si>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</si>
  <si>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</si>
  <si>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</si>
  <si>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</si>
  <si>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</si>
  <si>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</si>
  <si>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</si>
  <si>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</si>
  <si>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</si>
  <si>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</si>
  <si>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</si>
  <si>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</si>
  <si>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</si>
  <si>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</si>
  <si>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</si>
  <si>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</si>
  <si>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</si>
  <si>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</si>
  <si>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</si>
  <si>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</si>
  <si>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</si>
  <si>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</si>
  <si>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</si>
  <si>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</si>
  <si>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</si>
  <si>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</si>
  <si>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</si>
  <si>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</si>
  <si>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</si>
  <si>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</si>
  <si>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</si>
  <si>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</si>
  <si>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</si>
  <si>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</si>
  <si>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</si>
  <si>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</si>
  <si>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</si>
  <si>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</si>
  <si>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</si>
  <si>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</si>
  <si>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</si>
  <si>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</si>
  <si>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</si>
  <si>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</si>
  <si>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</si>
  <si>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</si>
  <si>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</si>
  <si>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</si>
  <si>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</si>
  <si>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</si>
  <si>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</si>
  <si>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</si>
  <si>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</si>
  <si>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</si>
  <si>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</si>
  <si>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</si>
  <si>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</si>
  <si>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</si>
  <si>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</si>
  <si>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</si>
  <si>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</si>
  <si>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</si>
  <si>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</si>
  <si>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</si>
  <si>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</si>
  <si>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</si>
  <si>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</si>
  <si>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</si>
  <si>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</si>
  <si>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</si>
  <si>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</si>
  <si>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</si>
  <si>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</si>
  <si>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</si>
  <si>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</si>
  <si>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</si>
  <si>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</si>
  <si>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</si>
  <si>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</si>
  <si>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</si>
  <si>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</si>
  <si>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</si>
  <si>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</si>
  <si>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</si>
  <si>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</si>
  <si>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</si>
  <si>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</si>
  <si>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</si>
  <si>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</si>
  <si>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</si>
  <si>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</si>
  <si>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</si>
  <si>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</si>
  <si>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</si>
  <si>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</si>
  <si>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</si>
  <si>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</si>
  <si>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</si>
  <si>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</si>
  <si>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</si>
  <si>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</si>
  <si>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</si>
  <si>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</si>
  <si>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</si>
  <si>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</si>
  <si>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</si>
  <si>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</si>
  <si>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</si>
  <si>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</si>
  <si>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</si>
  <si>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</si>
  <si>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</si>
  <si>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</si>
  <si>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</si>
  <si>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</si>
  <si>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</si>
  <si>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</si>
  <si>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</si>
  <si>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</si>
  <si>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</si>
  <si>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</si>
  <si>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</si>
  <si>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</si>
  <si>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</si>
  <si>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</si>
  <si>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</si>
  <si>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</si>
  <si>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</si>
  <si>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</si>
  <si>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</si>
  <si>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</si>
  <si>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</si>
  <si>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</si>
  <si>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</si>
  <si>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</si>
  <si>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</si>
  <si>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</si>
  <si>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</si>
  <si>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</si>
  <si>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</si>
  <si>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</si>
  <si>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</si>
  <si>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</si>
  <si>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</si>
  <si>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</si>
  <si>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</si>
  <si>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</si>
  <si>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</si>
  <si>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</si>
  <si>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</si>
  <si>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</si>
  <si>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</si>
  <si>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</si>
  <si>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</si>
  <si>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</si>
  <si>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</si>
  <si>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</si>
  <si>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</si>
  <si>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</si>
  <si>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</si>
  <si>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</si>
  <si>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</si>
  <si>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</si>
  <si>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</si>
  <si>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</si>
  <si>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</si>
  <si>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</si>
  <si>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</si>
  <si>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</si>
  <si>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</si>
  <si>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</si>
  <si>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</si>
  <si>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</si>
  <si>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</si>
  <si>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</si>
  <si>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</si>
  <si>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</si>
  <si>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</si>
  <si>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</si>
  <si>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</si>
  <si>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</si>
  <si>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</si>
  <si>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</si>
  <si>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</si>
  <si>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</si>
  <si>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</si>
  <si>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</si>
  <si>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</si>
  <si>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</si>
  <si>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</si>
  <si>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</si>
  <si>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</si>
  <si>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</si>
  <si>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</si>
  <si>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</si>
  <si>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</si>
  <si>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</si>
  <si>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</si>
  <si>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</si>
  <si>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</si>
  <si>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</si>
  <si>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</si>
  <si>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</si>
  <si>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</si>
  <si>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</si>
  <si>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</si>
  <si>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</si>
  <si>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</si>
  <si>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</si>
  <si>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</si>
  <si>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</si>
  <si>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</si>
  <si>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</si>
  <si>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</si>
  <si>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</si>
  <si>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</si>
  <si>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</si>
  <si>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</si>
  <si>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</si>
  <si>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</si>
  <si>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</si>
  <si>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</si>
  <si>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</si>
  <si>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</si>
  <si>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</si>
  <si>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</si>
  <si>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</si>
  <si>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</si>
  <si>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</si>
  <si>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</si>
  <si>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</si>
  <si>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</si>
  <si>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</si>
  <si>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</si>
  <si>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</si>
  <si>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</si>
  <si>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</si>
  <si>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</si>
  <si>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</si>
  <si>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</si>
  <si>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</si>
  <si>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</si>
  <si>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</si>
  <si>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</si>
  <si>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</si>
  <si>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</si>
  <si>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</si>
  <si>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</si>
  <si>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</si>
  <si>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</si>
  <si>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</si>
  <si>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</si>
  <si>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</si>
  <si>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</si>
  <si>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</si>
  <si>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</si>
  <si>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</si>
  <si>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</si>
  <si>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</si>
  <si>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</si>
  <si>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</si>
  <si>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</si>
  <si>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</si>
  <si>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</si>
  <si>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</si>
  <si>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</si>
  <si>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</si>
  <si>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</si>
  <si>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</si>
  <si>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</si>
  <si>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</si>
  <si>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</si>
  <si>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</si>
  <si>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</si>
  <si>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</si>
  <si>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</si>
  <si>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</si>
  <si>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</si>
  <si>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</si>
  <si>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</si>
  <si>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</si>
  <si>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</si>
  <si>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</si>
  <si>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</si>
  <si>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</si>
  <si>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</si>
  <si>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</si>
  <si>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</si>
  <si>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</si>
  <si>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</si>
  <si>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</si>
  <si>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</si>
  <si>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</si>
  <si>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</si>
  <si>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</si>
  <si>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</si>
  <si>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</si>
  <si>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</si>
  <si>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</si>
  <si>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</si>
  <si>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</si>
  <si>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</si>
  <si>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</si>
  <si>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</si>
  <si>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</si>
  <si>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</si>
  <si>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</si>
  <si>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</si>
  <si>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</si>
  <si>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</si>
  <si>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</si>
  <si>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</si>
  <si>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</si>
  <si>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</si>
  <si>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</si>
  <si>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</si>
  <si>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</si>
  <si>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</si>
  <si>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</si>
  <si>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</si>
  <si>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</si>
  <si>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</si>
  <si>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</si>
  <si>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</si>
  <si>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</si>
  <si>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</si>
  <si>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</si>
  <si>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</si>
  <si>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</si>
  <si>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</si>
  <si>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</si>
  <si>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</si>
  <si>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</si>
  <si>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</si>
  <si>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</si>
  <si>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</si>
  <si>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</si>
  <si>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</si>
  <si>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</si>
  <si>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</si>
  <si>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</si>
  <si>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</si>
  <si>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</si>
  <si>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</si>
  <si>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</si>
  <si>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</si>
  <si>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</si>
  <si>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</si>
  <si>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</si>
  <si>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</si>
  <si>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</si>
  <si>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</si>
  <si>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</si>
  <si>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</si>
  <si>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</si>
  <si>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</si>
  <si>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</si>
  <si>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</si>
  <si>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</si>
  <si>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</si>
  <si>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</si>
  <si>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</si>
  <si>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</si>
  <si>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</si>
  <si>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</si>
  <si>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</si>
  <si>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</si>
  <si>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</si>
  <si>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</si>
  <si>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</si>
  <si>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</si>
  <si>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</si>
  <si>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</si>
  <si>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</si>
  <si>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</si>
  <si>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</si>
  <si>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</si>
  <si>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</si>
  <si>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</si>
  <si>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</si>
  <si>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</si>
  <si>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</si>
  <si>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</si>
  <si>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</si>
  <si>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</si>
  <si>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</si>
  <si>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</si>
  <si>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</si>
  <si>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</si>
  <si>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</si>
  <si>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</si>
  <si>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</si>
  <si>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</si>
  <si>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</si>
  <si>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</si>
  <si>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</si>
  <si>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</si>
  <si>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</si>
  <si>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</si>
  <si>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</si>
  <si>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</si>
  <si>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</si>
  <si>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</si>
  <si>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</si>
  <si>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</si>
  <si>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</si>
  <si>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</si>
  <si>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</si>
  <si>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</si>
  <si>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</si>
  <si>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</si>
  <si>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</si>
  <si>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</si>
  <si>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</si>
  <si>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</si>
  <si>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</si>
  <si>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</si>
  <si>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</si>
  <si>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</si>
  <si>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</si>
  <si>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</si>
  <si>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</si>
  <si>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</si>
  <si>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</si>
  <si>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</si>
  <si>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</si>
  <si>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</si>
  <si>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</si>
  <si>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</si>
  <si>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</si>
  <si>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</si>
  <si>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</si>
  <si>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</si>
  <si>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</si>
  <si>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</si>
  <si>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</si>
  <si>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</si>
  <si>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</si>
  <si>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</si>
  <si>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</si>
  <si>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</si>
  <si>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</si>
  <si>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</si>
  <si>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</si>
  <si>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</si>
  <si>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</si>
  <si>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</si>
  <si>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</si>
  <si>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</si>
  <si>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</si>
  <si>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</si>
  <si>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</si>
  <si>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</si>
  <si>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</si>
  <si>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</si>
  <si>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</si>
  <si>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</si>
  <si>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</si>
  <si>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</si>
  <si>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</si>
  <si>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</si>
  <si>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</si>
  <si>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</si>
  <si>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</si>
  <si>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</si>
  <si>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</si>
  <si>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</si>
  <si>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</si>
  <si>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</si>
  <si>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</si>
  <si>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</si>
  <si>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</si>
  <si>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</si>
  <si>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</si>
  <si>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</si>
  <si>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</si>
  <si>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</si>
  <si>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</si>
  <si>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</si>
  <si>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</si>
  <si>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</si>
  <si>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</si>
  <si>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</si>
  <si>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</si>
  <si>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</si>
  <si>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</si>
  <si>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</si>
  <si>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</si>
  <si>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</si>
  <si>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</si>
  <si>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</si>
  <si>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</si>
  <si>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</si>
  <si>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</si>
  <si>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</si>
  <si>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</si>
  <si>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</si>
  <si>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</si>
  <si>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</si>
  <si>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</si>
  <si>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</si>
  <si>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</si>
  <si>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</si>
  <si>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</si>
  <si>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</si>
  <si>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</si>
  <si>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</si>
  <si>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</si>
  <si>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</si>
  <si>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</si>
  <si>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</si>
  <si>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</si>
  <si>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</si>
  <si>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</si>
  <si>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</si>
  <si>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</si>
  <si>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</si>
  <si>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</si>
  <si>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</si>
  <si>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</si>
  <si>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</si>
  <si>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</si>
  <si>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</si>
  <si>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</si>
  <si>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</si>
  <si>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</si>
  <si>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</si>
  <si>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</si>
  <si>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</si>
  <si>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</si>
  <si>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</si>
  <si>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</si>
  <si>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</si>
  <si>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</si>
  <si>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</si>
  <si>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</si>
  <si>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</si>
  <si>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</si>
  <si>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</si>
  <si>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</si>
  <si>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</si>
  <si>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</si>
  <si>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</si>
  <si>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</si>
  <si>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</si>
  <si>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</si>
  <si>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</si>
  <si>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</si>
  <si>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</si>
  <si>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</si>
  <si>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</si>
  <si>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</si>
  <si>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</si>
  <si>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</si>
  <si>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</si>
  <si>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</si>
  <si>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</si>
  <si>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</si>
  <si>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</si>
  <si>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</si>
  <si>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</si>
  <si>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</si>
  <si>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</si>
  <si>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</si>
  <si>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</si>
  <si>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</si>
  <si>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</si>
  <si>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</si>
  <si>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</si>
  <si>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</si>
  <si>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</si>
  <si>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</si>
  <si>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</si>
  <si>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</si>
  <si>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</si>
  <si>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</si>
  <si>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</si>
  <si>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</si>
  <si>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</si>
  <si>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</si>
  <si>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</si>
  <si>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</si>
  <si>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</si>
  <si>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</si>
  <si>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</si>
  <si>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</si>
  <si>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</si>
  <si>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</si>
  <si>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</si>
  <si>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</si>
  <si>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</si>
  <si>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</si>
  <si>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</si>
  <si>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</si>
  <si>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</si>
  <si>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</si>
  <si>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</si>
  <si>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</si>
  <si>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</si>
  <si>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</si>
  <si>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</si>
  <si>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</si>
  <si>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</si>
  <si>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</si>
  <si>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</si>
  <si>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</si>
  <si>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</si>
  <si>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</si>
  <si>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</si>
  <si>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</si>
  <si>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</si>
  <si>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</si>
  <si>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</si>
  <si>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</si>
  <si>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</si>
  <si>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</si>
  <si>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</si>
  <si>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</si>
  <si>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</si>
  <si>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</si>
  <si>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</si>
  <si>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</si>
  <si>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</si>
  <si>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</si>
  <si>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</si>
  <si>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</si>
  <si>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</si>
  <si>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</si>
  <si>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</si>
  <si>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</si>
  <si>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</si>
  <si>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</si>
  <si>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</si>
  <si>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</si>
  <si>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</si>
  <si>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</si>
  <si>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</si>
  <si>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</si>
  <si>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</si>
  <si>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</si>
  <si>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</si>
  <si>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</si>
  <si>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</si>
  <si>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</si>
  <si>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</si>
  <si>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</si>
  <si>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</si>
  <si>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</si>
  <si>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</si>
  <si>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</si>
  <si>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</si>
  <si>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</si>
  <si>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</si>
  <si>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</si>
  <si>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</si>
  <si>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</si>
  <si>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</si>
  <si>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</si>
  <si>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</si>
  <si>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</si>
  <si>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</si>
  <si>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</si>
  <si>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</si>
  <si>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</si>
  <si>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</si>
  <si>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</si>
  <si>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</si>
  <si>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</si>
  <si>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</si>
  <si>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</si>
  <si>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</si>
  <si>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</si>
  <si>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</si>
  <si>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</si>
  <si>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</si>
  <si>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</si>
  <si>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</si>
  <si>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</si>
  <si>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</si>
  <si>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</si>
  <si>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</si>
  <si>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</si>
  <si>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</si>
  <si>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</si>
  <si>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</si>
  <si>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</si>
  <si>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</si>
  <si>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</si>
  <si>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</si>
  <si>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</si>
  <si>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</si>
  <si>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</si>
  <si>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</si>
  <si>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</si>
  <si>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</si>
  <si>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</si>
  <si>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</si>
  <si>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</si>
  <si>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</si>
  <si>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</si>
  <si>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</si>
  <si>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</si>
  <si>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</si>
  <si>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</si>
  <si>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</si>
  <si>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</si>
  <si>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</si>
  <si>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</si>
  <si>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</si>
  <si>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</si>
  <si>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</si>
  <si>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</si>
  <si>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</si>
  <si>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</si>
  <si>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</si>
  <si>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</si>
  <si>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</si>
  <si>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</si>
  <si>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</si>
  <si>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</si>
  <si>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</si>
  <si>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</si>
  <si>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</si>
  <si>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</si>
  <si>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</si>
  <si>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</si>
  <si>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</si>
  <si>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</si>
  <si>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</si>
  <si>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</si>
  <si>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</si>
  <si>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</si>
  <si>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</si>
  <si>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</si>
  <si>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</si>
  <si>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</si>
  <si>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</si>
  <si>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</si>
  <si>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</si>
  <si>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</si>
  <si>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</si>
  <si>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</si>
  <si>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</si>
  <si>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</si>
  <si>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</si>
  <si>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</si>
  <si>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</si>
  <si>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</si>
  <si>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</si>
  <si>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</si>
  <si>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</si>
  <si>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</si>
  <si>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</si>
  <si>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</si>
  <si>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</si>
  <si>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</si>
  <si>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</si>
  <si>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</si>
  <si>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</si>
  <si>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</si>
  <si>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</si>
  <si>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</si>
  <si>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</si>
  <si>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</si>
  <si>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</si>
  <si>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</si>
  <si>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</si>
  <si>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</si>
  <si>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</si>
  <si>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</si>
  <si>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</si>
  <si>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</si>
  <si>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</si>
  <si>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</si>
  <si>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</si>
  <si>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</si>
  <si>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</si>
  <si>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</si>
  <si>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</si>
  <si>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</si>
  <si>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</si>
  <si>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</si>
  <si>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</si>
  <si>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</si>
  <si>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</si>
  <si>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</si>
  <si>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</si>
  <si>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</si>
  <si>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</si>
  <si>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</si>
  <si>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</si>
  <si>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</si>
  <si>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</si>
  <si>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</si>
  <si>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</si>
  <si>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</si>
  <si>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</si>
  <si>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</si>
  <si>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</si>
  <si>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</si>
  <si>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</si>
  <si>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</si>
  <si>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</si>
  <si>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</si>
  <si>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</si>
  <si>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</si>
  <si>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</si>
  <si>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</si>
  <si>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</si>
  <si>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</si>
  <si>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</si>
  <si>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</si>
  <si>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</si>
  <si>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</si>
  <si>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</si>
  <si>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</si>
  <si>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</si>
  <si>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</si>
  <si>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</si>
  <si>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</si>
  <si>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</si>
  <si>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</si>
  <si>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</si>
  <si>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</si>
  <si>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</si>
  <si>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</si>
  <si>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</si>
  <si>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</si>
  <si>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</si>
  <si>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</si>
  <si>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</si>
  <si>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</si>
  <si>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</si>
  <si>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</si>
  <si>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</si>
  <si>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</si>
  <si>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</si>
  <si>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</si>
  <si>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</si>
  <si>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</si>
  <si>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</si>
  <si>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</si>
  <si>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</si>
  <si>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</si>
  <si>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</si>
  <si>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</si>
  <si>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</si>
  <si>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</si>
  <si>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</si>
  <si>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</si>
  <si>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</si>
  <si>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</si>
  <si>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</si>
  <si>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</si>
  <si>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</si>
  <si>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</si>
  <si>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</si>
  <si>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</si>
  <si>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</si>
  <si>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</si>
  <si>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</si>
  <si>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</si>
  <si>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</si>
  <si>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</si>
  <si>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</si>
  <si>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</si>
  <si>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</si>
  <si>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</si>
  <si>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</si>
  <si>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</si>
  <si>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</si>
  <si>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</si>
  <si>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</si>
  <si>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</si>
  <si>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</si>
  <si>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</si>
  <si>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</si>
  <si>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</si>
  <si>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</si>
  <si>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</si>
  <si>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</si>
  <si>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</si>
  <si>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</si>
  <si>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</si>
  <si>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</si>
  <si>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</si>
  <si>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</si>
  <si>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</si>
  <si>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</si>
  <si>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</si>
  <si>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</si>
  <si>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</si>
  <si>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</si>
  <si>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</si>
  <si>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</si>
  <si>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</si>
  <si>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</si>
  <si>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</si>
  <si>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</si>
  <si>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</si>
  <si>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</si>
  <si>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</si>
  <si>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</si>
  <si>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</si>
  <si>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</si>
  <si>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</si>
  <si>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</si>
  <si>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</si>
  <si>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</si>
  <si>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</si>
  <si>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</si>
  <si>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</si>
  <si>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</si>
  <si>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</si>
  <si>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</si>
  <si>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</si>
  <si>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</si>
  <si>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</si>
  <si>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</si>
  <si>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</si>
  <si>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</si>
  <si>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</si>
  <si>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</si>
  <si>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</si>
  <si>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</si>
  <si>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</si>
  <si>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</si>
  <si>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</si>
  <si>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</si>
  <si>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</si>
  <si>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</si>
  <si>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</si>
  <si>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</si>
  <si>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</si>
  <si>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</si>
  <si>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</si>
  <si>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</si>
  <si>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</si>
  <si>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</si>
  <si>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</si>
  <si>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</si>
  <si>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</si>
  <si>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</si>
  <si>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</si>
  <si>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</si>
  <si>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</si>
  <si>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</si>
  <si>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</si>
  <si>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</si>
  <si>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</si>
  <si>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</si>
  <si>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</si>
  <si>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</si>
  <si>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</si>
  <si>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</si>
  <si>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</si>
  <si>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</si>
  <si>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</si>
  <si>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</si>
  <si>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</si>
  <si>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</si>
  <si>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</si>
  <si>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</si>
  <si>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</si>
  <si>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</si>
  <si>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</si>
  <si>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</si>
  <si>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</si>
  <si>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</si>
  <si>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</si>
  <si>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</si>
  <si>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</si>
  <si>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</si>
  <si>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</si>
  <si>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</si>
  <si>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</si>
  <si>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</si>
  <si>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</si>
  <si>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</si>
  <si>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</si>
  <si>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</si>
  <si>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</si>
  <si>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</si>
  <si>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</si>
  <si>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</si>
  <si>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</si>
  <si>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</si>
  <si>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</si>
  <si>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</si>
  <si>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</si>
  <si>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</si>
  <si>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</si>
  <si>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</si>
  <si>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</si>
  <si>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</si>
  <si>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</si>
  <si>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</si>
  <si>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</si>
  <si>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</si>
  <si>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</si>
  <si>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</si>
  <si>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</si>
  <si>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</si>
  <si>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</si>
  <si>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</si>
  <si>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</si>
  <si>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</si>
  <si>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</si>
  <si>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</si>
  <si>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</si>
  <si>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</si>
  <si>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</si>
  <si>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</si>
  <si>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</si>
  <si>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</si>
  <si>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</si>
  <si>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</si>
  <si>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</si>
  <si>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</si>
  <si>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</si>
  <si>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</si>
  <si>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</si>
  <si>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</si>
  <si>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</si>
  <si>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</si>
  <si>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</si>
  <si>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</si>
  <si>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</si>
  <si>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</si>
  <si>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</si>
  <si>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</si>
  <si>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</si>
  <si>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</si>
  <si>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</si>
  <si>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</si>
  <si>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</si>
  <si>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</si>
  <si>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</si>
  <si>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</si>
  <si>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</si>
  <si>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</si>
  <si>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</si>
  <si>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</si>
  <si>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</si>
  <si>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</si>
  <si>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</si>
  <si>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</si>
  <si>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</si>
  <si>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</si>
  <si>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</si>
  <si>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</si>
  <si>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</si>
  <si>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</si>
  <si>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</si>
  <si>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</si>
  <si>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</si>
  <si>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</si>
  <si>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</si>
  <si>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</si>
  <si>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</si>
  <si>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</si>
  <si>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</si>
  <si>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</si>
  <si>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</si>
  <si>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</si>
  <si>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</si>
  <si>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</si>
  <si>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</si>
  <si>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</si>
  <si>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</si>
  <si>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</si>
  <si>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</si>
  <si>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</si>
  <si>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</si>
  <si>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</si>
  <si>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</si>
  <si>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</si>
  <si>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</si>
  <si>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</si>
  <si>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</si>
  <si>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</si>
  <si>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</si>
  <si>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</si>
  <si>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</si>
  <si>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</si>
  <si>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</si>
  <si>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</si>
  <si>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</si>
  <si>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</si>
  <si>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</si>
  <si>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</si>
  <si>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</si>
  <si>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</si>
  <si>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</si>
  <si>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</si>
  <si>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</si>
  <si>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</si>
  <si>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</si>
  <si>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</si>
  <si>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</si>
  <si>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</si>
  <si>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</si>
  <si>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</si>
  <si>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</si>
  <si>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</si>
  <si>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</si>
  <si>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</si>
  <si>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</si>
  <si>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</si>
  <si>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</si>
  <si>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</si>
  <si>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</si>
  <si>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</si>
  <si>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</si>
  <si>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</si>
  <si>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</si>
  <si>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</si>
  <si>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</si>
  <si>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</si>
  <si>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</si>
  <si>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</si>
  <si>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</si>
  <si>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</si>
  <si>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</si>
  <si>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</si>
  <si>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</si>
  <si>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</si>
  <si>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</si>
  <si>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</si>
  <si>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</si>
  <si>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</si>
  <si>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</si>
  <si>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</si>
  <si>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</si>
  <si>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</si>
  <si>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</si>
  <si>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</si>
  <si>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</si>
  <si>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</si>
  <si>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</si>
  <si>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</si>
  <si>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</si>
  <si>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</si>
  <si>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</si>
  <si>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</si>
  <si>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</si>
  <si>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</si>
  <si>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</si>
  <si>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</si>
  <si>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</si>
  <si>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</si>
  <si>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</si>
  <si>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</si>
  <si>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</si>
  <si>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</si>
  <si>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</si>
  <si>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</si>
  <si>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</si>
  <si>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</si>
  <si>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</si>
  <si>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</si>
  <si>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</si>
  <si>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</si>
  <si>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</si>
  <si>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</si>
  <si>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</si>
  <si>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</si>
  <si>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</si>
  <si>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</si>
  <si>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</si>
  <si>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</si>
  <si>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</si>
  <si>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</si>
  <si>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</si>
  <si>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</si>
  <si>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</si>
  <si>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</si>
  <si>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</si>
  <si>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</si>
  <si>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</si>
  <si>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</si>
  <si>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</si>
  <si>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</si>
  <si>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</si>
  <si>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</si>
  <si>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</si>
  <si>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</si>
  <si>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</si>
  <si>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</si>
  <si>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</si>
  <si>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</si>
  <si>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</si>
  <si>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</si>
  <si>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</si>
  <si>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</si>
  <si>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</si>
  <si>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</si>
  <si>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</si>
  <si>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</si>
  <si>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</si>
  <si>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</si>
  <si>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</si>
  <si>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</si>
  <si>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</si>
  <si>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</si>
  <si>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</si>
  <si>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</si>
  <si>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</si>
  <si>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</si>
  <si>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</si>
  <si>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</si>
  <si>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</si>
  <si>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</si>
  <si>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</si>
  <si>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</si>
  <si>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</si>
  <si>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</si>
  <si>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</si>
  <si>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</si>
  <si>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</si>
  <si>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</si>
  <si>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</si>
  <si>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</si>
  <si>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</si>
  <si>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</si>
  <si>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</si>
  <si>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</si>
  <si>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</si>
  <si>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</si>
  <si>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</si>
  <si>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</si>
  <si>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</si>
  <si>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</si>
  <si>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</si>
  <si>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</si>
  <si>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</si>
  <si>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</si>
  <si>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</si>
  <si>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</si>
  <si>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</si>
  <si>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</si>
  <si>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</si>
  <si>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</si>
  <si>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</si>
  <si>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</si>
  <si>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</si>
  <si>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</si>
  <si>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</si>
  <si>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</si>
  <si>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</si>
  <si>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</si>
  <si>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</si>
  <si>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</si>
  <si>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</si>
  <si>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</si>
  <si>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</si>
  <si>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</si>
  <si>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</si>
  <si>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</si>
  <si>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</si>
  <si>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</si>
  <si>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</si>
  <si>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</si>
  <si>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</si>
  <si>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</si>
  <si>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</si>
  <si>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</si>
  <si>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</si>
  <si>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</si>
  <si>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</si>
  <si>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</si>
  <si>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</si>
  <si>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</si>
  <si>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</si>
  <si>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</si>
  <si>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</si>
  <si>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</si>
  <si>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</si>
  <si>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</si>
  <si>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</si>
  <si>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</si>
  <si>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</si>
  <si>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</si>
  <si>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</si>
  <si>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</si>
  <si>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</si>
  <si>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</si>
  <si>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</si>
  <si>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</si>
  <si>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</si>
  <si>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</si>
  <si>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</si>
  <si>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</si>
  <si>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</si>
  <si>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</si>
  <si>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</si>
  <si>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</si>
  <si>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</si>
  <si>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</si>
  <si>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</si>
  <si>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</si>
  <si>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</si>
  <si>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</si>
  <si>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</si>
  <si>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</si>
  <si>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</si>
  <si>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</si>
  <si>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</si>
  <si>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</si>
  <si>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</si>
  <si>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</si>
  <si>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</si>
  <si>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</si>
  <si>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</si>
  <si>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</si>
  <si>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</si>
  <si>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</si>
  <si>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</si>
  <si>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</si>
  <si>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</si>
  <si>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</si>
  <si>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</si>
  <si>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</si>
  <si>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</si>
  <si>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</si>
  <si>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</si>
  <si>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</si>
  <si>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</si>
  <si>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</si>
  <si>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</si>
  <si>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</si>
  <si>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</si>
  <si>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</si>
  <si>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</si>
  <si>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</si>
  <si>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</si>
  <si>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</si>
  <si>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</si>
  <si>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</si>
  <si>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</si>
  <si>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</si>
  <si>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</si>
  <si>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</si>
  <si>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</si>
  <si>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</si>
  <si>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</si>
  <si>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</si>
  <si>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</si>
  <si>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</si>
  <si>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</si>
  <si>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</si>
  <si>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</si>
  <si>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</si>
  <si>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</si>
  <si>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</si>
  <si>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</si>
  <si>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</si>
  <si>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</si>
  <si>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</si>
  <si>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</si>
  <si>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</si>
  <si>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</si>
  <si>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</si>
  <si>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</si>
  <si>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</si>
  <si>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</si>
  <si>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</si>
  <si>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</si>
  <si>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</si>
  <si>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</si>
  <si>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</si>
  <si>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</si>
  <si>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</si>
  <si>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</si>
  <si>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</si>
  <si>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</si>
  <si>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</si>
  <si>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</si>
  <si>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</si>
  <si>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</si>
  <si>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</si>
  <si>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</si>
  <si>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</si>
  <si>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</si>
  <si>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</si>
  <si>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</si>
  <si>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</si>
  <si>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</si>
  <si>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</si>
  <si>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</si>
  <si>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</si>
  <si>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</si>
  <si>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</si>
  <si>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</si>
  <si>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</si>
  <si>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</si>
  <si>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</si>
  <si>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</si>
  <si>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</si>
  <si>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</si>
  <si>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</si>
  <si>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</si>
  <si>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</si>
  <si>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</si>
  <si>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</si>
  <si>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</si>
  <si>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</si>
  <si>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</si>
  <si>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</si>
  <si>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</si>
  <si>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</si>
  <si>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</si>
  <si>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</si>
  <si>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</si>
  <si>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</si>
  <si>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</si>
  <si>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</si>
  <si>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</si>
  <si>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</si>
  <si>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</si>
  <si>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</si>
  <si>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</si>
  <si>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</si>
  <si>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</si>
  <si>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</si>
  <si>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</si>
  <si>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</si>
  <si>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</si>
  <si>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</si>
  <si>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</si>
  <si>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</si>
  <si>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</si>
  <si>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</si>
  <si>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</si>
  <si>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</si>
  <si>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</si>
  <si>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</si>
  <si>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</si>
  <si>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</si>
  <si>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</si>
  <si>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</si>
  <si>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</si>
  <si>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</si>
  <si>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</si>
  <si>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</si>
  <si>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</si>
  <si>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</si>
  <si>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</si>
  <si>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</si>
  <si>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</si>
  <si>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</si>
  <si>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</si>
  <si>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</si>
  <si>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</si>
  <si>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</si>
  <si>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</si>
  <si>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</si>
  <si>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</si>
  <si>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</si>
  <si>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</si>
  <si>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</si>
  <si>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</si>
  <si>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</si>
  <si>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</si>
  <si>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</si>
  <si>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</si>
  <si>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</si>
  <si>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</si>
  <si>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</si>
  <si>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</si>
  <si>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</si>
  <si>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</si>
  <si>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</si>
  <si>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</si>
  <si>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</si>
  <si>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</si>
  <si>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</si>
  <si>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</si>
  <si>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</si>
  <si>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</si>
  <si>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</si>
  <si>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</si>
  <si>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</si>
  <si>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</si>
  <si>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</si>
  <si>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</si>
  <si>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</si>
  <si>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</si>
  <si>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</si>
  <si>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</si>
  <si>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</si>
  <si>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</si>
  <si>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</si>
  <si>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</si>
  <si>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</si>
  <si>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</si>
  <si>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</si>
  <si>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</si>
  <si>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</si>
  <si>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</si>
  <si>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</si>
  <si>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</si>
  <si>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</si>
  <si>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</si>
  <si>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</si>
  <si>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</si>
  <si>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</si>
  <si>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</si>
  <si>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</si>
  <si>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</si>
  <si>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</si>
  <si>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</si>
  <si>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</si>
  <si>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</si>
  <si>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</si>
  <si>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</si>
  <si>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</si>
  <si>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</si>
  <si>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</si>
  <si>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</si>
  <si>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</si>
  <si>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</si>
  <si>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</si>
  <si>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</si>
  <si>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</si>
  <si>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</si>
  <si>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</si>
  <si>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</si>
  <si>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</si>
  <si>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</si>
  <si>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</si>
  <si>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</si>
  <si>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</si>
  <si>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</si>
  <si>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</si>
  <si>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</si>
  <si>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</si>
  <si>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</si>
  <si>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</si>
  <si>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</si>
  <si>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</si>
  <si>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</si>
  <si>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</si>
  <si>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</si>
  <si>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</si>
  <si>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</si>
  <si>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</si>
  <si>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</si>
  <si>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</si>
  <si>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</si>
  <si>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</si>
  <si>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</si>
  <si>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</si>
  <si>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</si>
  <si>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</si>
  <si>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</si>
  <si>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</si>
  <si>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</si>
  <si>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</si>
  <si>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</si>
  <si>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</si>
  <si>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</si>
  <si>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</si>
  <si>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</si>
  <si>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</si>
  <si>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</si>
  <si>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</si>
  <si>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</si>
  <si>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</si>
  <si>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</si>
  <si>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</si>
  <si>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</si>
  <si>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</si>
  <si>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</si>
  <si>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</si>
  <si>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</si>
  <si>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</si>
  <si>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</si>
  <si>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</si>
  <si>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</si>
  <si>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</si>
  <si>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</si>
  <si>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</si>
  <si>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</si>
  <si>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</si>
  <si>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</si>
  <si>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</si>
  <si>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</si>
  <si>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</si>
  <si>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</si>
  <si>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</si>
  <si>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</si>
  <si>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</si>
  <si>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</si>
  <si>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</si>
  <si>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</si>
  <si>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</si>
  <si>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</si>
  <si>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</si>
  <si>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</si>
  <si>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</si>
  <si>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</si>
  <si>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</si>
  <si>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</si>
  <si>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</si>
  <si>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</si>
  <si>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</si>
  <si>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</si>
  <si>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</si>
  <si>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</si>
  <si>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</si>
  <si>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</si>
  <si>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</si>
  <si>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</si>
  <si>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</si>
  <si>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</si>
  <si>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</si>
  <si>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</si>
  <si>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</si>
  <si>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</si>
  <si>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</si>
  <si>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</si>
  <si>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</si>
  <si>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</si>
  <si>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</si>
  <si>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</si>
  <si>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</si>
  <si>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</si>
  <si>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</si>
  <si>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</si>
  <si>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</si>
  <si>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</si>
  <si>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</si>
  <si>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</si>
  <si>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</si>
  <si>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</si>
  <si>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</si>
  <si>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</si>
  <si>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</si>
  <si>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</si>
  <si>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</si>
  <si>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</si>
  <si>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</si>
  <si>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</si>
  <si>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</si>
  <si>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</si>
  <si>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</si>
  <si>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</si>
  <si>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</si>
  <si>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</si>
  <si>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</si>
  <si>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</si>
  <si>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</si>
  <si>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</si>
  <si>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</si>
  <si>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</si>
  <si>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</si>
  <si>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</si>
  <si>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</si>
  <si>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</si>
  <si>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</si>
  <si>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</si>
  <si>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</si>
  <si>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</si>
  <si>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</si>
  <si>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</si>
  <si>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</si>
  <si>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</si>
  <si>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</si>
  <si>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</si>
  <si>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</si>
  <si>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</si>
  <si>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</si>
  <si>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</si>
  <si>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</si>
  <si>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</si>
  <si>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</si>
  <si>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</si>
  <si>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</si>
  <si>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</si>
  <si>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</si>
  <si>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</si>
  <si>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</si>
  <si>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</si>
  <si>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</si>
  <si>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</si>
  <si>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</si>
  <si>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</si>
  <si>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</si>
  <si>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</si>
  <si>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</si>
  <si>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</si>
  <si>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</si>
  <si>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</si>
  <si>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</si>
  <si>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</si>
  <si>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</si>
  <si>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</si>
  <si>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</si>
  <si>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</si>
  <si>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</si>
  <si>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</si>
  <si>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</si>
  <si>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</si>
  <si>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</si>
  <si>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</si>
  <si>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</si>
  <si>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</si>
  <si>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</si>
  <si>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</si>
  <si>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</si>
  <si>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</si>
  <si>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</si>
  <si>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</si>
  <si>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</si>
  <si>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</si>
  <si>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</si>
  <si>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</si>
  <si>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</si>
  <si>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</si>
  <si>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</si>
  <si>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</si>
  <si>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</si>
  <si>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</si>
  <si>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</si>
  <si>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</si>
  <si>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</si>
  <si>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</si>
  <si>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</si>
  <si>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</si>
  <si>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</si>
  <si>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</si>
  <si>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</si>
  <si>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</si>
  <si>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</si>
  <si>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</si>
  <si>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</si>
  <si>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</si>
  <si>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</si>
  <si>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</si>
  <si>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</si>
  <si>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</si>
  <si>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</si>
  <si>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</si>
  <si>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</si>
  <si>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</si>
  <si>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</si>
  <si>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</si>
  <si>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</si>
  <si>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</si>
  <si>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</si>
  <si>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</si>
  <si>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</si>
  <si>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</si>
  <si>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</si>
  <si>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</si>
  <si>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</si>
  <si>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</si>
  <si>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</si>
  <si>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</si>
  <si>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</si>
  <si>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</si>
  <si>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</si>
  <si>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</si>
  <si>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</si>
  <si>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</si>
  <si>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</si>
  <si>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</si>
  <si>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</si>
  <si>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</si>
  <si>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</si>
  <si>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</si>
  <si>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</si>
  <si>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</si>
  <si>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</si>
  <si>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</si>
  <si>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</si>
  <si>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</si>
  <si>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</si>
  <si>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</si>
  <si>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</si>
  <si>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</si>
  <si>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</si>
  <si>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</si>
  <si>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</si>
  <si>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</si>
  <si>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</si>
  <si>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</si>
  <si>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</si>
  <si>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</si>
  <si>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</si>
  <si>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</si>
  <si>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</si>
  <si>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</si>
  <si>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</si>
  <si>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</si>
  <si>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</si>
  <si>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</si>
  <si>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</si>
  <si>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</si>
  <si>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</si>
  <si>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</si>
  <si>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</si>
  <si>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</si>
  <si>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</si>
  <si>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</si>
  <si>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</si>
  <si>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</si>
  <si>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</si>
  <si>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</si>
  <si>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</si>
  <si>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</si>
  <si>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</si>
  <si>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</si>
  <si>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</si>
  <si>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</si>
  <si>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</si>
  <si>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</si>
  <si>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</si>
  <si>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</si>
  <si>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</si>
  <si>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</si>
  <si>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</si>
  <si>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</si>
  <si>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</si>
  <si>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</si>
  <si>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</si>
  <si>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</si>
  <si>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</si>
  <si>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</si>
  <si>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</si>
  <si>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</si>
  <si>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</si>
  <si>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</si>
  <si>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</si>
  <si>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</si>
  <si>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</si>
  <si>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</si>
  <si>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</si>
  <si>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</si>
  <si>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</si>
  <si>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</si>
  <si>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</si>
  <si>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</si>
  <si>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</si>
  <si>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</si>
  <si>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</si>
  <si>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</si>
  <si>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</si>
  <si>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</si>
  <si>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</si>
  <si>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</si>
  <si>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</si>
  <si>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</si>
  <si>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</si>
  <si>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</si>
  <si>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</si>
  <si>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</si>
  <si>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</si>
  <si>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</si>
  <si>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</si>
  <si>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</si>
  <si>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</si>
  <si>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</si>
  <si>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</si>
  <si>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</si>
  <si>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</si>
  <si>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</si>
  <si>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</si>
  <si>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</si>
  <si>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</si>
  <si>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</si>
  <si>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</si>
  <si>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</si>
  <si>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</si>
  <si>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</si>
  <si>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</si>
  <si>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</si>
  <si>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</si>
  <si>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</si>
  <si>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</si>
  <si>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</si>
  <si>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</si>
  <si>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</si>
  <si>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</si>
  <si>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</si>
  <si>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</si>
  <si>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</si>
  <si>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</si>
  <si>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</si>
  <si>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</si>
  <si>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</si>
  <si>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</si>
  <si>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</si>
  <si>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</si>
  <si>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</si>
  <si>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</si>
  <si>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</si>
  <si>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</si>
  <si>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</si>
  <si>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</si>
  <si>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</si>
  <si>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</si>
  <si>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</si>
  <si>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</si>
  <si>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</si>
  <si>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</si>
  <si>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</si>
  <si>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</si>
  <si>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</si>
  <si>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</si>
  <si>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</si>
  <si>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</si>
  <si>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</si>
  <si>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</si>
  <si>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</si>
  <si>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</si>
  <si>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</si>
  <si>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</si>
  <si>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</si>
  <si>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</si>
  <si>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</si>
  <si>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</si>
  <si>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</si>
  <si>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</si>
  <si>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</si>
  <si>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</si>
  <si>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</si>
  <si>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</si>
  <si>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</si>
  <si>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</si>
  <si>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</si>
  <si>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</si>
  <si>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</si>
  <si>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</si>
  <si>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</si>
  <si>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</si>
  <si>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</si>
  <si>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</si>
  <si>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</si>
  <si>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</si>
  <si>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</si>
  <si>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</si>
  <si>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</si>
  <si>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</si>
  <si>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</si>
  <si>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</si>
  <si>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</si>
  <si>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</si>
  <si>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</si>
  <si>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</si>
  <si>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</si>
  <si>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</si>
  <si>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</si>
  <si>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</si>
  <si>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</si>
  <si>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</si>
  <si>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</si>
  <si>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</si>
  <si>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</si>
  <si>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</si>
  <si>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</si>
  <si>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</si>
  <si>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</si>
  <si>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</si>
  <si>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</si>
  <si>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</si>
  <si>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</si>
  <si>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</si>
  <si>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</si>
  <si>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</si>
  <si>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</si>
  <si>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</si>
  <si>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</si>
  <si>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</si>
  <si>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</si>
  <si>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</si>
  <si>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</si>
  <si>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</si>
  <si>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</si>
  <si>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</si>
  <si>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</si>
  <si>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</si>
  <si>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</si>
  <si>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</si>
  <si>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</si>
  <si>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</si>
  <si>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</si>
  <si>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</si>
  <si>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</si>
  <si>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</si>
  <si>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</si>
  <si>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</si>
  <si>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</si>
  <si>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</si>
  <si>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</si>
  <si>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</si>
  <si>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</si>
  <si>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</si>
  <si>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</si>
  <si>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</si>
  <si>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</si>
  <si>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</si>
  <si>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</si>
  <si>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</si>
  <si>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</si>
  <si>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</si>
  <si>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</si>
  <si>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</si>
  <si>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</si>
  <si>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</si>
  <si>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</si>
  <si>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</si>
  <si>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</si>
  <si>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</si>
  <si>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</si>
  <si>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</si>
  <si>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</si>
  <si>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</si>
  <si>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</si>
  <si>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</si>
  <si>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</si>
  <si>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</si>
  <si>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</si>
  <si>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</si>
  <si>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</si>
  <si>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</si>
  <si>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</si>
  <si>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</si>
  <si>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</si>
  <si>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</si>
  <si>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</si>
  <si>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</si>
  <si>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</si>
  <si>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</si>
  <si>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</si>
  <si>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</si>
  <si>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</si>
  <si>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</si>
  <si>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</si>
  <si>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</si>
  <si>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</si>
  <si>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</si>
  <si>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</si>
  <si>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</si>
  <si>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</si>
  <si>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</si>
  <si>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</si>
  <si>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</si>
  <si>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</si>
  <si>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</si>
  <si>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</si>
  <si>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</si>
  <si>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</si>
  <si>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</si>
  <si>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</si>
  <si>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</si>
  <si>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</si>
  <si>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</si>
  <si>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</si>
  <si>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</si>
  <si>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</si>
  <si>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</si>
  <si>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</si>
  <si>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</si>
  <si>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</si>
  <si>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</si>
  <si>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</si>
  <si>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</si>
  <si>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</si>
  <si>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</si>
  <si>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</si>
  <si>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</si>
  <si>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</si>
  <si>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</si>
  <si>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</si>
  <si>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</si>
  <si>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</si>
  <si>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</si>
  <si>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</si>
  <si>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</si>
  <si>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</si>
  <si>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</si>
  <si>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</si>
  <si>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</si>
  <si>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</si>
  <si>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</si>
  <si>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</si>
  <si>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</si>
  <si>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</si>
  <si>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</si>
  <si>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</si>
  <si>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</si>
  <si>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</si>
  <si>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</si>
  <si>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</si>
  <si>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</si>
  <si>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</si>
  <si>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</si>
  <si>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</si>
  <si>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</si>
  <si>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</si>
  <si>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</si>
  <si>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</si>
  <si>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</si>
  <si>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</si>
  <si>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</si>
  <si>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</si>
  <si>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</si>
  <si>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</si>
  <si>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</si>
  <si>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</si>
  <si>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</si>
  <si>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</si>
  <si>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</si>
  <si>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</si>
  <si>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</si>
  <si>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</si>
  <si>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</si>
  <si>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</si>
  <si>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</si>
  <si>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</si>
  <si>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</si>
  <si>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</si>
  <si>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</si>
  <si>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</si>
  <si>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</si>
  <si>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</si>
  <si>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</si>
  <si>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</si>
  <si>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</si>
  <si>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</si>
  <si>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</si>
  <si>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</si>
  <si>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</si>
  <si>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</si>
  <si>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</si>
  <si>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</si>
  <si>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</si>
  <si>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</si>
  <si>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</si>
  <si>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</si>
  <si>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</si>
  <si>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</si>
  <si>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</si>
  <si>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</si>
  <si>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</si>
  <si>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</si>
  <si>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</si>
  <si>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</si>
  <si>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</si>
  <si>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</si>
  <si>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</si>
  <si>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</si>
  <si>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</si>
  <si>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</si>
  <si>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</si>
  <si>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</si>
  <si>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</si>
  <si>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</si>
  <si>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</si>
  <si>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</si>
  <si>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</si>
  <si>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</si>
  <si>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</si>
  <si>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</si>
  <si>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</si>
  <si>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</si>
  <si>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</si>
  <si>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</si>
  <si>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</si>
  <si>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</si>
  <si>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</si>
  <si>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</si>
  <si>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</si>
  <si>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</si>
  <si>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</si>
  <si>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</si>
  <si>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</si>
  <si>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</si>
  <si>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</si>
  <si>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</si>
  <si>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</si>
  <si>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</si>
  <si>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</si>
  <si>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</si>
  <si>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</si>
  <si>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</si>
  <si>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</si>
  <si>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</si>
  <si>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</si>
  <si>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</si>
  <si>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</si>
  <si>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</si>
  <si>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</si>
  <si>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</si>
  <si>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</si>
  <si>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</si>
  <si>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</si>
  <si>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</si>
  <si>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</si>
  <si>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</si>
  <si>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</si>
  <si>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</si>
  <si>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</si>
  <si>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</si>
  <si>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</si>
  <si>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</si>
  <si>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</si>
  <si>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</si>
  <si>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</si>
  <si>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</si>
  <si>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</si>
  <si>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</si>
  <si>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</si>
  <si>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</si>
  <si>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</si>
  <si>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</si>
  <si>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</si>
  <si>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</si>
  <si>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</si>
  <si>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</si>
  <si>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</si>
  <si>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</si>
  <si>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</si>
  <si>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</si>
  <si>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</si>
  <si>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</si>
  <si>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</si>
  <si>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</si>
  <si>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</si>
  <si>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</si>
  <si>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</si>
  <si>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</si>
  <si>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</si>
  <si>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</si>
  <si>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</si>
  <si>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</si>
  <si>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</si>
  <si>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</si>
  <si>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</si>
  <si>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</si>
  <si>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</si>
  <si>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</si>
  <si>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</si>
  <si>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</si>
  <si>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</si>
  <si>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</si>
  <si>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</si>
  <si>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</si>
  <si>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</si>
  <si>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</si>
  <si>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</si>
  <si>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</si>
  <si>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</si>
  <si>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</si>
  <si>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</si>
  <si>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</si>
  <si>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</si>
  <si>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</si>
  <si>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</si>
  <si>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</si>
  <si>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</si>
  <si>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</si>
  <si>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</si>
  <si>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</si>
  <si>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</si>
  <si>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</si>
  <si>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</si>
  <si>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</si>
  <si>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</si>
  <si>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</si>
  <si>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</si>
  <si>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</si>
  <si>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</si>
  <si>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</si>
  <si>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</si>
  <si>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</si>
  <si>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</si>
  <si>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</si>
  <si>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</si>
  <si>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</si>
  <si>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</si>
  <si>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</si>
  <si>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</si>
  <si>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</si>
  <si>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</si>
  <si>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</si>
  <si>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</si>
  <si>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</si>
  <si>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</si>
  <si>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</si>
  <si>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</si>
  <si>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</si>
  <si>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</si>
  <si>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</si>
  <si>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</si>
  <si>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</si>
  <si>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</si>
  <si>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</si>
  <si>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</si>
  <si>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</si>
  <si>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</si>
  <si>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</si>
  <si>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</si>
  <si>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</si>
  <si>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</si>
  <si>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</si>
  <si>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</si>
  <si>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</si>
  <si>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</si>
  <si>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</si>
  <si>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</si>
  <si>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</si>
  <si>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</si>
  <si>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</si>
  <si>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</si>
  <si>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</si>
  <si>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</si>
  <si>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</si>
  <si>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</si>
  <si>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</si>
  <si>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</si>
  <si>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</si>
  <si>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</si>
  <si>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</si>
  <si>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</si>
  <si>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</si>
  <si>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</si>
  <si>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</si>
  <si>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</si>
  <si>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</si>
  <si>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</si>
  <si>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</si>
  <si>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</si>
  <si>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</si>
  <si>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</si>
  <si>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</si>
  <si>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</si>
  <si>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</si>
  <si>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</si>
  <si>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</si>
  <si>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</si>
  <si>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</si>
  <si>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</si>
  <si>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</si>
  <si>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</si>
  <si>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</si>
  <si>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</si>
  <si>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</si>
  <si>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</si>
  <si>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</si>
  <si>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</si>
  <si>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</si>
  <si>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</si>
  <si>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</si>
  <si>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</si>
  <si>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</si>
  <si>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</si>
  <si>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</si>
  <si>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</si>
  <si>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</si>
  <si>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</si>
  <si>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</si>
  <si>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</si>
  <si>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</si>
  <si>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</si>
  <si>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</si>
  <si>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</si>
  <si>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</si>
  <si>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</si>
  <si>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</si>
  <si>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</si>
  <si>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</si>
  <si>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</si>
  <si>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</si>
  <si>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</si>
  <si>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</si>
  <si>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</si>
  <si>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</si>
  <si>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</si>
  <si>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</si>
  <si>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</si>
  <si>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</si>
  <si>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</si>
  <si>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</si>
  <si>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</si>
  <si>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</si>
  <si>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</si>
  <si>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</si>
  <si>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</si>
  <si>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</si>
  <si>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</si>
  <si>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</si>
  <si>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</si>
  <si>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</si>
  <si>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</si>
  <si>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</si>
  <si>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</si>
  <si>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</si>
  <si>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</si>
  <si>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</si>
  <si>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</si>
  <si>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</si>
  <si>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</si>
  <si>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</si>
  <si>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</si>
  <si>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</si>
  <si>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</si>
  <si>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</si>
  <si>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</si>
  <si>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</si>
  <si>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</si>
  <si>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</si>
  <si>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</si>
  <si>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</si>
  <si>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</si>
  <si>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</si>
  <si>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</si>
  <si>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</si>
  <si>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</si>
  <si>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</si>
  <si>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</si>
  <si>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</si>
  <si>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</si>
  <si>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</si>
  <si>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</si>
  <si>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</si>
  <si>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</si>
  <si>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</si>
  <si>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</si>
  <si>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</si>
  <si>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</si>
  <si>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</si>
  <si>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</si>
  <si>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</si>
  <si>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</si>
  <si>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</si>
  <si>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</si>
  <si>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</si>
  <si>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</si>
  <si>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</si>
  <si>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</si>
  <si>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</si>
  <si>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</si>
  <si>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</si>
  <si>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</si>
  <si>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</si>
  <si>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</si>
  <si>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</si>
  <si>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</si>
  <si>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</si>
  <si>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</si>
  <si>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</si>
  <si>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</si>
  <si>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</si>
  <si>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</si>
  <si>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</si>
  <si>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</si>
  <si>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</si>
  <si>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</si>
  <si>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</si>
  <si>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</si>
  <si>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</si>
  <si>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</si>
  <si>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</si>
  <si>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</si>
  <si>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</si>
  <si>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</si>
  <si>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</si>
  <si>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</si>
  <si>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</si>
  <si>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</si>
  <si>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</si>
  <si>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</si>
  <si>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</si>
  <si>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</si>
  <si>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</si>
  <si>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</si>
  <si>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</si>
  <si>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</si>
  <si>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</si>
  <si>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</si>
  <si>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</si>
  <si>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</si>
  <si>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</si>
  <si>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</si>
  <si>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</si>
  <si>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</si>
  <si>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</si>
  <si>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</si>
  <si>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</si>
  <si>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</si>
  <si>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</si>
  <si>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</si>
  <si>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</si>
  <si>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</si>
  <si>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</si>
  <si>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</si>
  <si>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</si>
  <si>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</si>
  <si>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</si>
  <si>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</si>
  <si>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</si>
  <si>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</si>
  <si>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</si>
  <si>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</si>
  <si>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</si>
  <si>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</si>
  <si>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</si>
  <si>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</si>
  <si>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</si>
  <si>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</si>
  <si>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</si>
  <si>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</si>
  <si>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</si>
  <si>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</si>
  <si>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</si>
  <si>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</si>
  <si>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</si>
  <si>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</si>
  <si>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</si>
  <si>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</si>
  <si>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</si>
  <si>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</si>
  <si>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</si>
  <si>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</si>
  <si>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</si>
  <si>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</si>
  <si>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</si>
  <si>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</si>
  <si>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</si>
  <si>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</si>
  <si>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</si>
  <si>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</si>
  <si>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</si>
  <si>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</si>
  <si>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</si>
  <si>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</si>
  <si>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</si>
  <si>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</si>
  <si>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</si>
  <si>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</si>
  <si>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</si>
  <si>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</si>
  <si>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</si>
  <si>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</si>
  <si>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</si>
  <si>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</si>
  <si>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</si>
  <si>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</si>
  <si>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</si>
  <si>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</si>
  <si>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</si>
  <si>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</si>
  <si>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</si>
  <si>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</si>
  <si>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</si>
  <si>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</si>
  <si>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</si>
  <si>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</si>
  <si>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</si>
  <si>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</si>
  <si>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</si>
  <si>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</si>
  <si>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</si>
  <si>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</si>
  <si>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</si>
  <si>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</si>
  <si>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</si>
  <si>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</si>
  <si>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</si>
  <si>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</si>
  <si>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</si>
  <si>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</si>
  <si>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</si>
  <si>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</si>
  <si>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</si>
  <si>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</si>
  <si>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</si>
  <si>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</si>
  <si>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</si>
  <si>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</si>
  <si>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</si>
  <si>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</si>
  <si>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</si>
  <si>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</si>
  <si>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</si>
  <si>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</si>
  <si>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</si>
  <si>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</si>
  <si>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</si>
  <si>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</si>
  <si>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</si>
  <si>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</si>
  <si>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</si>
  <si>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</si>
  <si>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</si>
  <si>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</si>
  <si>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</si>
  <si>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</si>
  <si>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</si>
  <si>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</si>
  <si>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</si>
  <si>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</si>
  <si>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</si>
  <si>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</si>
  <si>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</si>
  <si>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</si>
  <si>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</si>
  <si>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</si>
  <si>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</si>
  <si>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</si>
  <si>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</si>
  <si>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</si>
  <si>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</si>
  <si>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</si>
  <si>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</si>
  <si>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</si>
  <si>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</si>
  <si>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</si>
  <si>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</si>
  <si>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</si>
  <si>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</si>
  <si>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</si>
  <si>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</si>
  <si>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</si>
  <si>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</si>
  <si>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</si>
  <si>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</si>
  <si>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</si>
  <si>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</si>
  <si>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</si>
  <si>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</si>
  <si>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</si>
  <si>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</si>
  <si>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</si>
  <si>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</si>
  <si>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</si>
  <si>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</si>
  <si>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</si>
  <si>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</si>
  <si>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</si>
  <si>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</si>
  <si>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</si>
  <si>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</si>
  <si>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</si>
  <si>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</si>
  <si>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</si>
  <si>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</si>
  <si>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</si>
  <si>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</si>
  <si>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</si>
  <si>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</si>
  <si>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</si>
  <si>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</si>
  <si>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</si>
  <si>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</si>
  <si>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</si>
  <si>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</si>
  <si>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</si>
  <si>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</si>
  <si>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</si>
  <si>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</si>
  <si>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</si>
  <si>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</si>
  <si>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</si>
  <si>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</si>
  <si>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</si>
  <si>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</si>
  <si>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</si>
  <si>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</si>
  <si>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</si>
  <si>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</si>
  <si>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</si>
  <si>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</si>
  <si>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</si>
  <si>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</si>
  <si>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</si>
  <si>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</si>
  <si>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</si>
  <si>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</si>
  <si>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</si>
  <si>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</si>
  <si>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</si>
  <si>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</si>
  <si>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</si>
  <si>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</si>
  <si>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</si>
  <si>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</si>
  <si>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</si>
  <si>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</si>
  <si>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</si>
  <si>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</si>
  <si>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</si>
  <si>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</si>
  <si>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</si>
  <si>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</si>
  <si>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</si>
  <si>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</si>
  <si>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</si>
  <si>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</si>
  <si>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</si>
  <si>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</si>
  <si>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</si>
  <si>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</si>
  <si>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</si>
  <si>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</si>
  <si>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</si>
  <si>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</si>
  <si>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</si>
  <si>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</si>
  <si>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</si>
  <si>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</si>
  <si>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</si>
  <si>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</si>
  <si>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</si>
  <si>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</si>
  <si>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</si>
  <si>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</si>
  <si>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</si>
  <si>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</si>
  <si>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</si>
  <si>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</si>
  <si>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</si>
  <si>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</si>
  <si>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</si>
  <si>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</si>
  <si>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</si>
  <si>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</si>
  <si>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</si>
  <si>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</si>
  <si>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</si>
  <si>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</si>
  <si>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</si>
  <si>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</si>
  <si>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</si>
  <si>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</si>
  <si>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</si>
  <si>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</si>
  <si>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</si>
  <si>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</si>
  <si>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</si>
  <si>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</si>
  <si>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</si>
  <si>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</si>
  <si>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</si>
  <si>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</si>
  <si>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</si>
  <si>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</si>
  <si>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</si>
  <si>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</si>
  <si>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</si>
  <si>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</si>
  <si>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</si>
  <si>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</si>
  <si>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</si>
  <si>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</si>
  <si>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</si>
  <si>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</si>
  <si>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</si>
  <si>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</si>
  <si>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</si>
  <si>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</si>
  <si>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</si>
  <si>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</si>
  <si>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</si>
  <si>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</si>
  <si>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</si>
  <si>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</si>
  <si>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</si>
  <si>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</si>
  <si>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</si>
  <si>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</si>
  <si>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</si>
  <si>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</si>
  <si>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</si>
  <si>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</si>
  <si>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</si>
  <si>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</si>
  <si>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</si>
  <si>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</si>
  <si>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</si>
  <si>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</si>
  <si>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</si>
  <si>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</si>
  <si>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</si>
  <si>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</si>
  <si>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</si>
  <si>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</si>
  <si>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</si>
  <si>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</si>
  <si>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</si>
  <si>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</si>
  <si>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</si>
  <si>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</si>
  <si>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</si>
  <si>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</si>
  <si>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</si>
  <si>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</si>
  <si>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</si>
  <si>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</si>
  <si>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</si>
  <si>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</si>
  <si>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</si>
  <si>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</si>
  <si>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</si>
  <si>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</si>
  <si>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</si>
  <si>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</si>
  <si>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</si>
  <si>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</si>
  <si>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</si>
  <si>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</si>
  <si>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</si>
  <si>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</si>
  <si>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</si>
  <si>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</si>
  <si>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</si>
  <si>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</si>
  <si>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</si>
  <si>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</si>
  <si>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</si>
  <si>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</si>
  <si>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</si>
  <si>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</si>
  <si>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</si>
  <si>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</si>
  <si>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</si>
  <si>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</si>
  <si>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</si>
  <si>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</si>
  <si>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</si>
  <si>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</si>
  <si>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</si>
  <si>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</si>
  <si>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</si>
  <si>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</si>
  <si>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</si>
  <si>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</si>
  <si>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</si>
  <si>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</si>
  <si>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</si>
  <si>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</si>
  <si>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</si>
  <si>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</si>
  <si>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</si>
  <si>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</si>
  <si>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</si>
  <si>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</si>
  <si>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</si>
  <si>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</si>
  <si>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</si>
  <si>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</si>
  <si>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</si>
  <si>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</si>
  <si>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</si>
  <si>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</si>
  <si>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</si>
  <si>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</si>
  <si>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</si>
  <si>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</si>
  <si>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</si>
  <si>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</si>
  <si>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</si>
  <si>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</si>
  <si>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</si>
  <si>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</si>
  <si>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</si>
  <si>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</si>
  <si>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</si>
  <si>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</si>
  <si>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</si>
  <si>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</si>
  <si>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</si>
  <si>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</si>
  <si>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</si>
  <si>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</si>
  <si>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</si>
  <si>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</si>
  <si>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</si>
  <si>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</si>
  <si>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</si>
  <si>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</si>
  <si>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</si>
  <si>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</si>
  <si>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</si>
  <si>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</si>
  <si>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</si>
  <si>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</si>
  <si>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</si>
  <si>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</si>
  <si>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</si>
  <si>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</si>
  <si>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</si>
  <si>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</si>
  <si>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</si>
  <si>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</si>
  <si>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</si>
  <si>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</si>
  <si>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</si>
  <si>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</si>
  <si>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</si>
  <si>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</si>
  <si>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</si>
  <si>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</si>
  <si>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</si>
  <si>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</si>
  <si>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</si>
  <si>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</si>
  <si>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</si>
  <si>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</si>
  <si>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</si>
  <si>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</si>
  <si>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</si>
  <si>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</si>
  <si>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</si>
  <si>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</si>
  <si>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</si>
  <si>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</si>
  <si>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</si>
  <si>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</si>
  <si>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</si>
  <si>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</si>
  <si>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</si>
  <si>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</si>
  <si>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</si>
  <si>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</si>
  <si>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</si>
  <si>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</si>
  <si>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</si>
  <si>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</si>
  <si>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</si>
  <si>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</si>
  <si>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</si>
  <si>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</si>
  <si>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</si>
  <si>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</si>
  <si>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</si>
  <si>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</si>
  <si>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</si>
  <si>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</si>
  <si>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</si>
  <si>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</si>
  <si>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</si>
  <si>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</si>
  <si>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</si>
  <si>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</si>
  <si>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</si>
  <si>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</si>
  <si>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</si>
  <si>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</si>
  <si>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</si>
  <si>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</si>
  <si>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</si>
  <si>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</si>
  <si>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</si>
  <si>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</si>
  <si>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</si>
  <si>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</si>
  <si>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</si>
  <si>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</si>
  <si>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</si>
  <si>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</si>
  <si>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</si>
  <si>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</si>
  <si>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</si>
  <si>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</si>
  <si>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</si>
  <si>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</si>
  <si>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</si>
  <si>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</si>
  <si>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</si>
  <si>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</si>
  <si>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</si>
  <si>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</si>
  <si>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</si>
  <si>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</si>
  <si>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</si>
  <si>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</si>
  <si>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</si>
  <si>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</si>
  <si>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</si>
  <si>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</si>
  <si>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</si>
  <si>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</si>
  <si>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</si>
  <si>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</si>
  <si>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</si>
  <si>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</si>
  <si>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</si>
  <si>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</si>
  <si>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</si>
  <si>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</si>
  <si>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</si>
  <si>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</si>
  <si>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</si>
  <si>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</si>
  <si>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</si>
  <si>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</si>
  <si>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</si>
  <si>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</si>
  <si>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</si>
  <si>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</si>
  <si>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</si>
  <si>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</si>
  <si>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</si>
  <si>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</si>
  <si>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</si>
  <si>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</si>
  <si>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</si>
  <si>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</si>
  <si>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</si>
  <si>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</si>
  <si>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</si>
  <si>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</si>
  <si>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</si>
  <si>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</si>
  <si>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</si>
  <si>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</si>
  <si>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</si>
  <si>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</si>
  <si>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</si>
  <si>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</si>
  <si>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</si>
  <si>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</si>
  <si>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</si>
  <si>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</si>
  <si>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</si>
  <si>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</si>
  <si>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</si>
  <si>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</si>
  <si>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</si>
  <si>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</si>
  <si>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</si>
  <si>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</si>
  <si>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</si>
  <si>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</si>
  <si>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</si>
  <si>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</si>
  <si>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</si>
  <si>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</si>
  <si>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</si>
  <si>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</si>
  <si>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</si>
  <si>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</si>
  <si>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</si>
  <si>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</si>
  <si>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</si>
  <si>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</si>
  <si>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</si>
  <si>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</si>
  <si>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</si>
  <si>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</si>
  <si>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</si>
  <si>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</si>
  <si>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</si>
  <si>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</si>
  <si>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</si>
  <si>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</si>
  <si>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</si>
  <si>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</si>
  <si>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</si>
  <si>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</si>
  <si>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</si>
  <si>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</si>
  <si>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</si>
  <si>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</si>
  <si>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</si>
  <si>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</si>
  <si>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</si>
  <si>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</si>
  <si>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</si>
  <si>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</si>
  <si>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</si>
  <si>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</si>
  <si>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</si>
  <si>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</si>
  <si>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</si>
  <si>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</si>
  <si>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</si>
  <si>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</si>
  <si>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</si>
  <si>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</si>
  <si>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</si>
  <si>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</si>
  <si>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</si>
  <si>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</si>
  <si>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</si>
  <si>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</si>
  <si>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</si>
  <si>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</si>
  <si>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</si>
  <si>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</si>
  <si>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</si>
  <si>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</si>
  <si>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</si>
  <si>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</si>
  <si>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</si>
  <si>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</si>
  <si>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</si>
  <si>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</si>
  <si>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</si>
  <si>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</si>
  <si>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</si>
  <si>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</si>
  <si>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</si>
  <si>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</si>
  <si>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</si>
  <si>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</si>
  <si>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</si>
  <si>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</si>
  <si>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</si>
  <si>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</si>
  <si>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</si>
  <si>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</si>
  <si>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</si>
  <si>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</si>
  <si>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</si>
  <si>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</si>
  <si>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</si>
  <si>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</si>
  <si>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</si>
  <si>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</si>
  <si>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</si>
  <si>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</si>
  <si>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</si>
  <si>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</si>
  <si>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</si>
  <si>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</si>
  <si>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</si>
  <si>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</si>
  <si>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</si>
  <si>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</si>
  <si>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</si>
  <si>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</si>
  <si>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</si>
  <si>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</si>
  <si>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</si>
  <si>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</si>
  <si>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</si>
  <si>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</si>
  <si>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</si>
  <si>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</si>
  <si>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</si>
  <si>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</si>
  <si>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</si>
  <si>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</si>
  <si>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</si>
  <si>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</si>
  <si>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</si>
  <si>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</si>
  <si>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</si>
  <si>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</si>
  <si>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</si>
  <si>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</si>
  <si>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</si>
  <si>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</si>
  <si>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</si>
  <si>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</si>
  <si>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</si>
  <si>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</si>
  <si>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</si>
  <si>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</si>
  <si>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</si>
  <si>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</si>
  <si>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</si>
  <si>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</si>
  <si>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</si>
  <si>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</si>
  <si>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</si>
  <si>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</si>
  <si>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</si>
  <si>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</si>
  <si>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</si>
  <si>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</si>
  <si>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</si>
  <si>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</si>
  <si>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</si>
  <si>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</si>
  <si>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</si>
  <si>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</si>
  <si>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</si>
  <si>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</si>
  <si>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</si>
  <si>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</si>
  <si>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</si>
  <si>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</si>
  <si>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</si>
  <si>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</si>
  <si>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</si>
  <si>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</si>
  <si>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</si>
  <si>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</si>
  <si>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</si>
  <si>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</si>
  <si>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</si>
  <si>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</si>
  <si>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</si>
  <si>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</si>
  <si>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</si>
  <si>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</si>
  <si>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</si>
  <si>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</si>
  <si>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</si>
  <si>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</si>
  <si>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</si>
  <si>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</si>
  <si>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</si>
  <si>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</si>
  <si>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</si>
  <si>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</si>
  <si>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</si>
  <si>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</si>
  <si>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</si>
  <si>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</si>
  <si>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</si>
  <si>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</si>
  <si>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</si>
  <si>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</si>
  <si>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</si>
  <si>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</si>
  <si>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</si>
  <si>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</si>
  <si>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</si>
  <si>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</si>
  <si>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</si>
  <si>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</si>
  <si>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</si>
  <si>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</si>
  <si>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</si>
  <si>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</si>
  <si>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</si>
  <si>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</si>
  <si>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</si>
  <si>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</si>
  <si>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</si>
  <si>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</si>
  <si>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</si>
  <si>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</si>
  <si>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</si>
  <si>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</si>
  <si>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</si>
  <si>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</si>
  <si>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</si>
  <si>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</si>
  <si>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</si>
  <si>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</si>
  <si>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</si>
  <si>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</si>
  <si>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</si>
  <si>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</si>
  <si>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</si>
  <si>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</si>
  <si>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</si>
  <si>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</si>
  <si>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</si>
  <si>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</si>
  <si>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</si>
  <si>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</si>
  <si>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</si>
  <si>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</si>
  <si>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</si>
  <si>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</si>
  <si>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</si>
  <si>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</si>
  <si>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</si>
  <si>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</si>
  <si>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</si>
  <si>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</si>
  <si>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</si>
  <si>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</si>
  <si>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</si>
  <si>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</si>
  <si>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</si>
  <si>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</si>
  <si>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</si>
  <si>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</si>
  <si>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</si>
  <si>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</si>
  <si>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</si>
  <si>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</si>
  <si>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</si>
  <si>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</si>
  <si>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</si>
  <si>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</si>
  <si>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</si>
  <si>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</si>
  <si>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</si>
  <si>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</si>
  <si>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</si>
  <si>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</si>
  <si>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</si>
  <si>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</si>
  <si>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</si>
  <si>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</si>
  <si>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</si>
  <si>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</si>
  <si>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</si>
  <si>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</si>
  <si>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</si>
  <si>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</si>
  <si>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</si>
  <si>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</si>
  <si>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</si>
  <si>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</si>
  <si>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</si>
  <si>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</si>
  <si>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</si>
  <si>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</si>
  <si>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</si>
  <si>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</si>
  <si>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</si>
  <si>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</si>
  <si>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</si>
  <si>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</si>
  <si>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</si>
  <si>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</si>
  <si>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</si>
  <si>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</si>
  <si>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</si>
  <si>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</si>
  <si>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</si>
  <si>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</si>
  <si>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</si>
  <si>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</si>
  <si>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</si>
  <si>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</si>
  <si>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</si>
  <si>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</si>
  <si>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</si>
  <si>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</si>
  <si>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</si>
  <si>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</si>
  <si>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</si>
  <si>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</si>
  <si>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</si>
  <si>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</si>
  <si>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</si>
  <si>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</si>
  <si>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</si>
  <si>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</si>
  <si>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</si>
  <si>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</si>
  <si>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</si>
  <si>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</si>
  <si>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</si>
  <si>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</si>
  <si>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</si>
  <si>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</si>
  <si>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</si>
  <si>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</si>
  <si>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</si>
  <si>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</si>
  <si>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</si>
  <si>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</si>
  <si>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</si>
  <si>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</si>
  <si>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</si>
  <si>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</si>
  <si>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</si>
  <si>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</si>
  <si>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</si>
  <si>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</si>
  <si>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</si>
  <si>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</si>
  <si>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</si>
  <si>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</si>
  <si>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</si>
  <si>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</si>
  <si>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</si>
  <si>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</si>
  <si>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</si>
  <si>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</si>
  <si>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</si>
  <si>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</si>
  <si>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</si>
  <si>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</si>
  <si>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</si>
  <si>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</si>
  <si>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</si>
  <si>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</si>
  <si>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</si>
  <si>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</si>
  <si>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</si>
  <si>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</si>
  <si>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</si>
  <si>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</si>
  <si>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</si>
  <si>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</si>
  <si>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</si>
  <si>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</si>
  <si>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</si>
  <si>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</si>
  <si>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</si>
  <si>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Mystery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</si>
  <si>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</si>
  <si>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</si>
  <si>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</si>
  <si>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</si>
  <si>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</si>
  <si>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</si>
  <si>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</si>
  <si>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</si>
  <si>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</si>
  <si>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</si>
  <si>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</si>
  <si>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</si>
  <si>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</si>
  <si>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</si>
  <si>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</si>
  <si>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</si>
  <si>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</si>
  <si>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</si>
  <si>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</si>
  <si>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</si>
  <si>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</si>
  <si>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</si>
  <si>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</si>
  <si>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</si>
  <si>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</si>
  <si>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</si>
  <si>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</si>
  <si>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</si>
  <si>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</si>
  <si>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</si>
  <si>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</si>
  <si>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</si>
  <si>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</si>
  <si>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</si>
  <si>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</si>
  <si>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</si>
  <si>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</si>
  <si>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</si>
  <si>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</si>
  <si>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</si>
  <si>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</si>
  <si>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</si>
  <si>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</si>
  <si>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</si>
  <si>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</si>
  <si>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</si>
  <si>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</si>
  <si>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</si>
  <si>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</si>
  <si>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</si>
  <si>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</si>
  <si>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</si>
  <si>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</si>
  <si>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</si>
  <si>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</si>
  <si>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</si>
  <si>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</si>
  <si>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</si>
  <si>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</si>
  <si>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</si>
  <si>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</si>
  <si>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</si>
  <si>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</si>
  <si>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</si>
  <si>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</si>
  <si>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</si>
  <si>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</si>
  <si>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</si>
  <si>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</si>
  <si>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</si>
  <si>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</si>
  <si>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</si>
  <si>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</si>
  <si>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</si>
  <si>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</si>
  <si>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</si>
  <si>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</si>
  <si>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</si>
  <si>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</si>
  <si>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</si>
  <si>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</si>
  <si>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</si>
  <si>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</si>
  <si>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</si>
  <si>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</si>
  <si>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</si>
  <si>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</si>
  <si>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</si>
  <si>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</si>
  <si>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</si>
  <si>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</si>
  <si>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</si>
  <si>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</si>
  <si>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</si>
  <si>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</si>
  <si>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</si>
  <si>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</si>
  <si>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</si>
  <si>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</si>
  <si>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</si>
  <si>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</si>
  <si>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</si>
  <si>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</si>
  <si>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</si>
  <si>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</si>
  <si>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</si>
  <si>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</si>
  <si>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</si>
  <si>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</si>
  <si>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</si>
  <si>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</si>
  <si>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</si>
  <si>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</si>
  <si>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</si>
  <si>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</si>
  <si>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</si>
  <si>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</si>
  <si>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Crime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</si>
  <si>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</si>
  <si>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</si>
  <si>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</si>
  <si>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</si>
  <si>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</si>
  <si>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</si>
  <si>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</si>
  <si>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</si>
  <si>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</si>
  <si>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</si>
  <si>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</si>
  <si>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</si>
  <si>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</si>
  <si>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</si>
  <si>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</si>
  <si>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</si>
  <si>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</si>
  <si>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</si>
  <si>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</si>
  <si>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</si>
  <si>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</si>
  <si>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</si>
  <si>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</si>
  <si>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</si>
  <si>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</si>
  <si>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</si>
  <si>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</si>
  <si>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</si>
  <si>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</si>
  <si>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</si>
  <si>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</si>
  <si>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</si>
  <si>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</si>
  <si>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</si>
  <si>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</si>
  <si>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</si>
  <si>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</si>
  <si>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</si>
  <si>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</si>
  <si>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</si>
  <si>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</si>
  <si>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</si>
  <si>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</si>
  <si>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</si>
  <si>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</si>
  <si>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</si>
  <si>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</si>
  <si>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</si>
  <si>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</si>
  <si>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</si>
  <si>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</si>
  <si>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</si>
  <si>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</si>
  <si>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</si>
  <si>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</si>
  <si>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</si>
  <si>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</si>
  <si>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</si>
  <si>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</si>
  <si>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</si>
  <si>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</si>
  <si>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</si>
  <si>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</si>
  <si>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</si>
  <si>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</si>
  <si>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</si>
  <si>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</si>
  <si>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</si>
  <si>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</si>
  <si>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</si>
  <si>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</si>
  <si>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</si>
  <si>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</si>
  <si>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</si>
  <si>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</si>
  <si>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</si>
  <si>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</si>
  <si>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</si>
  <si>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</si>
  <si>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</si>
  <si>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</si>
  <si>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</si>
  <si>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</si>
  <si>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</si>
  <si>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</si>
  <si>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</si>
  <si>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</si>
  <si>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</si>
  <si>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</si>
  <si>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</si>
  <si>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</si>
  <si>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</si>
  <si>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</si>
  <si>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</si>
  <si>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</si>
  <si>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</si>
  <si>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</si>
  <si>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</si>
  <si>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</si>
  <si>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</si>
  <si>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</si>
  <si>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</si>
  <si>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</si>
  <si>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</si>
  <si>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</si>
  <si>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</si>
  <si>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</si>
  <si>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</si>
  <si>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</si>
  <si>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</si>
  <si>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</si>
  <si>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</si>
  <si>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</si>
  <si>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</si>
  <si>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</si>
  <si>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</si>
  <si>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</si>
  <si>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</si>
  <si>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</si>
  <si>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</si>
  <si>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</si>
  <si>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</si>
  <si>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</si>
  <si>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</si>
  <si>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</si>
  <si>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</si>
  <si>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</si>
  <si>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</si>
  <si>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</si>
  <si>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</si>
  <si>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</si>
  <si>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</si>
  <si>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</si>
  <si>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</si>
  <si>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</si>
  <si>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</si>
  <si>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</si>
  <si>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</si>
  <si>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</si>
  <si>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</si>
  <si>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</si>
  <si>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</si>
  <si>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</si>
  <si>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</si>
  <si>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</si>
  <si>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</si>
  <si>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</si>
  <si>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</si>
  <si>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</si>
  <si>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</si>
  <si>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</si>
  <si>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</si>
  <si>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</si>
  <si>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</si>
  <si>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</si>
  <si>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</si>
  <si>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</si>
  <si>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</si>
  <si>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</si>
  <si>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</si>
  <si>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</si>
  <si>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</si>
  <si>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</si>
  <si>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</si>
  <si>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</si>
  <si>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</si>
  <si>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</si>
  <si>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</si>
  <si>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</si>
  <si>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</si>
  <si>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</si>
  <si>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</si>
  <si>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</si>
  <si>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</si>
  <si>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</si>
  <si>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</si>
  <si>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</si>
  <si>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</si>
  <si>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</si>
  <si>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</si>
  <si>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</si>
  <si>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</si>
  <si>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</si>
  <si>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</si>
  <si>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</si>
  <si>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</si>
  <si>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</si>
  <si>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</si>
  <si>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</si>
  <si>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</si>
  <si>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</si>
  <si>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</si>
  <si>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</si>
  <si>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</si>
  <si>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</si>
  <si>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</si>
  <si>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</si>
  <si>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</si>
  <si>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</si>
  <si>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</si>
  <si>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</si>
  <si>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</si>
  <si>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</si>
  <si>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</si>
  <si>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</si>
  <si>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</si>
  <si>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</si>
  <si>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</si>
  <si>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</si>
  <si>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</si>
  <si>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</si>
  <si>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</si>
  <si>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</si>
  <si>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</si>
  <si>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</si>
  <si>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</si>
  <si>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</si>
  <si>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</si>
  <si>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</si>
  <si>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</si>
  <si>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</si>
  <si>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</si>
  <si>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</si>
  <si>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</si>
  <si>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</si>
  <si>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</si>
  <si>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</si>
  <si>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</si>
  <si>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</si>
  <si>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</si>
  <si>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</si>
  <si>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</si>
  <si>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</si>
  <si>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</si>
  <si>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</si>
  <si>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</si>
  <si>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</si>
  <si>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</si>
  <si>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</si>
  <si>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</si>
  <si>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</si>
  <si>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</si>
  <si>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</si>
  <si>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</si>
  <si>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</si>
  <si>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</si>
  <si>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</si>
  <si>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</si>
  <si>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</si>
  <si>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</si>
  <si>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</si>
  <si>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</si>
  <si>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</si>
  <si>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</si>
  <si>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</si>
  <si>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</si>
  <si>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</si>
  <si>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</si>
  <si>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</si>
  <si>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</si>
  <si>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</si>
  <si>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</si>
  <si>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</si>
  <si>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</si>
  <si>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</si>
  <si>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</si>
  <si>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</si>
  <si>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</si>
  <si>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</si>
  <si>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</si>
  <si>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</si>
  <si>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</si>
  <si>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</si>
  <si>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</si>
  <si>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</si>
  <si>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</si>
  <si>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</si>
  <si>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</si>
  <si>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</si>
  <si>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</si>
  <si>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</si>
  <si>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</si>
  <si>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</si>
  <si>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</si>
  <si>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</si>
  <si>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</si>
  <si>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</si>
  <si>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</si>
  <si>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</si>
  <si>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</si>
  <si>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</si>
  <si>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</si>
  <si>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</si>
  <si>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</si>
  <si>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</si>
  <si>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</si>
  <si>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</si>
  <si>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</si>
  <si>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</si>
  <si>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</si>
  <si>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</si>
  <si>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</si>
  <si>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</si>
  <si>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</si>
  <si>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</si>
  <si>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</si>
  <si>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</si>
  <si>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</si>
  <si>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</si>
  <si>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</si>
  <si>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</si>
  <si>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</si>
  <si>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</si>
  <si>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</si>
  <si>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</si>
  <si>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</si>
  <si>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</si>
  <si>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</si>
  <si>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</si>
  <si>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</si>
  <si>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</si>
  <si>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</si>
  <si>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</si>
  <si>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</si>
  <si>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</si>
  <si>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</si>
  <si>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</si>
  <si>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</si>
  <si>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</si>
  <si>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</si>
  <si>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</si>
  <si>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</si>
  <si>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</si>
  <si>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</si>
  <si>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</si>
  <si>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</si>
  <si>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</si>
  <si>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</si>
  <si>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</si>
  <si>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</si>
  <si>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</si>
  <si>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</si>
  <si>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</si>
  <si>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</si>
  <si>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</si>
  <si>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</si>
  <si>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</si>
  <si>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</si>
  <si>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</si>
  <si>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</si>
  <si>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</si>
  <si>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</si>
  <si>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</si>
  <si>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</si>
  <si>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</si>
  <si>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</si>
  <si>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</si>
  <si>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</si>
  <si>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</si>
  <si>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</si>
  <si>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</si>
  <si>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</si>
  <si>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</si>
  <si>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</si>
  <si>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</si>
  <si>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</si>
  <si>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</si>
  <si>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</si>
  <si>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</si>
  <si>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</si>
  <si>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</si>
  <si>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</si>
  <si>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</si>
  <si>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</si>
  <si>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</si>
  <si>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</si>
  <si>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</si>
  <si>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</si>
  <si>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</si>
  <si>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</si>
  <si>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</si>
  <si>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</si>
  <si>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</si>
  <si>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</si>
  <si>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</si>
  <si>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</si>
  <si>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</si>
  <si>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</si>
  <si>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</si>
  <si>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</si>
  <si>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</si>
  <si>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</si>
  <si>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</si>
  <si>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</si>
  <si>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</si>
  <si>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</si>
  <si>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</si>
  <si>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</si>
  <si>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</si>
  <si>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</si>
  <si>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</si>
  <si>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</si>
  <si>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</si>
  <si>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</si>
  <si>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</si>
  <si>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</si>
  <si>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</si>
  <si>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</si>
  <si>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</si>
  <si>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</si>
  <si>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</si>
  <si>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</si>
  <si>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</si>
  <si>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</si>
  <si>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</si>
  <si>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</si>
  <si>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</si>
  <si>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</si>
  <si>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</si>
  <si>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</si>
  <si>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</si>
  <si>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</si>
  <si>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</si>
  <si>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</si>
  <si>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</si>
  <si>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</si>
  <si>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</si>
  <si>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</si>
  <si>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</si>
  <si>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</si>
  <si>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</si>
  <si>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</si>
  <si>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</si>
  <si>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</si>
  <si>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</si>
  <si>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</si>
  <si>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</si>
  <si>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</si>
  <si>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</si>
  <si>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</si>
  <si>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</si>
  <si>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</si>
  <si>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</si>
  <si>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</si>
  <si>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</si>
  <si>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</si>
  <si>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</si>
  <si>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</si>
  <si>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</si>
  <si>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</si>
  <si>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</si>
  <si>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</si>
  <si>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</si>
  <si>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</si>
  <si>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</si>
  <si>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</si>
  <si>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</si>
  <si>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</si>
  <si>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</si>
  <si>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</si>
  <si>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</si>
  <si>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</si>
  <si>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</si>
  <si>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</si>
  <si>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</si>
  <si>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</si>
  <si>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</si>
  <si>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</si>
  <si>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</si>
  <si>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</si>
  <si>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</si>
  <si>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</si>
  <si>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</si>
  <si>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</si>
  <si>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</si>
  <si>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</si>
  <si>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</si>
  <si>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</si>
  <si>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</si>
  <si>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</si>
  <si>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</si>
  <si>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</si>
  <si>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</si>
  <si>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</si>
  <si>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</si>
  <si>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</si>
  <si>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</si>
  <si>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</si>
  <si>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</si>
  <si>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</si>
  <si>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</si>
  <si>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</si>
  <si>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</si>
  <si>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</si>
  <si>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</si>
  <si>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</si>
  <si>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</si>
  <si>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</si>
  <si>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</si>
  <si>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</si>
  <si>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</si>
  <si>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</si>
  <si>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</si>
  <si>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</si>
  <si>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</si>
  <si>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</si>
  <si>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</si>
  <si>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</si>
  <si>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</si>
  <si>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</si>
  <si>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</si>
  <si>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</si>
  <si>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</si>
  <si>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</si>
  <si>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</si>
  <si>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</si>
  <si>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</si>
  <si>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</si>
  <si>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</si>
  <si>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</si>
  <si>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</si>
  <si>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</si>
  <si>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</si>
  <si>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</si>
  <si>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</si>
  <si>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</si>
  <si>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</si>
  <si>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</si>
  <si>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</si>
  <si>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</si>
  <si>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</si>
  <si>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</si>
  <si>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</si>
  <si>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</si>
  <si>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</si>
  <si>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</si>
  <si>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</si>
  <si>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</si>
  <si>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</si>
  <si>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</si>
  <si>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</si>
  <si>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</si>
  <si>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</si>
  <si>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</si>
  <si>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</si>
  <si>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</si>
  <si>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</si>
  <si>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</si>
  <si>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</si>
  <si>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</si>
  <si>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</si>
  <si>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</si>
  <si>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</si>
  <si>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</si>
  <si>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</si>
  <si>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</si>
  <si>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</si>
  <si>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</si>
  <si>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</si>
  <si>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</si>
  <si>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</si>
  <si>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</si>
  <si>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</si>
  <si>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</si>
  <si>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</si>
  <si>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</si>
  <si>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</si>
  <si>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</si>
  <si>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</si>
  <si>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</si>
  <si>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</si>
  <si>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</si>
  <si>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</si>
  <si>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</si>
  <si>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</si>
  <si>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</si>
  <si>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</si>
  <si>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</si>
  <si>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</si>
  <si>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</si>
  <si>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</si>
  <si>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</si>
  <si>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</si>
  <si>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</si>
  <si>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</si>
  <si>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</si>
  <si>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</si>
  <si>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</si>
  <si>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</si>
  <si>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</si>
  <si>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</si>
  <si>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</si>
  <si>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</si>
  <si>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</si>
  <si>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</si>
  <si>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</si>
  <si>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</si>
  <si>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</si>
  <si>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</si>
  <si>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</si>
  <si>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</si>
  <si>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</si>
  <si>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</si>
  <si>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</si>
  <si>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</si>
  <si>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</si>
  <si>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</si>
  <si>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</si>
  <si>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</si>
  <si>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</si>
  <si>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</si>
  <si>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</si>
  <si>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</si>
  <si>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</si>
  <si>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</si>
  <si>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</si>
  <si>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</si>
  <si>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</si>
  <si>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</si>
  <si>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</si>
  <si>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</si>
  <si>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</si>
  <si>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</si>
  <si>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</si>
  <si>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</si>
  <si>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</si>
  <si>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</si>
  <si>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</si>
  <si>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</si>
  <si>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</si>
  <si>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</si>
  <si>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</si>
  <si>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</si>
  <si>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</si>
  <si>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</si>
  <si>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</si>
  <si>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</si>
  <si>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</si>
  <si>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</si>
  <si>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</si>
  <si>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</si>
  <si>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</si>
  <si>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</si>
  <si>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</si>
  <si>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</si>
  <si>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</si>
  <si>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</si>
  <si>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</si>
  <si>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</si>
  <si>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</si>
  <si>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</si>
  <si>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</si>
  <si>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</si>
  <si>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</si>
  <si>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</si>
  <si>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</si>
  <si>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</si>
  <si>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</si>
  <si>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</si>
  <si>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</si>
  <si>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</si>
  <si>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</si>
  <si>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</si>
  <si>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</si>
  <si>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</si>
  <si>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</si>
  <si>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</si>
  <si>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</si>
  <si>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</si>
  <si>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</si>
  <si>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</si>
  <si>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</si>
  <si>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</si>
  <si>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</si>
  <si>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</si>
  <si>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</si>
  <si>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</si>
  <si>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</si>
  <si>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</si>
  <si>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</si>
  <si>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</si>
  <si>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</si>
  <si>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</si>
  <si>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</si>
  <si>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</si>
  <si>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</si>
  <si>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</si>
  <si>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</si>
  <si>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</si>
  <si>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</si>
  <si>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</si>
  <si>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</si>
  <si>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</si>
  <si>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</si>
  <si>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</si>
  <si>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</si>
  <si>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</si>
  <si>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</si>
  <si>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</si>
  <si>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</si>
  <si>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</si>
  <si>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</si>
  <si>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</si>
  <si>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</si>
  <si>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</si>
  <si>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</si>
  <si>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</si>
  <si>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</si>
  <si>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</si>
  <si>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</si>
  <si>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</si>
  <si>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</si>
  <si>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</si>
  <si>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</si>
  <si>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</si>
  <si>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</si>
  <si>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</si>
  <si>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</si>
  <si>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</si>
  <si>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</si>
  <si>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</si>
  <si>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</si>
  <si>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</si>
  <si>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</si>
  <si>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</si>
  <si>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</si>
  <si>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</si>
  <si>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</si>
  <si>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</si>
  <si>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</si>
  <si>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</si>
  <si>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</si>
  <si>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</si>
  <si>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</si>
  <si>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</si>
  <si>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</si>
  <si>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</si>
  <si>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</si>
  <si>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</si>
  <si>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</si>
  <si>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</si>
  <si>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</si>
  <si>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</si>
  <si>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</si>
  <si>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</si>
  <si>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</si>
  <si>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</si>
  <si>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</si>
  <si>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</si>
  <si>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</si>
  <si>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</si>
  <si>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</si>
  <si>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</si>
  <si>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</si>
  <si>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</si>
  <si>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</si>
  <si>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</si>
  <si>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</si>
  <si>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</si>
  <si>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</si>
  <si>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</si>
  <si>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</si>
  <si>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</si>
  <si>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</si>
  <si>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</si>
  <si>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</si>
  <si>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</si>
  <si>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</si>
  <si>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</si>
  <si>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</si>
  <si>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</si>
  <si>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</si>
  <si>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</si>
  <si>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</si>
  <si>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</si>
  <si>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</si>
  <si>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</si>
  <si>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</si>
  <si>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</si>
  <si>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</si>
  <si>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</si>
  <si>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</si>
  <si>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</si>
  <si>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</si>
  <si>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</si>
  <si>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</si>
  <si>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</si>
  <si>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</si>
  <si>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</si>
  <si>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</si>
  <si>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</si>
  <si>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</si>
  <si>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</si>
  <si>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</si>
  <si>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</si>
  <si>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</si>
  <si>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</si>
  <si>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</si>
  <si>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</si>
  <si>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</si>
  <si>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</si>
  <si>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</si>
  <si>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</si>
  <si>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</si>
  <si>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</si>
  <si>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</si>
  <si>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</si>
  <si>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</si>
  <si>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</si>
  <si>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</si>
  <si>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</si>
  <si>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</si>
  <si>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</si>
  <si>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</si>
  <si>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</si>
  <si>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</si>
  <si>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</si>
  <si>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</si>
  <si>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</si>
  <si>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</si>
  <si>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</si>
  <si>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</si>
  <si>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</si>
  <si>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</si>
  <si>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</si>
  <si>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</si>
  <si>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</si>
  <si>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</si>
  <si>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</si>
  <si>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</si>
  <si>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</si>
  <si>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</si>
  <si>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</si>
  <si>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</si>
  <si>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</si>
  <si>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</si>
  <si>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</si>
  <si>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</si>
  <si>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</si>
  <si>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</si>
  <si>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</si>
  <si>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</si>
  <si>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</si>
  <si>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</si>
  <si>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</si>
  <si>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</si>
  <si>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</si>
  <si>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</si>
  <si>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</si>
  <si>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</si>
  <si>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</si>
  <si>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</si>
  <si>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</si>
  <si>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</si>
  <si>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</si>
  <si>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</si>
  <si>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</si>
  <si>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</si>
  <si>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</si>
  <si>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</si>
  <si>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</si>
  <si>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</si>
  <si>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</si>
  <si>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</si>
  <si>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</si>
  <si>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</si>
  <si>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</si>
  <si>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</si>
  <si>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</si>
  <si>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</si>
  <si>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</si>
  <si>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</si>
  <si>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</si>
  <si>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</si>
  <si>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</si>
  <si>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</si>
  <si>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</si>
  <si>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</si>
  <si>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</si>
  <si>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</si>
  <si>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</si>
  <si>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</si>
  <si>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</si>
  <si>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</si>
  <si>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</si>
  <si>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</si>
  <si>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</si>
  <si>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</si>
  <si>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</si>
  <si>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</si>
  <si>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</si>
  <si>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</si>
  <si>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</si>
  <si>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</si>
  <si>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</si>
  <si>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</si>
  <si>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</si>
  <si>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</si>
  <si>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</si>
  <si>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</si>
  <si>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</si>
  <si>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</si>
  <si>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</si>
  <si>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</si>
  <si>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</si>
  <si>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</si>
  <si>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</si>
  <si>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</si>
  <si>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</si>
  <si>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</si>
  <si>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</si>
  <si>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</si>
  <si>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</si>
  <si>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</si>
  <si>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</si>
  <si>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</si>
  <si>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</si>
  <si>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</si>
  <si>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</si>
  <si>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</si>
  <si>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</si>
  <si>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</si>
  <si>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</si>
  <si>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</si>
  <si>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</si>
  <si>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</si>
  <si>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</si>
  <si>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</si>
  <si>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</si>
  <si>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</si>
  <si>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</si>
  <si>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</si>
  <si>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</si>
  <si>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</si>
  <si>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</si>
  <si>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</si>
  <si>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</si>
  <si>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</si>
  <si>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</si>
  <si>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</si>
  <si>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</si>
  <si>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</si>
  <si>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</si>
  <si>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</si>
  <si>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</si>
  <si>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</si>
  <si>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</si>
  <si>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</si>
  <si>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</si>
  <si>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</si>
  <si>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</si>
  <si>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</si>
  <si>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</si>
  <si>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</si>
  <si>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</si>
  <si>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</si>
  <si>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</si>
  <si>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</si>
  <si>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</si>
  <si>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</si>
  <si>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</si>
  <si>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</si>
  <si>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</si>
  <si>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</si>
  <si>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</si>
  <si>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</si>
  <si>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</si>
  <si>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</si>
  <si>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</si>
  <si>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</si>
  <si>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</si>
  <si>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</si>
  <si>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</si>
  <si>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</si>
  <si>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</si>
  <si>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</si>
  <si>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</si>
  <si>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</si>
  <si>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</si>
  <si>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</si>
  <si>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</si>
  <si>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</si>
  <si>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</si>
  <si>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</si>
  <si>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</si>
  <si>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</si>
  <si>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</si>
  <si>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</si>
  <si>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</si>
  <si>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</si>
  <si>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</si>
  <si>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</si>
  <si>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</si>
  <si>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</si>
  <si>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</si>
  <si>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</si>
  <si>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</si>
  <si>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</si>
  <si>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</si>
  <si>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</si>
  <si>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</si>
  <si>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</si>
  <si>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</si>
  <si>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</si>
  <si>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</si>
  <si>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</si>
  <si>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</si>
  <si>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</si>
  <si>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</si>
  <si>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</si>
  <si>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</si>
  <si>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</si>
  <si>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</si>
  <si>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</si>
  <si>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</si>
  <si>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</si>
  <si>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</si>
  <si>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</si>
  <si>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</si>
  <si>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</si>
  <si>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</si>
  <si>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</si>
  <si>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</si>
  <si>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</si>
  <si>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</si>
  <si>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</si>
  <si>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</si>
  <si>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</si>
  <si>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</si>
  <si>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</si>
  <si>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</si>
  <si>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</si>
  <si>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</si>
  <si>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</si>
  <si>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</si>
  <si>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</si>
  <si>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</si>
  <si>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</si>
  <si>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</si>
  <si>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</si>
  <si>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</si>
  <si>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</si>
  <si>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</si>
  <si>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</si>
  <si>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</si>
  <si>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</si>
  <si>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</si>
  <si>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</si>
  <si>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</si>
  <si>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</si>
  <si>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</si>
  <si>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</si>
  <si>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</si>
  <si>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</si>
  <si>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</si>
  <si>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</si>
  <si>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</si>
  <si>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</si>
  <si>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</si>
  <si>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</si>
  <si>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</si>
  <si>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</si>
  <si>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</si>
  <si>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</si>
  <si>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</si>
  <si>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</si>
  <si>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</si>
  <si>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</si>
  <si>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</si>
  <si>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</si>
  <si>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</si>
  <si>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</si>
  <si>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</si>
  <si>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</si>
  <si>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</si>
  <si>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</si>
  <si>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</si>
  <si>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</si>
  <si>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</si>
  <si>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</si>
  <si>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</si>
  <si>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</si>
  <si>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</si>
  <si>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</si>
  <si>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</si>
  <si>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</si>
  <si>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</si>
  <si>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</si>
  <si>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</si>
  <si>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</si>
  <si>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</si>
  <si>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</si>
  <si>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</si>
  <si>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</si>
  <si>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</si>
  <si>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</si>
  <si>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</si>
  <si>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</si>
  <si>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</si>
  <si>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</si>
  <si>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</si>
  <si>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</si>
  <si>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</si>
  <si>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</si>
  <si>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</si>
  <si>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</si>
  <si>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</si>
  <si>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</si>
  <si>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</si>
  <si>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</si>
  <si>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</si>
  <si>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</si>
  <si>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</si>
  <si>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</si>
  <si>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</si>
  <si>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</si>
  <si>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</si>
  <si>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</si>
  <si>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</si>
  <si>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</si>
  <si>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</si>
  <si>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</si>
  <si>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</si>
  <si>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</si>
  <si>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</si>
  <si>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</si>
  <si>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</si>
  <si>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</si>
  <si>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</si>
  <si>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</si>
  <si>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</si>
  <si>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</si>
  <si>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</si>
  <si>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</si>
  <si>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</si>
  <si>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</si>
  <si>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</si>
  <si>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</si>
  <si>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</si>
  <si>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</si>
  <si>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</si>
  <si>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</si>
  <si>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</si>
  <si>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</si>
  <si>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</si>
  <si>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</si>
  <si>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</si>
  <si>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</si>
  <si>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</si>
  <si>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</si>
  <si>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</si>
  <si>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</si>
  <si>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</si>
  <si>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</si>
  <si>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</si>
  <si>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</si>
  <si>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</si>
  <si>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</si>
  <si>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</si>
  <si>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</si>
  <si>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</si>
  <si>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</si>
  <si>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</si>
  <si>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</si>
  <si>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</si>
  <si>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</si>
  <si>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</si>
  <si>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</si>
  <si>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</si>
  <si>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</si>
  <si>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</si>
  <si>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</si>
  <si>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</si>
  <si>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</si>
  <si>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</si>
  <si>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</si>
  <si>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</si>
  <si>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</si>
  <si>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</si>
  <si>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</si>
  <si>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</si>
  <si>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</si>
  <si>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</si>
  <si>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</si>
  <si>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</si>
  <si>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</si>
  <si>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</si>
  <si>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</si>
  <si>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</si>
  <si>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</si>
  <si>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</si>
  <si>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</si>
  <si>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</si>
  <si>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</si>
  <si>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</si>
  <si>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</si>
  <si>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</si>
  <si>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</si>
  <si>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</si>
  <si>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</si>
  <si>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</si>
  <si>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</si>
  <si>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</si>
  <si>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</si>
  <si>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</si>
  <si>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</si>
  <si>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</si>
  <si>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</si>
  <si>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</si>
  <si>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</si>
  <si>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</si>
  <si>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</si>
  <si>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</si>
  <si>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</si>
  <si>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</si>
  <si>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</si>
  <si>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</si>
  <si>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</si>
  <si>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</si>
  <si>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</si>
  <si>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</si>
  <si>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</si>
  <si>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</si>
  <si>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</si>
  <si>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</si>
  <si>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</si>
  <si>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</si>
  <si>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</si>
  <si>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</si>
  <si>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</si>
  <si>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</si>
  <si>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</si>
  <si>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</si>
  <si>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</si>
  <si>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</si>
  <si>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</si>
  <si>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</si>
  <si>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</si>
  <si>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</si>
  <si>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</si>
  <si>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</si>
  <si>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</si>
  <si>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</si>
  <si>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</si>
  <si>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</si>
  <si>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</si>
  <si>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</si>
  <si>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</si>
  <si>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</si>
  <si>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</si>
  <si>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</si>
  <si>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</si>
  <si>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</si>
  <si>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</si>
  <si>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</si>
  <si>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</si>
  <si>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</si>
  <si>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</si>
  <si>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</si>
  <si>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</si>
  <si>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</si>
  <si>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</si>
  <si>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</si>
  <si>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</si>
  <si>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</si>
  <si>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</si>
  <si>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</si>
  <si>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</si>
  <si>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</si>
  <si>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</si>
  <si>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</si>
  <si>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</si>
  <si>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</si>
  <si>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</si>
  <si>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</si>
  <si>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</si>
  <si>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</si>
  <si>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</si>
  <si>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</si>
  <si>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</si>
  <si>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</si>
  <si>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</si>
  <si>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</si>
  <si>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</si>
  <si>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</si>
  <si>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</si>
  <si>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</si>
  <si>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</si>
  <si>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</si>
  <si>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</si>
  <si>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</si>
  <si>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</si>
  <si>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</si>
  <si>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</si>
  <si>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</si>
  <si>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</si>
  <si>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</si>
  <si>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</si>
  <si>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</si>
  <si>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</si>
  <si>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</si>
  <si>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</si>
  <si>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</si>
  <si>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</si>
  <si>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</si>
  <si>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</si>
  <si>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</si>
  <si>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</si>
  <si>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</si>
  <si>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</si>
  <si>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</si>
  <si>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</si>
  <si>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</si>
  <si>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</si>
  <si>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</si>
  <si>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</si>
  <si>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</si>
  <si>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</si>
  <si>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</si>
  <si>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</si>
  <si>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</si>
  <si>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</si>
  <si>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</si>
  <si>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</si>
  <si>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</si>
  <si>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</si>
  <si>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</si>
  <si>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</si>
  <si>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</si>
  <si>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</si>
  <si>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</si>
  <si>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</si>
  <si>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</si>
  <si>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</si>
  <si>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</si>
  <si>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</si>
  <si>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</si>
  <si>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</si>
  <si>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</si>
  <si>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</si>
  <si>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</si>
  <si>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</si>
  <si>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</si>
  <si>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</si>
  <si>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</si>
  <si>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</si>
  <si>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</si>
  <si>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</si>
  <si>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</si>
  <si>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</si>
  <si>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</si>
  <si>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</si>
  <si>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</si>
  <si>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</si>
  <si>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</si>
  <si>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</si>
  <si>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</si>
  <si>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</si>
  <si>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</si>
  <si>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</si>
  <si>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</si>
  <si>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</si>
  <si>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</si>
  <si>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</si>
  <si>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</si>
  <si>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</si>
  <si>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</si>
  <si>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</si>
  <si>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</si>
  <si>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</si>
  <si>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</si>
  <si>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</si>
  <si>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</si>
  <si>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</si>
  <si>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</si>
  <si>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</si>
  <si>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</si>
  <si>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</si>
  <si>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</si>
  <si>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</si>
  <si>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</si>
  <si>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</si>
  <si>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</si>
  <si>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</si>
  <si>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</si>
  <si>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</si>
  <si>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</si>
  <si>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</si>
  <si>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</si>
  <si>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</si>
  <si>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</si>
  <si>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</si>
  <si>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</si>
  <si>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</si>
  <si>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</si>
  <si>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</si>
  <si>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</si>
  <si>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</si>
  <si>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</si>
  <si>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</si>
  <si>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</si>
  <si>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</si>
  <si>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</si>
  <si>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</si>
  <si>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</si>
  <si>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</si>
  <si>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</si>
  <si>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</si>
  <si>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</si>
  <si>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</si>
  <si>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</si>
  <si>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</si>
  <si>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</si>
  <si>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</si>
  <si>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</si>
  <si>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</si>
  <si>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</si>
  <si>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</si>
  <si>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</si>
  <si>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</si>
  <si>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</si>
  <si>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</si>
  <si>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</si>
  <si>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</si>
  <si>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</si>
  <si>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</si>
  <si>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</si>
  <si>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</si>
  <si>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</si>
  <si>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</si>
  <si>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</si>
  <si>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</si>
  <si>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</si>
  <si>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</si>
  <si>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</si>
  <si>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</si>
  <si>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</si>
  <si>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</si>
  <si>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</si>
  <si>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</si>
  <si>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</si>
  <si>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</si>
  <si>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</si>
  <si>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</si>
  <si>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</si>
  <si>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</si>
  <si>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</si>
  <si>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</si>
  <si>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</si>
  <si>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</si>
  <si>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</si>
  <si>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</si>
  <si>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</si>
  <si>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</si>
  <si>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</si>
  <si>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</si>
  <si>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</si>
  <si>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</si>
  <si>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</si>
  <si>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</si>
  <si>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</si>
  <si>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</si>
  <si>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</si>
  <si>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</si>
  <si>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</si>
  <si>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</si>
  <si>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</si>
  <si>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</si>
  <si>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</si>
  <si>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</si>
  <si>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</si>
  <si>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</si>
  <si>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</si>
  <si>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</si>
  <si>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</si>
  <si>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</si>
  <si>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</si>
  <si>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</si>
  <si>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</si>
  <si>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</si>
  <si>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</si>
  <si>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</si>
  <si>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</si>
  <si>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</si>
  <si>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</si>
  <si>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</si>
  <si>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</si>
  <si>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</si>
  <si>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</si>
  <si>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</si>
  <si>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</si>
  <si>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</si>
  <si>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</si>
  <si>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</si>
  <si>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</si>
  <si>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</si>
  <si>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</si>
  <si>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</si>
  <si>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</si>
  <si>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</si>
  <si>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</si>
  <si>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</si>
  <si>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</si>
  <si>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</si>
  <si>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</si>
  <si>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</si>
  <si>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</si>
  <si>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</si>
  <si>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</si>
  <si>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</si>
  <si>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</si>
  <si>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</si>
  <si>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</si>
  <si>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</si>
  <si>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</si>
  <si>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</si>
  <si>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</si>
  <si>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</si>
  <si>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</si>
  <si>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</si>
  <si>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</si>
  <si>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</si>
  <si>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</si>
  <si>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</si>
  <si>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</si>
  <si>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</si>
  <si>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</si>
  <si>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</si>
  <si>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</si>
  <si>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</si>
  <si>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</si>
  <si>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</si>
  <si>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</si>
  <si>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</si>
  <si>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</si>
  <si>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</si>
  <si>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</si>
  <si>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</si>
  <si>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</si>
  <si>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</si>
  <si>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</si>
  <si>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</si>
  <si>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</si>
  <si>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</si>
  <si>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</si>
  <si>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</si>
  <si>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</si>
  <si>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</si>
  <si>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</si>
  <si>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</si>
  <si>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</si>
  <si>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</si>
  <si>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</si>
  <si>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</si>
  <si>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</si>
  <si>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</si>
  <si>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</si>
  <si>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</si>
  <si>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</si>
  <si>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</si>
  <si>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</si>
  <si>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</si>
  <si>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</si>
  <si>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</si>
  <si>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</si>
  <si>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</si>
  <si>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</si>
  <si>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</si>
  <si>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</si>
  <si>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</si>
  <si>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</si>
  <si>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</si>
  <si>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</si>
  <si>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</si>
  <si>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</si>
  <si>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</si>
  <si>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</si>
  <si>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</si>
  <si>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</si>
  <si>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</si>
  <si>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</si>
  <si>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</si>
  <si>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</si>
  <si>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</si>
  <si>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</si>
  <si>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</si>
  <si>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</si>
  <si>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</si>
  <si>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</si>
  <si>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</si>
  <si>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</si>
  <si>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</si>
  <si>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</si>
  <si>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</si>
  <si>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</si>
  <si>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</si>
  <si>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</si>
  <si>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</si>
  <si>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</si>
  <si>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</si>
  <si>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</si>
  <si>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</si>
  <si>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</si>
  <si>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</si>
  <si>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</si>
  <si>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</si>
  <si>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</si>
  <si>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</si>
  <si>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</si>
  <si>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</si>
  <si>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</si>
  <si>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</si>
  <si>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</si>
  <si>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</si>
  <si>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</si>
  <si>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</si>
  <si>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</si>
  <si>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</si>
  <si>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</si>
  <si>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</si>
  <si>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</si>
  <si>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</si>
  <si>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</si>
  <si>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</si>
  <si>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</si>
  <si>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</si>
  <si>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</si>
  <si>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</si>
  <si>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</si>
  <si>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</si>
  <si>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</si>
  <si>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</si>
  <si>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</si>
  <si>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</si>
  <si>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</si>
  <si>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</si>
  <si>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</si>
  <si>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</si>
  <si>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</si>
  <si>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</si>
  <si>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</si>
  <si>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</si>
  <si>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</si>
  <si>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</si>
  <si>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</si>
  <si>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</si>
  <si>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</si>
  <si>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</si>
  <si>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</si>
  <si>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</si>
  <si>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</si>
  <si>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</si>
  <si>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</si>
  <si>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</si>
  <si>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</si>
  <si>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</si>
  <si>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</si>
  <si>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</si>
  <si>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</si>
  <si>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</si>
  <si>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</si>
  <si>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</si>
  <si>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</si>
  <si>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</si>
  <si>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</si>
  <si>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</si>
  <si>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</si>
  <si>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</si>
  <si>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</si>
  <si>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</si>
  <si>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</si>
  <si>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</si>
  <si>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</si>
  <si>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</si>
  <si>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</si>
  <si>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</si>
  <si>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</si>
  <si>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</si>
  <si>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</si>
  <si>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</si>
  <si>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</si>
  <si>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</si>
  <si>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</si>
  <si>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</si>
  <si>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</si>
  <si>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</si>
  <si>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</si>
  <si>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</si>
  <si>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</si>
  <si>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</si>
  <si>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</si>
  <si>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</si>
  <si>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</si>
  <si>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</si>
  <si>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</si>
  <si>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</si>
  <si>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</si>
  <si>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</si>
  <si>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</si>
  <si>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</si>
  <si>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</si>
  <si>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</si>
  <si>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</si>
  <si>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</si>
  <si>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</si>
  <si>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</si>
  <si>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</si>
  <si>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</si>
  <si>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</si>
  <si>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</si>
  <si>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</si>
  <si>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</si>
  <si>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</si>
  <si>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</si>
  <si>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</si>
  <si>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</si>
  <si>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</si>
  <si>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</si>
  <si>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</si>
  <si>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</si>
  <si>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</si>
  <si>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</si>
  <si>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</si>
  <si>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</si>
  <si>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</si>
  <si>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</si>
  <si>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</si>
  <si>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</si>
  <si>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</si>
  <si>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</si>
  <si>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</si>
  <si>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</si>
  <si>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</si>
  <si>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</si>
  <si>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</si>
  <si>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</si>
  <si>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</si>
  <si>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</si>
  <si>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</si>
  <si>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</si>
  <si>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</si>
  <si>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</si>
  <si>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</si>
  <si>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</si>
  <si>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</si>
  <si>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</si>
  <si>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</si>
  <si>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</si>
  <si>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</si>
  <si>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</si>
  <si>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</si>
  <si>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</si>
  <si>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</si>
  <si>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</si>
  <si>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</si>
  <si>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</si>
  <si>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</si>
  <si>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</si>
  <si>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</si>
  <si>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</si>
  <si>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</si>
  <si>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</si>
  <si>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</si>
  <si>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</si>
  <si>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</si>
  <si>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</si>
  <si>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</si>
  <si>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</si>
  <si>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</si>
  <si>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</si>
  <si>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</si>
  <si>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</si>
  <si>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</si>
  <si>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</si>
  <si>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</si>
  <si>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</si>
  <si>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</si>
  <si>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</si>
  <si>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</si>
  <si>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</si>
  <si>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</si>
  <si>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</si>
  <si>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</si>
  <si>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</si>
  <si>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</si>
  <si>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</si>
  <si>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</si>
  <si>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</si>
  <si>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</si>
  <si>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</si>
  <si>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</si>
  <si>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</si>
  <si>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</si>
  <si>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</si>
  <si>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</si>
  <si>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</si>
  <si>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</si>
  <si>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</si>
  <si>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</si>
  <si>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</si>
  <si>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</si>
  <si>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</si>
  <si>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</si>
  <si>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</si>
  <si>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</si>
  <si>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</si>
  <si>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</si>
  <si>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</si>
  <si>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</si>
  <si>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</si>
  <si>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</si>
  <si>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</si>
  <si>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</si>
  <si>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</si>
  <si>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</si>
  <si>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</si>
  <si>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</si>
  <si>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</si>
  <si>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</si>
  <si>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</si>
  <si>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</si>
  <si>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</si>
  <si>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</si>
  <si>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</si>
  <si>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</si>
  <si>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</si>
  <si>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</si>
  <si>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</si>
  <si>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</si>
  <si>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</si>
  <si>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</si>
  <si>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</si>
  <si>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</si>
  <si>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</si>
  <si>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</si>
  <si>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</si>
  <si>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</si>
  <si>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</si>
  <si>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</si>
  <si>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</si>
  <si>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</si>
  <si>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</si>
  <si>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</si>
  <si>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</si>
  <si>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</si>
  <si>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</si>
  <si>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</si>
  <si>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</si>
  <si>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</si>
  <si>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</si>
  <si>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</si>
  <si>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</si>
  <si>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</si>
  <si>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</si>
  <si>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</si>
  <si>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</si>
  <si>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</si>
  <si>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</si>
  <si>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</si>
  <si>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</si>
  <si>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</si>
  <si>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</si>
  <si>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</si>
  <si>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</si>
  <si>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</si>
  <si>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</si>
  <si>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</si>
  <si>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</si>
  <si>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</si>
  <si>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</si>
  <si>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</si>
  <si>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</si>
  <si>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</si>
  <si>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</si>
  <si>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</si>
  <si>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</si>
  <si>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</si>
  <si>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</si>
  <si>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</si>
  <si>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</si>
  <si>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</si>
  <si>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</si>
  <si>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</si>
  <si>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</si>
  <si>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</si>
  <si>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</si>
  <si>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</si>
  <si>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</si>
  <si>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</si>
  <si>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</si>
  <si>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</si>
  <si>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</si>
  <si>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</si>
  <si>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</si>
  <si>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</si>
  <si>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</si>
  <si>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</si>
  <si>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</si>
  <si>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</si>
  <si>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</si>
  <si>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</si>
  <si>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</si>
  <si>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</si>
  <si>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</si>
  <si>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</si>
  <si>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</si>
  <si>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</si>
  <si>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</si>
  <si>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</si>
  <si>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</si>
  <si>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</si>
  <si>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</si>
  <si>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</si>
  <si>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</si>
  <si>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</si>
  <si>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</si>
  <si>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</si>
  <si>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</si>
  <si>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</si>
  <si>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</si>
  <si>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</si>
  <si>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</si>
  <si>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</si>
  <si>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</si>
  <si>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</si>
  <si>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</si>
  <si>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</si>
  <si>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</si>
  <si>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</si>
  <si>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</si>
  <si>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</si>
  <si>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</si>
  <si>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</si>
  <si>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</si>
  <si>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</si>
  <si>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</si>
  <si>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</si>
  <si>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</si>
  <si>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</si>
  <si>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</si>
  <si>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</si>
  <si>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</si>
  <si>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</si>
  <si>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</si>
  <si>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</si>
  <si>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</si>
  <si>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</si>
  <si>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</si>
  <si>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</si>
  <si>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</si>
  <si>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</si>
  <si>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</si>
  <si>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</si>
  <si>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</si>
  <si>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</si>
  <si>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</si>
  <si>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</si>
  <si>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</si>
  <si>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</si>
  <si>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</si>
  <si>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</si>
  <si>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</si>
  <si>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</si>
  <si>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</si>
  <si>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</si>
  <si>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</si>
  <si>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</si>
  <si>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</si>
  <si>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</si>
  <si>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</si>
  <si>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</si>
  <si>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</si>
  <si>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</si>
  <si>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</si>
  <si>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</si>
  <si>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</si>
  <si>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</si>
  <si>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</si>
  <si>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</si>
  <si>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</si>
  <si>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</si>
  <si>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</si>
  <si>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</si>
  <si>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</si>
  <si>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</si>
  <si>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</si>
  <si>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</si>
  <si>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</si>
  <si>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</si>
  <si>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</si>
  <si>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</si>
  <si>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</si>
  <si>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</si>
  <si>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</si>
  <si>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</si>
  <si>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</si>
  <si>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</si>
  <si>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</si>
  <si>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</si>
  <si>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</si>
  <si>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</si>
  <si>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</si>
  <si>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</si>
  <si>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</si>
  <si>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</si>
  <si>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</si>
  <si>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</si>
  <si>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</si>
  <si>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</si>
  <si>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</si>
  <si>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</si>
  <si>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</si>
  <si>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</si>
  <si>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</si>
  <si>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</si>
  <si>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</si>
  <si>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</si>
  <si>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</si>
  <si>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</si>
  <si>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</si>
  <si>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</si>
  <si>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</si>
  <si>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</si>
  <si>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</si>
  <si>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</si>
  <si>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</si>
  <si>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</si>
  <si>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</si>
  <si>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</si>
  <si>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</si>
  <si>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</si>
  <si>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</si>
  <si>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</si>
  <si>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</si>
  <si>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</si>
  <si>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</si>
  <si>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</si>
  <si>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</si>
  <si>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</si>
  <si>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</si>
  <si>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</si>
  <si>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</si>
  <si>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</si>
  <si>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</si>
  <si>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</si>
  <si>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</si>
  <si>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</si>
  <si>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</si>
  <si>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</si>
  <si>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</si>
  <si>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</si>
  <si>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</si>
  <si>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</si>
  <si>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</si>
  <si>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</si>
  <si>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</si>
  <si>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</si>
  <si>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</si>
  <si>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</si>
  <si>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</si>
  <si>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</si>
  <si>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</si>
  <si>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</si>
  <si>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</si>
  <si>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</si>
  <si>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</si>
  <si>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</si>
  <si>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</si>
  <si>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</si>
  <si>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</si>
  <si>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</si>
  <si>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</si>
  <si>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</si>
  <si>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</si>
  <si>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</si>
  <si>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</si>
  <si>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</si>
  <si>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</si>
  <si>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</si>
  <si>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</si>
  <si>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</si>
  <si>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</si>
  <si>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</si>
  <si>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</si>
  <si>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</si>
  <si>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</si>
  <si>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</si>
  <si>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</si>
  <si>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</si>
  <si>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</si>
  <si>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</si>
  <si>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</si>
  <si>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</si>
  <si>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</si>
  <si>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</si>
  <si>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</si>
  <si>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</si>
  <si>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</si>
  <si>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</si>
  <si>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</si>
  <si>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</si>
  <si>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</si>
  <si>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</si>
  <si>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</si>
  <si>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</si>
  <si>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</si>
  <si>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</si>
  <si>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</si>
  <si>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</si>
  <si>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</si>
  <si>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</si>
  <si>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</si>
  <si>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</si>
  <si>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</si>
  <si>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</si>
  <si>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</si>
  <si>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</si>
  <si>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</si>
  <si>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</si>
  <si>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</si>
  <si>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</si>
  <si>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</si>
  <si>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</si>
  <si>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</si>
  <si>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</si>
  <si>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</si>
  <si>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</si>
  <si>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</si>
  <si>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</si>
  <si>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</si>
  <si>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</si>
  <si>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</si>
  <si>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</si>
  <si>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</si>
  <si>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</si>
  <si>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</si>
  <si>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</si>
  <si>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</si>
  <si>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</si>
  <si>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</si>
  <si>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</si>
  <si>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</si>
  <si>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</si>
  <si>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</si>
  <si>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</si>
  <si>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</si>
  <si>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</si>
  <si>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</si>
  <si>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</si>
  <si>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</si>
  <si>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</si>
  <si>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</si>
  <si>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</si>
  <si>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</si>
  <si>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</si>
  <si>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</si>
  <si>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</si>
  <si>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</si>
  <si>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</si>
  <si>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</si>
  <si>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</si>
  <si>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</si>
  <si>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</si>
  <si>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</si>
  <si>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</si>
  <si>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</si>
  <si>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</si>
  <si>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</si>
  <si>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</si>
  <si>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</si>
  <si>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</si>
  <si>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</si>
  <si>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</si>
  <si>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</si>
  <si>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</si>
  <si>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</si>
  <si>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</si>
  <si>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</si>
  <si>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</si>
  <si>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</si>
  <si>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</si>
  <si>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</si>
  <si>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</si>
  <si>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</si>
  <si>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</si>
  <si>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</si>
  <si>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</si>
  <si>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</si>
  <si>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</si>
  <si>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</si>
  <si>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</si>
  <si>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</si>
  <si>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</si>
  <si>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</si>
  <si>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</si>
  <si>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</si>
  <si>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</si>
  <si>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</si>
  <si>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</si>
  <si>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</si>
  <si>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</si>
  <si>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</si>
  <si>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</si>
  <si>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</si>
  <si>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</si>
  <si>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</si>
  <si>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</si>
  <si>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</si>
  <si>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</si>
  <si>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</si>
  <si>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</si>
  <si>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</si>
  <si>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</si>
  <si>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</si>
  <si>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</si>
  <si>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</si>
  <si>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</si>
  <si>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</si>
  <si>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</si>
  <si>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</si>
  <si>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</si>
  <si>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</si>
  <si>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</si>
  <si>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</si>
  <si>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</si>
  <si>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</si>
  <si>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</si>
  <si>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</si>
  <si>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</si>
  <si>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</si>
  <si>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</si>
  <si>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</si>
  <si>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</si>
  <si>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</si>
  <si>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</si>
  <si>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</si>
  <si>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</si>
  <si>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</si>
  <si>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</si>
  <si>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</si>
  <si>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</si>
  <si>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</si>
  <si>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</si>
  <si>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</si>
  <si>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</si>
  <si>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</si>
  <si>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</si>
  <si>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</si>
  <si>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</si>
  <si>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</si>
  <si>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</si>
  <si>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</si>
  <si>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</si>
  <si>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</si>
  <si>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</si>
  <si>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</si>
  <si>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</si>
  <si>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</si>
  <si>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</si>
  <si>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</si>
  <si>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</si>
  <si>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</si>
  <si>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</si>
  <si>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</si>
  <si>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</si>
  <si>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</si>
  <si>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</si>
  <si>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</si>
  <si>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</si>
  <si>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</si>
  <si>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</si>
  <si>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</si>
  <si>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</si>
  <si>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</si>
  <si>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</si>
  <si>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</si>
  <si>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</si>
  <si>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</si>
  <si>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</si>
  <si>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</si>
  <si>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</si>
  <si>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</si>
  <si>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</si>
  <si>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</si>
  <si>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</si>
  <si>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</si>
  <si>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</si>
  <si>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</si>
  <si>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</si>
  <si>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</si>
  <si>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</si>
  <si>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</si>
  <si>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</si>
  <si>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</si>
  <si>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</si>
  <si>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</si>
  <si>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</si>
  <si>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</si>
  <si>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</si>
  <si>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</si>
  <si>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</si>
  <si>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</si>
  <si>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</si>
  <si>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</si>
  <si>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</si>
  <si>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</si>
  <si>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</si>
  <si>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</si>
  <si>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</si>
  <si>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</si>
  <si>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</si>
  <si>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</si>
  <si>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</si>
  <si>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</si>
  <si>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</si>
  <si>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</si>
  <si>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</si>
  <si>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</si>
  <si>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</si>
  <si>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</si>
  <si>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</si>
  <si>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</si>
  <si>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</si>
  <si>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</si>
  <si>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</si>
  <si>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</si>
  <si>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</si>
  <si>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</si>
  <si>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</si>
  <si>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</si>
  <si>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</si>
  <si>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</si>
  <si>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</si>
  <si>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</si>
  <si>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</si>
  <si>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</si>
  <si>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</si>
  <si>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</si>
  <si>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</si>
  <si>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</si>
  <si>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</si>
  <si>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</si>
  <si>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</si>
  <si>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</si>
  <si>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</si>
  <si>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</si>
  <si>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</si>
  <si>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</si>
  <si>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</si>
  <si>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</si>
  <si>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</si>
  <si>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</si>
  <si>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</si>
  <si>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</si>
  <si>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</si>
  <si>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</si>
  <si>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</si>
  <si>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</si>
  <si>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</si>
  <si>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</si>
  <si>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</si>
  <si>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</si>
  <si>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</si>
  <si>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</si>
  <si>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</si>
  <si>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</si>
  <si>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</si>
  <si>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</si>
  <si>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</si>
  <si>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</si>
  <si>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</si>
  <si>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</si>
  <si>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</si>
  <si>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</si>
  <si>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</si>
  <si>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</si>
  <si>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</si>
  <si>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</si>
  <si>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</si>
  <si>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</si>
  <si>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</si>
  <si>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</si>
  <si>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</si>
  <si>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</si>
  <si>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</si>
  <si>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</si>
  <si>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</si>
  <si>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</si>
  <si>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</si>
  <si>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</si>
  <si>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</si>
  <si>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</si>
  <si>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</si>
  <si>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</si>
  <si>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</si>
  <si>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</si>
  <si>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</si>
  <si>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</si>
  <si>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</si>
  <si>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</si>
  <si>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</si>
  <si>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</si>
  <si>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</si>
  <si>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</si>
  <si>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</si>
  <si>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</si>
  <si>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</si>
  <si>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</si>
  <si>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</si>
  <si>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</si>
  <si>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</si>
  <si>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</si>
  <si>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</si>
  <si>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</si>
  <si>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</si>
  <si>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</si>
  <si>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</si>
  <si>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</si>
  <si>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</si>
  <si>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</si>
  <si>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</si>
  <si>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</si>
  <si>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</si>
  <si>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</si>
  <si>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</si>
  <si>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</si>
  <si>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</si>
  <si>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</si>
  <si>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</si>
  <si>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</si>
  <si>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</si>
  <si>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</si>
  <si>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</si>
  <si>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</si>
  <si>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</si>
  <si>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</si>
  <si>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</si>
  <si>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</si>
  <si>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</si>
  <si>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</si>
  <si>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</si>
  <si>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</si>
  <si>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</si>
  <si>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</si>
  <si>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</si>
  <si>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</si>
  <si>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</si>
  <si>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</si>
  <si>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</si>
  <si>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</si>
  <si>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</si>
  <si>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</si>
  <si>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</si>
  <si>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</si>
  <si>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</si>
  <si>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</si>
  <si>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</si>
  <si>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</si>
  <si>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</si>
  <si>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</si>
  <si>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</si>
  <si>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</si>
  <si>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</si>
  <si>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</si>
  <si>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</si>
  <si>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</si>
  <si>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</si>
  <si>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</si>
  <si>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</si>
  <si>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</si>
  <si>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</si>
  <si>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</si>
  <si>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</si>
  <si>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</si>
  <si>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</si>
  <si>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</si>
  <si>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</si>
  <si>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</si>
  <si>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</si>
  <si>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</si>
  <si>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</si>
  <si>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</si>
  <si>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</si>
  <si>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</si>
  <si>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</si>
  <si>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</si>
  <si>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</si>
  <si>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</si>
  <si>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</si>
  <si>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</si>
  <si>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</si>
  <si>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</si>
  <si>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</si>
  <si>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</si>
  <si>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</si>
  <si>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</si>
  <si>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</si>
  <si>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</si>
  <si>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</si>
  <si>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</si>
  <si>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</si>
  <si>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</si>
  <si>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</si>
  <si>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</si>
  <si>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</si>
  <si>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</si>
  <si>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</si>
  <si>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</si>
  <si>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</si>
  <si>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</si>
  <si>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</si>
  <si>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</si>
  <si>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</si>
  <si>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</si>
  <si>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</si>
  <si>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</si>
  <si>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</si>
  <si>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</si>
  <si>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</si>
  <si>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</si>
  <si>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</si>
  <si>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</si>
  <si>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</si>
  <si>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</si>
  <si>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</si>
  <si>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</si>
  <si>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</si>
  <si>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</si>
  <si>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</si>
  <si>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</si>
  <si>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</si>
  <si>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</si>
  <si>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</si>
  <si>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</si>
  <si>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</si>
  <si>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</si>
  <si>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</si>
  <si>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</si>
  <si>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</si>
  <si>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</si>
  <si>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</si>
  <si>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</si>
  <si>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</si>
  <si>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</si>
  <si>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</si>
  <si>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</si>
  <si>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</si>
  <si>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</si>
  <si>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</si>
  <si>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</si>
  <si>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</si>
  <si>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</si>
  <si>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</si>
  <si>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</si>
  <si>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</si>
  <si>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</si>
  <si>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</si>
  <si>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</si>
  <si>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</si>
  <si>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</si>
  <si>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</si>
  <si>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</si>
  <si>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</si>
  <si>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</si>
  <si>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</si>
  <si>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</si>
  <si>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</si>
  <si>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</si>
  <si>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</si>
  <si>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</si>
  <si>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</si>
  <si>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</si>
  <si>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</si>
  <si>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</si>
  <si>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</si>
  <si>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</si>
  <si>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</si>
  <si>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</si>
  <si>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</si>
  <si>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</si>
  <si>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</si>
  <si>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</si>
  <si>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</si>
  <si>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</si>
  <si>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Alex de la Iglesia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</si>
  <si>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</si>
  <si>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</si>
  <si>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</si>
  <si>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</si>
  <si>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</si>
  <si>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</si>
  <si>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</si>
  <si>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</si>
  <si>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</si>
  <si>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</si>
  <si>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</si>
  <si>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</si>
  <si>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</si>
  <si>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</si>
  <si>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</si>
  <si>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</si>
  <si>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</si>
  <si>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</si>
  <si>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</si>
  <si>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</si>
  <si>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</si>
  <si>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</si>
  <si>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</si>
  <si>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</si>
  <si>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</si>
  <si>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</si>
  <si>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</si>
  <si>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</si>
  <si>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</si>
  <si>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</si>
  <si>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</si>
  <si>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</si>
  <si>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</si>
  <si>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</si>
  <si>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</si>
  <si>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</si>
  <si>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</si>
  <si>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</si>
  <si>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</si>
  <si>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</si>
  <si>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</si>
  <si>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</si>
  <si>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</si>
  <si>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</si>
  <si>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</si>
  <si>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</si>
  <si>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</si>
  <si>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</si>
  <si>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</si>
  <si>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</si>
  <si>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</si>
  <si>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</si>
  <si>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</si>
  <si>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</si>
  <si>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</si>
  <si>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</si>
  <si>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</si>
  <si>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</si>
  <si>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</si>
  <si>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</si>
  <si>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</si>
  <si>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</si>
  <si>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</si>
  <si>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</si>
  <si>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</si>
  <si>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</si>
  <si>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</si>
  <si>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</si>
  <si>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</si>
  <si>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</si>
  <si>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</si>
  <si>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</si>
  <si>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</si>
  <si>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</si>
  <si>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</si>
  <si>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</si>
  <si>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</si>
  <si>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</si>
  <si>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</si>
  <si>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</si>
  <si>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</si>
  <si>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</si>
  <si>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</si>
  <si>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</si>
  <si>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</si>
  <si>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</si>
  <si>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</si>
  <si>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</si>
  <si>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</si>
  <si>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</si>
  <si>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</si>
  <si>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</si>
  <si>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</si>
  <si>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</si>
  <si>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</si>
  <si>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</si>
  <si>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</si>
  <si>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</si>
  <si>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</si>
  <si>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</si>
  <si>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</si>
  <si>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</si>
  <si>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</si>
  <si>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</si>
  <si>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</si>
  <si>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</si>
  <si>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</si>
  <si>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</si>
  <si>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</si>
  <si>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</si>
  <si>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</si>
  <si>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</si>
  <si>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</si>
  <si>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</si>
  <si>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</si>
  <si>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</si>
  <si>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</si>
  <si>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</si>
  <si>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</si>
  <si>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</si>
  <si>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</si>
  <si>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</si>
  <si>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</si>
  <si>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</si>
  <si>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</si>
  <si>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</si>
  <si>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</si>
  <si>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</si>
  <si>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</si>
  <si>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</si>
  <si>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</si>
  <si>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</si>
  <si>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</si>
  <si>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</si>
  <si>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</si>
  <si>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</si>
  <si>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</si>
  <si>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</si>
  <si>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</si>
  <si>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</si>
  <si>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</si>
  <si>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</si>
  <si>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</si>
  <si>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</si>
  <si>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</si>
  <si>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</si>
  <si>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</si>
  <si>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</si>
  <si>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</si>
  <si>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</si>
  <si>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</si>
  <si>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</si>
  <si>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</si>
  <si>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</si>
  <si>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</si>
  <si>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</si>
  <si>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</si>
  <si>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</si>
  <si>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</si>
  <si>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</si>
  <si>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</si>
  <si>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</si>
  <si>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</si>
  <si>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</si>
  <si>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</si>
  <si>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</si>
  <si>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</si>
  <si>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</si>
  <si>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</si>
  <si>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</si>
  <si>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</si>
  <si>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</si>
  <si>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</si>
  <si>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</si>
  <si>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</si>
  <si>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</si>
  <si>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</si>
  <si>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</si>
  <si>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</si>
  <si>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</si>
  <si>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</si>
  <si>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</si>
  <si>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</si>
  <si>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</si>
  <si>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</si>
  <si>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</si>
  <si>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</si>
  <si>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</si>
  <si>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</si>
  <si>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</si>
  <si>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</si>
  <si>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</si>
  <si>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</si>
  <si>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</si>
  <si>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</si>
  <si>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</si>
  <si>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</si>
  <si>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</si>
  <si>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</si>
  <si>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</si>
  <si>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</si>
  <si>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</si>
  <si>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</si>
  <si>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</si>
  <si>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</si>
  <si>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</si>
  <si>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</si>
  <si>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</si>
  <si>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</si>
  <si>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</si>
  <si>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</si>
  <si>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</si>
  <si>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</si>
  <si>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</si>
  <si>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</si>
  <si>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</si>
  <si>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</si>
  <si>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</si>
  <si>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</si>
  <si>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</si>
  <si>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</si>
  <si>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</si>
  <si>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</si>
  <si>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</si>
  <si>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</si>
  <si>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</si>
  <si>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</si>
  <si>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</si>
  <si>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</si>
  <si>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</si>
  <si>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</si>
  <si>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</si>
  <si>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</si>
  <si>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</si>
  <si>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</si>
  <si>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</si>
  <si>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</si>
  <si>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</si>
  <si>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</si>
  <si>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</si>
  <si>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</si>
  <si>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</si>
  <si>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</si>
  <si>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</si>
  <si>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</si>
  <si>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</si>
  <si>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</si>
  <si>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</si>
  <si>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</si>
  <si>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</si>
  <si>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</si>
  <si>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</si>
  <si>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</si>
  <si>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</si>
  <si>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</si>
  <si>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</si>
  <si>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</si>
  <si>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</si>
  <si>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</si>
  <si>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</si>
  <si>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</si>
  <si>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</si>
  <si>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</si>
  <si>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</si>
  <si>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</si>
  <si>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</si>
  <si>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</si>
  <si>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</si>
  <si>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</si>
  <si>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</si>
  <si>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Amile Gaudreault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</si>
  <si>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</si>
  <si>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</si>
  <si>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</si>
  <si>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</si>
  <si>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</si>
  <si>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</si>
  <si>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</si>
  <si>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</si>
  <si>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</si>
  <si>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</si>
  <si>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</si>
  <si>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</si>
  <si>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</si>
  <si>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</si>
  <si>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</si>
  <si>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</si>
  <si>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</si>
  <si>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</si>
  <si>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</si>
  <si>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</si>
  <si>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</si>
  <si>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</si>
  <si>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</si>
  <si>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</si>
  <si>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</si>
  <si>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</si>
  <si>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</si>
  <si>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</si>
  <si>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</si>
  <si>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</si>
  <si>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</si>
  <si>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</si>
  <si>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</si>
  <si>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</si>
  <si>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</si>
  <si>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</si>
  <si>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</si>
  <si>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</si>
  <si>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</si>
  <si>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</si>
  <si>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</si>
  <si>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</si>
  <si>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</si>
  <si>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</si>
  <si>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</si>
  <si>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</si>
  <si>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</si>
  <si>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</si>
  <si>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</si>
  <si>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</si>
  <si>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</si>
  <si>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</si>
  <si>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</si>
  <si>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</si>
  <si>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</si>
  <si>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</si>
  <si>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</si>
  <si>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</si>
  <si>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</si>
  <si>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</si>
  <si>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</si>
  <si>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</si>
  <si>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</si>
  <si>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</si>
  <si>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</si>
  <si>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</si>
  <si>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</si>
  <si>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</si>
  <si>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</si>
  <si>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</si>
  <si>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</si>
  <si>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</si>
  <si>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</si>
  <si>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</si>
  <si>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</si>
  <si>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</si>
  <si>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</si>
  <si>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</si>
  <si>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</si>
  <si>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</si>
  <si>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</si>
  <si>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</si>
  <si>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</si>
  <si>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</si>
  <si>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</si>
  <si>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</si>
  <si>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</si>
  <si>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</si>
  <si>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</si>
  <si>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</si>
  <si>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</si>
  <si>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</si>
  <si>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</si>
  <si>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</si>
  <si>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</si>
  <si>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</si>
  <si>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</si>
  <si>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</si>
  <si>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</si>
  <si>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</si>
  <si>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</si>
  <si>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</si>
  <si>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</si>
  <si>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</si>
  <si>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</si>
  <si>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</si>
  <si>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</si>
  <si>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</si>
  <si>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</si>
  <si>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</si>
  <si>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</si>
  <si>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</si>
  <si>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</si>
  <si>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</si>
  <si>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</si>
  <si>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</si>
  <si>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</si>
  <si>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</si>
  <si>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</si>
  <si>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</si>
  <si>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</si>
  <si>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</si>
  <si>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</si>
  <si>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</si>
  <si>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</si>
  <si>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</si>
  <si>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</si>
  <si>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</si>
  <si>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</si>
  <si>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</si>
  <si>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</si>
  <si>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</si>
  <si>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</si>
  <si>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</si>
  <si>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</si>
  <si>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</si>
  <si>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</si>
  <si>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</si>
  <si>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</si>
  <si>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</si>
  <si>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</si>
  <si>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</si>
  <si>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</si>
  <si>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</si>
  <si>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</si>
  <si>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</si>
  <si>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</si>
  <si>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</si>
  <si>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</si>
  <si>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</si>
  <si>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</si>
  <si>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</si>
  <si>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</si>
  <si>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</si>
  <si>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</si>
  <si>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</si>
  <si>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</si>
  <si>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</si>
  <si>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</si>
  <si>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</si>
  <si>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</si>
  <si>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</si>
  <si>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</si>
  <si>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</si>
  <si>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</si>
  <si>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</si>
  <si>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</si>
  <si>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</si>
  <si>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</si>
  <si>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</si>
  <si>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</si>
  <si>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</si>
  <si>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</si>
  <si>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</si>
  <si>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</si>
  <si>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</si>
  <si>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</si>
  <si>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</si>
  <si>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</si>
  <si>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</si>
  <si>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</si>
  <si>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</si>
  <si>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</si>
  <si>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</si>
  <si>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</si>
  <si>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</si>
  <si>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</si>
  <si>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</si>
  <si>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</si>
  <si>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</si>
  <si>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</si>
  <si>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</si>
  <si>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</si>
  <si>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</si>
  <si>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</si>
  <si>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</si>
  <si>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</si>
  <si>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</si>
  <si>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</si>
  <si>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</si>
  <si>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</si>
  <si>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</si>
  <si>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</si>
  <si>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</si>
  <si>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</si>
  <si>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</si>
  <si>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</si>
  <si>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</si>
  <si>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</si>
  <si>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</si>
  <si>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</si>
  <si>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</si>
  <si>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</si>
  <si>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</si>
  <si>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</si>
  <si>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</si>
  <si>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</si>
  <si>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</si>
  <si>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</si>
  <si>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</si>
  <si>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</si>
  <si>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</si>
  <si>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</si>
  <si>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</si>
  <si>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</si>
  <si>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</si>
  <si>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</si>
  <si>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</si>
  <si>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</si>
  <si>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</si>
  <si>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</si>
  <si>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</si>
  <si>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</si>
  <si>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</si>
  <si>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</si>
  <si>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</si>
  <si>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</si>
  <si>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</si>
  <si>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</si>
  <si>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</si>
  <si>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</si>
  <si>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</si>
  <si>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</si>
  <si>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</si>
  <si>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</si>
  <si>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</si>
  <si>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</si>
  <si>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</si>
  <si>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</si>
  <si>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</si>
  <si>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</si>
  <si>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</si>
  <si>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</si>
  <si>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</si>
  <si>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</si>
  <si>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</si>
  <si>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</si>
  <si>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</si>
  <si>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</si>
  <si>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</si>
  <si>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</si>
  <si>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</si>
  <si>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</si>
  <si>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</si>
  <si>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</si>
  <si>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</si>
  <si>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</si>
  <si>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</si>
  <si>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</si>
  <si>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</si>
  <si>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</si>
  <si>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</si>
  <si>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</si>
  <si>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</si>
  <si>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</si>
  <si>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</si>
  <si>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</si>
  <si>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</si>
  <si>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</si>
  <si>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</si>
  <si>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</si>
  <si>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</si>
  <si>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</si>
  <si>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</si>
  <si>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</si>
  <si>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</si>
  <si>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</si>
  <si>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</si>
  <si>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</si>
  <si>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</si>
  <si>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</si>
  <si>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</si>
  <si>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</si>
  <si>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</si>
  <si>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</si>
  <si>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</si>
  <si>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</si>
  <si>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</si>
  <si>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</si>
  <si>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</si>
  <si>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</si>
  <si>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</si>
  <si>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</si>
  <si>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</si>
  <si>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</si>
  <si>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</si>
  <si>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</si>
  <si>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</si>
  <si>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</si>
  <si>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</si>
  <si>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</si>
  <si>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</si>
  <si>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</si>
  <si>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</si>
  <si>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</si>
  <si>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</si>
  <si>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</si>
  <si>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</si>
  <si>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</si>
  <si>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</si>
  <si>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</si>
  <si>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</si>
  <si>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</si>
  <si>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</si>
  <si>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</si>
  <si>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</si>
  <si>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</si>
  <si>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</si>
  <si>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</si>
  <si>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</si>
  <si>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</si>
  <si>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</si>
  <si>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</si>
  <si>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</si>
  <si>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</si>
  <si>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</si>
  <si>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</si>
  <si>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</si>
  <si>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</si>
  <si>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</si>
  <si>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</si>
  <si>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</si>
  <si>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</si>
  <si>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</si>
  <si>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</si>
  <si>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</si>
  <si>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</si>
  <si>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</si>
  <si>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</si>
  <si>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</si>
  <si>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</si>
  <si>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</si>
  <si>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</si>
  <si>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</si>
  <si>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</si>
  <si>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</si>
  <si>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</si>
  <si>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</si>
  <si>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</si>
  <si>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</si>
  <si>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</si>
  <si>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</si>
  <si>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</si>
  <si>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</si>
  <si>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</si>
  <si>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</si>
  <si>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</si>
  <si>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</si>
  <si>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</si>
  <si>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</si>
  <si>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</si>
  <si>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</si>
  <si>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</si>
  <si>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</si>
  <si>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</si>
  <si>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</si>
  <si>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</si>
  <si>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</si>
  <si>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</si>
  <si>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</si>
  <si>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</si>
  <si>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</si>
  <si>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</si>
  <si>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</si>
  <si>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</si>
  <si>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</si>
  <si>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</si>
  <si>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</si>
  <si>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</si>
  <si>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</si>
  <si>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</si>
  <si>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</si>
  <si>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</si>
  <si>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</si>
  <si>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</si>
  <si>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</si>
  <si>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</si>
  <si>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</si>
  <si>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</si>
  <si>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</si>
  <si>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</si>
  <si>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</si>
  <si>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</si>
  <si>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</si>
  <si>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</si>
  <si>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</si>
  <si>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</si>
  <si>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</si>
  <si>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</si>
  <si>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</si>
  <si>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</si>
  <si>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</si>
  <si>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</si>
  <si>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</si>
  <si>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</si>
  <si>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</si>
  <si>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</si>
  <si>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</si>
  <si>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</si>
  <si>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</si>
  <si>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</si>
  <si>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</si>
  <si>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</si>
  <si>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</si>
  <si>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</si>
  <si>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</si>
  <si>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</si>
  <si>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</si>
  <si>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</si>
  <si>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</si>
  <si>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</si>
  <si>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</si>
  <si>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</si>
  <si>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</si>
  <si>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</si>
  <si>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</si>
  <si>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</si>
  <si>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</si>
  <si>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</si>
  <si>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</si>
  <si>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</si>
  <si>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</si>
  <si>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</si>
  <si>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</si>
  <si>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</si>
  <si>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</si>
  <si>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</si>
  <si>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</si>
  <si>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</si>
  <si>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</si>
  <si>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</si>
  <si>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</si>
  <si>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</si>
  <si>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</si>
  <si>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</si>
  <si>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</si>
  <si>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</si>
  <si>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</si>
  <si>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</si>
  <si>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</si>
  <si>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</si>
  <si>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</si>
  <si>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</si>
  <si>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</si>
  <si>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</si>
  <si>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</si>
  <si>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</si>
  <si>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</si>
  <si>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</si>
  <si>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</si>
  <si>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</si>
  <si>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</si>
  <si>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</si>
  <si>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</si>
  <si>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</si>
  <si>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</si>
  <si>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</si>
  <si>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</si>
  <si>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</si>
  <si>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</si>
  <si>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</si>
  <si>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</si>
  <si>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</si>
  <si>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</si>
  <si>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</si>
  <si>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</si>
  <si>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</si>
  <si>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</si>
  <si>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</si>
  <si>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</si>
  <si>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</si>
  <si>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</si>
  <si>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</si>
  <si>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</si>
  <si>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</si>
  <si>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</si>
  <si>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</si>
  <si>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</si>
  <si>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</si>
  <si>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</si>
  <si>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</si>
  <si>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</si>
  <si>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</si>
  <si>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</si>
  <si>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</si>
  <si>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</si>
  <si>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</si>
  <si>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</si>
  <si>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</si>
  <si>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</si>
  <si>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</si>
  <si>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</si>
  <si>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</si>
  <si>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</si>
  <si>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</si>
  <si>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</si>
  <si>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</si>
  <si>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</si>
  <si>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</si>
  <si>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</si>
  <si>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</si>
  <si>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</si>
  <si>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</si>
  <si>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</si>
  <si>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</si>
  <si>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</si>
  <si>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</si>
  <si>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</si>
  <si>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</si>
  <si>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</si>
  <si>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</si>
  <si>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</si>
  <si>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</si>
  <si>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</si>
  <si>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</si>
  <si>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</si>
  <si>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</si>
  <si>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</si>
  <si>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</si>
  <si>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</si>
  <si>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</si>
  <si>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</si>
  <si>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</si>
  <si>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</si>
  <si>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</si>
  <si>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</si>
  <si>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</si>
  <si>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</si>
  <si>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</si>
  <si>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</si>
  <si>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</si>
  <si>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</si>
  <si>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</si>
  <si>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</si>
  <si>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</si>
  <si>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</si>
  <si>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</si>
  <si>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</si>
  <si>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</si>
  <si>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Genres (Seperated)</t>
  </si>
  <si>
    <t>With PIVOT Table</t>
  </si>
  <si>
    <t>With COUNTIF Function</t>
  </si>
  <si>
    <t>Genres</t>
  </si>
  <si>
    <t>Count of genres</t>
  </si>
  <si>
    <t>Values</t>
  </si>
  <si>
    <t>Average (IMDB Score)</t>
  </si>
  <si>
    <t>Grand Total</t>
  </si>
  <si>
    <t>Total</t>
  </si>
  <si>
    <t>Descriptive Statistics</t>
  </si>
  <si>
    <t>Mean</t>
  </si>
  <si>
    <t>Median</t>
  </si>
  <si>
    <t>Mode</t>
  </si>
  <si>
    <t>Max</t>
  </si>
  <si>
    <t>Min</t>
  </si>
  <si>
    <t>Var</t>
  </si>
  <si>
    <t>StdDev</t>
  </si>
  <si>
    <t>Correlation</t>
  </si>
  <si>
    <t>With Pivot Table</t>
  </si>
  <si>
    <t>Row Labels</t>
  </si>
  <si>
    <t>Count of language</t>
  </si>
  <si>
    <t>Languages</t>
  </si>
  <si>
    <t>Count</t>
  </si>
  <si>
    <t>Std Dev.</t>
  </si>
  <si>
    <t>Director_name</t>
  </si>
  <si>
    <t>Average of imdb_score</t>
  </si>
  <si>
    <t>PERCENTILE</t>
  </si>
  <si>
    <t>SD</t>
  </si>
  <si>
    <t>CORRELATION</t>
  </si>
  <si>
    <t>Highest Profit Margin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</si>
</sst>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9" applyNumberFormat="0" applyAlignment="0" applyProtection="0"/>
    <xf numFmtId="0" fontId="13" fillId="5" borderId="10" applyNumberFormat="0" applyAlignment="0" applyProtection="0"/>
    <xf numFmtId="0" fontId="14" fillId="5" borderId="9" applyNumberFormat="0" applyAlignment="0" applyProtection="0"/>
    <xf numFmtId="0" fontId="15" fillId="6" borderId="11" applyNumberFormat="0" applyAlignment="0" applyProtection="0"/>
    <xf numFmtId="0" fontId="16" fillId="0" borderId="12" applyNumberFormat="0" applyFill="0" applyAlignment="0" applyProtection="0"/>
    <xf numFmtId="0" fontId="2" fillId="0" borderId="13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20" fillId="33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1" xfId="0" applyFont="1" applyBorder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2" borderId="0" xfId="0" applyFill="1"/>
    <xf numFmtId="0" fontId="1" fillId="0" borderId="3" xfId="0" applyFont="1" applyFill="1" applyBorder="1" applyAlignment="1"/>
    <xf numFmtId="0" fontId="2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Fill="1" applyBorder="1" applyAlignment="1"/>
    <xf numFmtId="0" fontId="2" fillId="0" borderId="0" xfId="0" applyFont="1" applyBorder="1" applyAlignment="1"/>
    <xf numFmtId="0" fontId="3" fillId="0" borderId="1" xfId="0" applyFont="1" applyBorder="1"/>
    <xf numFmtId="0" fontId="1" fillId="0" borderId="0" xfId="0" applyFont="1" applyFill="1" applyBorder="1" applyAlignment="1"/>
    <xf numFmtId="0" fontId="2" fillId="0" borderId="4" xfId="0" applyFont="1" applyBorder="1" applyAlignment="1"/>
    <xf numFmtId="0" fontId="2" fillId="0" borderId="0" xfId="0" applyFont="1" applyAlignment="1"/>
    <xf numFmtId="0" fontId="1" fillId="2" borderId="0" xfId="0" applyFont="1" applyFill="1" applyAlignment="1">
      <alignment horizontal="center"/>
    </xf>
    <xf numFmtId="0" fontId="1" fillId="0" borderId="3" xfId="0" applyFont="1" applyFill="1" applyBorder="1"/>
    <xf numFmtId="0" fontId="2" fillId="0" borderId="0" xfId="0" applyFont="1"/>
    <xf numFmtId="0" fontId="2" fillId="0" borderId="4" xfId="0" applyNumberFormat="1" applyFon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4">
    <dxf>
      <font>
        <sz val="12"/>
      </font>
    </dxf>
    <dxf>
      <font>
        <sz val="12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/>
    <dxf>
      <font>
        <name val="Calibri"/>
        <scheme val="none"/>
        <b val="1"/>
        <i val="0"/>
        <strike val="0"/>
        <u val="none"/>
        <sz val="11"/>
        <color theme="1"/>
      </font>
      <alignment horizontal="left"/>
    </dxf>
    <dxf>
      <font>
        <name val="Calibri"/>
        <scheme val="none"/>
        <b val="1"/>
        <i val="0"/>
        <strike val="0"/>
        <u val="none"/>
        <sz val="11"/>
        <color theme="1"/>
      </font>
    </dxf>
    <dxf>
      <alignment horizontal="left"/>
    </dxf>
    <dxf>
      <numFmt numFmtId="0" formatCode="General"/>
    </dxf>
    <dxf>
      <font>
        <name val="Calibri"/>
        <scheme val="none"/>
        <b val="1"/>
        <i val="0"/>
        <strike val="0"/>
        <u val="none"/>
        <sz val="11"/>
        <color theme="1"/>
      </font>
      <alignment horizontal="left"/>
    </dxf>
    <dxf>
      <font>
        <name val="Calibri"/>
        <scheme val="none"/>
        <b val="1"/>
        <i val="0"/>
        <strike val="0"/>
        <u val="none"/>
        <sz val="11"/>
        <color theme="1"/>
      </font>
      <alignment horizontal="left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>
                <a:effectLst/>
              </a:rPr>
              <a:t>Movie Duration Analysis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trendline>
            <c:spPr>
              <a:ln w="12700" cap="rnd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ysDash"/>
                <a:round/>
              </a:ln>
            </c:spPr>
            <c:trendlineType val="linear"/>
            <c:dispRSqr val="0"/>
            <c:dispEq val="0"/>
          </c:trendline>
          <c:xVal>
            <c:numRef>
              <c:f>'Movie Duration Analysis'!$A$2:$A$3757</c:f>
              <c:numCache>
                <c:formatCode>General</c:formatCode>
                <c:ptCount val="375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226</c:v>
                </c:pt>
                <c:pt idx="3319">
                  <c:v>104</c:v>
                </c:pt>
                <c:pt idx="3320">
                  <c:v>152</c:v>
                </c:pt>
                <c:pt idx="3321">
                  <c:v>107</c:v>
                </c:pt>
                <c:pt idx="3322">
                  <c:v>95</c:v>
                </c:pt>
                <c:pt idx="3323">
                  <c:v>102</c:v>
                </c:pt>
                <c:pt idx="3324">
                  <c:v>99</c:v>
                </c:pt>
                <c:pt idx="3325">
                  <c:v>109</c:v>
                </c:pt>
                <c:pt idx="3326">
                  <c:v>113</c:v>
                </c:pt>
                <c:pt idx="3327">
                  <c:v>91</c:v>
                </c:pt>
                <c:pt idx="3328">
                  <c:v>88</c:v>
                </c:pt>
                <c:pt idx="3329">
                  <c:v>97</c:v>
                </c:pt>
                <c:pt idx="3330">
                  <c:v>97</c:v>
                </c:pt>
                <c:pt idx="3331">
                  <c:v>85</c:v>
                </c:pt>
                <c:pt idx="3332">
                  <c:v>92</c:v>
                </c:pt>
                <c:pt idx="3333">
                  <c:v>93</c:v>
                </c:pt>
                <c:pt idx="3334">
                  <c:v>96</c:v>
                </c:pt>
                <c:pt idx="3335">
                  <c:v>105</c:v>
                </c:pt>
                <c:pt idx="3336">
                  <c:v>129</c:v>
                </c:pt>
                <c:pt idx="3337">
                  <c:v>37</c:v>
                </c:pt>
                <c:pt idx="3338">
                  <c:v>81</c:v>
                </c:pt>
                <c:pt idx="3339">
                  <c:v>106</c:v>
                </c:pt>
                <c:pt idx="3340">
                  <c:v>103</c:v>
                </c:pt>
                <c:pt idx="3341">
                  <c:v>101</c:v>
                </c:pt>
                <c:pt idx="3342">
                  <c:v>102</c:v>
                </c:pt>
                <c:pt idx="3343">
                  <c:v>98</c:v>
                </c:pt>
                <c:pt idx="3344">
                  <c:v>91</c:v>
                </c:pt>
                <c:pt idx="3345">
                  <c:v>80</c:v>
                </c:pt>
                <c:pt idx="3346">
                  <c:v>107</c:v>
                </c:pt>
                <c:pt idx="3347">
                  <c:v>92</c:v>
                </c:pt>
                <c:pt idx="3348">
                  <c:v>107</c:v>
                </c:pt>
                <c:pt idx="3349">
                  <c:v>135</c:v>
                </c:pt>
                <c:pt idx="3350">
                  <c:v>99</c:v>
                </c:pt>
                <c:pt idx="3351">
                  <c:v>115</c:v>
                </c:pt>
                <c:pt idx="3352">
                  <c:v>91</c:v>
                </c:pt>
                <c:pt idx="3353">
                  <c:v>101</c:v>
                </c:pt>
                <c:pt idx="3354">
                  <c:v>105</c:v>
                </c:pt>
                <c:pt idx="3355">
                  <c:v>109</c:v>
                </c:pt>
                <c:pt idx="3356">
                  <c:v>110</c:v>
                </c:pt>
                <c:pt idx="3357">
                  <c:v>94</c:v>
                </c:pt>
                <c:pt idx="3358">
                  <c:v>115</c:v>
                </c:pt>
                <c:pt idx="3359">
                  <c:v>98</c:v>
                </c:pt>
                <c:pt idx="3360">
                  <c:v>91</c:v>
                </c:pt>
                <c:pt idx="3361">
                  <c:v>120</c:v>
                </c:pt>
                <c:pt idx="3362">
                  <c:v>87</c:v>
                </c:pt>
                <c:pt idx="3363">
                  <c:v>117</c:v>
                </c:pt>
                <c:pt idx="3364">
                  <c:v>85</c:v>
                </c:pt>
                <c:pt idx="3365">
                  <c:v>110</c:v>
                </c:pt>
                <c:pt idx="3366">
                  <c:v>113</c:v>
                </c:pt>
                <c:pt idx="3367">
                  <c:v>98</c:v>
                </c:pt>
                <c:pt idx="3368">
                  <c:v>86</c:v>
                </c:pt>
                <c:pt idx="3369">
                  <c:v>161</c:v>
                </c:pt>
                <c:pt idx="3370">
                  <c:v>100</c:v>
                </c:pt>
                <c:pt idx="3371">
                  <c:v>91</c:v>
                </c:pt>
                <c:pt idx="3372">
                  <c:v>100</c:v>
                </c:pt>
                <c:pt idx="3373">
                  <c:v>84</c:v>
                </c:pt>
                <c:pt idx="3374">
                  <c:v>99</c:v>
                </c:pt>
                <c:pt idx="3375">
                  <c:v>109</c:v>
                </c:pt>
                <c:pt idx="3376">
                  <c:v>95</c:v>
                </c:pt>
                <c:pt idx="3377">
                  <c:v>97</c:v>
                </c:pt>
                <c:pt idx="3378">
                  <c:v>90</c:v>
                </c:pt>
                <c:pt idx="3379">
                  <c:v>96</c:v>
                </c:pt>
                <c:pt idx="3380">
                  <c:v>82</c:v>
                </c:pt>
                <c:pt idx="3381">
                  <c:v>109</c:v>
                </c:pt>
                <c:pt idx="3382">
                  <c:v>98</c:v>
                </c:pt>
                <c:pt idx="3383">
                  <c:v>95</c:v>
                </c:pt>
                <c:pt idx="3384">
                  <c:v>104</c:v>
                </c:pt>
                <c:pt idx="3385">
                  <c:v>87</c:v>
                </c:pt>
                <c:pt idx="3386">
                  <c:v>108</c:v>
                </c:pt>
                <c:pt idx="3387">
                  <c:v>94</c:v>
                </c:pt>
                <c:pt idx="3388">
                  <c:v>89</c:v>
                </c:pt>
                <c:pt idx="3389">
                  <c:v>102</c:v>
                </c:pt>
                <c:pt idx="3390">
                  <c:v>120</c:v>
                </c:pt>
                <c:pt idx="3391">
                  <c:v>110</c:v>
                </c:pt>
                <c:pt idx="3392">
                  <c:v>86</c:v>
                </c:pt>
                <c:pt idx="3393">
                  <c:v>87</c:v>
                </c:pt>
                <c:pt idx="3394">
                  <c:v>93</c:v>
                </c:pt>
                <c:pt idx="3395">
                  <c:v>111</c:v>
                </c:pt>
                <c:pt idx="3396">
                  <c:v>98</c:v>
                </c:pt>
                <c:pt idx="3397">
                  <c:v>88</c:v>
                </c:pt>
                <c:pt idx="3398">
                  <c:v>97</c:v>
                </c:pt>
                <c:pt idx="3399">
                  <c:v>122</c:v>
                </c:pt>
                <c:pt idx="3400">
                  <c:v>108</c:v>
                </c:pt>
                <c:pt idx="3401">
                  <c:v>105</c:v>
                </c:pt>
                <c:pt idx="3402">
                  <c:v>113</c:v>
                </c:pt>
                <c:pt idx="3403">
                  <c:v>105</c:v>
                </c:pt>
                <c:pt idx="3404">
                  <c:v>89</c:v>
                </c:pt>
                <c:pt idx="3405">
                  <c:v>116</c:v>
                </c:pt>
                <c:pt idx="3406">
                  <c:v>120</c:v>
                </c:pt>
                <c:pt idx="3407">
                  <c:v>88</c:v>
                </c:pt>
                <c:pt idx="3408">
                  <c:v>102</c:v>
                </c:pt>
                <c:pt idx="3409">
                  <c:v>106</c:v>
                </c:pt>
                <c:pt idx="3410">
                  <c:v>95</c:v>
                </c:pt>
                <c:pt idx="3411">
                  <c:v>113</c:v>
                </c:pt>
                <c:pt idx="3412">
                  <c:v>93</c:v>
                </c:pt>
                <c:pt idx="3413">
                  <c:v>97</c:v>
                </c:pt>
                <c:pt idx="3414">
                  <c:v>140</c:v>
                </c:pt>
                <c:pt idx="3415">
                  <c:v>109</c:v>
                </c:pt>
                <c:pt idx="3416">
                  <c:v>66</c:v>
                </c:pt>
                <c:pt idx="3417">
                  <c:v>86</c:v>
                </c:pt>
                <c:pt idx="3418">
                  <c:v>87</c:v>
                </c:pt>
                <c:pt idx="3419">
                  <c:v>119</c:v>
                </c:pt>
                <c:pt idx="3420">
                  <c:v>149</c:v>
                </c:pt>
                <c:pt idx="3421">
                  <c:v>98</c:v>
                </c:pt>
                <c:pt idx="3422">
                  <c:v>75</c:v>
                </c:pt>
                <c:pt idx="3423">
                  <c:v>104</c:v>
                </c:pt>
                <c:pt idx="3424">
                  <c:v>102</c:v>
                </c:pt>
                <c:pt idx="3425">
                  <c:v>105</c:v>
                </c:pt>
                <c:pt idx="3426">
                  <c:v>107</c:v>
                </c:pt>
                <c:pt idx="3427">
                  <c:v>89</c:v>
                </c:pt>
                <c:pt idx="3428">
                  <c:v>106</c:v>
                </c:pt>
                <c:pt idx="3429">
                  <c:v>95</c:v>
                </c:pt>
                <c:pt idx="3430">
                  <c:v>101</c:v>
                </c:pt>
                <c:pt idx="3431">
                  <c:v>112</c:v>
                </c:pt>
                <c:pt idx="3432">
                  <c:v>92</c:v>
                </c:pt>
                <c:pt idx="3433">
                  <c:v>100</c:v>
                </c:pt>
                <c:pt idx="3434">
                  <c:v>80</c:v>
                </c:pt>
                <c:pt idx="3435">
                  <c:v>106</c:v>
                </c:pt>
                <c:pt idx="3436">
                  <c:v>103</c:v>
                </c:pt>
                <c:pt idx="3437">
                  <c:v>90</c:v>
                </c:pt>
                <c:pt idx="3438">
                  <c:v>96</c:v>
                </c:pt>
                <c:pt idx="3439">
                  <c:v>120</c:v>
                </c:pt>
                <c:pt idx="3440">
                  <c:v>101</c:v>
                </c:pt>
                <c:pt idx="3441">
                  <c:v>101</c:v>
                </c:pt>
                <c:pt idx="3442">
                  <c:v>105</c:v>
                </c:pt>
                <c:pt idx="3443">
                  <c:v>91</c:v>
                </c:pt>
                <c:pt idx="3444">
                  <c:v>92</c:v>
                </c:pt>
                <c:pt idx="3445">
                  <c:v>117</c:v>
                </c:pt>
                <c:pt idx="3446">
                  <c:v>172</c:v>
                </c:pt>
                <c:pt idx="3447">
                  <c:v>89</c:v>
                </c:pt>
                <c:pt idx="3448">
                  <c:v>115</c:v>
                </c:pt>
                <c:pt idx="3449">
                  <c:v>96</c:v>
                </c:pt>
                <c:pt idx="3450">
                  <c:v>100</c:v>
                </c:pt>
                <c:pt idx="3451">
                  <c:v>87</c:v>
                </c:pt>
                <c:pt idx="3452">
                  <c:v>102</c:v>
                </c:pt>
                <c:pt idx="3453">
                  <c:v>118</c:v>
                </c:pt>
                <c:pt idx="3454">
                  <c:v>86</c:v>
                </c:pt>
                <c:pt idx="3455">
                  <c:v>137</c:v>
                </c:pt>
                <c:pt idx="3456">
                  <c:v>129</c:v>
                </c:pt>
                <c:pt idx="3457">
                  <c:v>80</c:v>
                </c:pt>
                <c:pt idx="3458">
                  <c:v>89</c:v>
                </c:pt>
                <c:pt idx="3459">
                  <c:v>80</c:v>
                </c:pt>
                <c:pt idx="3460">
                  <c:v>115</c:v>
                </c:pt>
                <c:pt idx="3461">
                  <c:v>100</c:v>
                </c:pt>
                <c:pt idx="3462">
                  <c:v>100</c:v>
                </c:pt>
                <c:pt idx="3463">
                  <c:v>91</c:v>
                </c:pt>
                <c:pt idx="3464">
                  <c:v>96</c:v>
                </c:pt>
                <c:pt idx="3465">
                  <c:v>116</c:v>
                </c:pt>
                <c:pt idx="3466">
                  <c:v>97</c:v>
                </c:pt>
                <c:pt idx="3467">
                  <c:v>101</c:v>
                </c:pt>
                <c:pt idx="3468">
                  <c:v>98</c:v>
                </c:pt>
                <c:pt idx="3469">
                  <c:v>150</c:v>
                </c:pt>
                <c:pt idx="3470">
                  <c:v>101</c:v>
                </c:pt>
                <c:pt idx="3471">
                  <c:v>90</c:v>
                </c:pt>
                <c:pt idx="3472">
                  <c:v>120</c:v>
                </c:pt>
                <c:pt idx="3473">
                  <c:v>102</c:v>
                </c:pt>
                <c:pt idx="3474">
                  <c:v>100</c:v>
                </c:pt>
                <c:pt idx="3475">
                  <c:v>89</c:v>
                </c:pt>
                <c:pt idx="3476">
                  <c:v>86</c:v>
                </c:pt>
                <c:pt idx="3477">
                  <c:v>96</c:v>
                </c:pt>
                <c:pt idx="3478">
                  <c:v>91</c:v>
                </c:pt>
                <c:pt idx="3479">
                  <c:v>85</c:v>
                </c:pt>
                <c:pt idx="3480">
                  <c:v>129</c:v>
                </c:pt>
                <c:pt idx="3481">
                  <c:v>92</c:v>
                </c:pt>
                <c:pt idx="3482">
                  <c:v>96</c:v>
                </c:pt>
                <c:pt idx="3483">
                  <c:v>85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100</c:v>
                </c:pt>
                <c:pt idx="3492">
                  <c:v>101</c:v>
                </c:pt>
                <c:pt idx="3493">
                  <c:v>90</c:v>
                </c:pt>
                <c:pt idx="3494">
                  <c:v>89</c:v>
                </c:pt>
                <c:pt idx="3495">
                  <c:v>87</c:v>
                </c:pt>
                <c:pt idx="3496">
                  <c:v>118</c:v>
                </c:pt>
                <c:pt idx="3497">
                  <c:v>93</c:v>
                </c:pt>
                <c:pt idx="3498">
                  <c:v>109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95</c:v>
                </c:pt>
                <c:pt idx="3508">
                  <c:v>123</c:v>
                </c:pt>
                <c:pt idx="3509">
                  <c:v>111</c:v>
                </c:pt>
                <c:pt idx="3510">
                  <c:v>110</c:v>
                </c:pt>
                <c:pt idx="3511">
                  <c:v>108</c:v>
                </c:pt>
                <c:pt idx="3512">
                  <c:v>92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130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111</c:v>
                </c:pt>
                <c:pt idx="3541">
                  <c:v>87</c:v>
                </c:pt>
                <c:pt idx="3542">
                  <c:v>87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104</c:v>
                </c:pt>
                <c:pt idx="3547">
                  <c:v>114</c:v>
                </c:pt>
                <c:pt idx="3548">
                  <c:v>111</c:v>
                </c:pt>
                <c:pt idx="3549">
                  <c:v>110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91</c:v>
                </c:pt>
                <c:pt idx="3558">
                  <c:v>94</c:v>
                </c:pt>
                <c:pt idx="3559">
                  <c:v>92</c:v>
                </c:pt>
                <c:pt idx="3560">
                  <c:v>110</c:v>
                </c:pt>
                <c:pt idx="3561">
                  <c:v>102</c:v>
                </c:pt>
                <c:pt idx="3562">
                  <c:v>145</c:v>
                </c:pt>
                <c:pt idx="3563">
                  <c:v>89</c:v>
                </c:pt>
                <c:pt idx="3564">
                  <c:v>83</c:v>
                </c:pt>
                <c:pt idx="3565">
                  <c:v>91</c:v>
                </c:pt>
                <c:pt idx="3566">
                  <c:v>110</c:v>
                </c:pt>
                <c:pt idx="3567">
                  <c:v>86</c:v>
                </c:pt>
                <c:pt idx="3568">
                  <c:v>86</c:v>
                </c:pt>
                <c:pt idx="3569">
                  <c:v>120</c:v>
                </c:pt>
                <c:pt idx="3570">
                  <c:v>90</c:v>
                </c:pt>
                <c:pt idx="3571">
                  <c:v>99</c:v>
                </c:pt>
                <c:pt idx="3572">
                  <c:v>112</c:v>
                </c:pt>
                <c:pt idx="3573">
                  <c:v>103</c:v>
                </c:pt>
                <c:pt idx="3574">
                  <c:v>83</c:v>
                </c:pt>
                <c:pt idx="3575">
                  <c:v>109</c:v>
                </c:pt>
                <c:pt idx="3576">
                  <c:v>100</c:v>
                </c:pt>
                <c:pt idx="3577">
                  <c:v>95</c:v>
                </c:pt>
                <c:pt idx="3578">
                  <c:v>104</c:v>
                </c:pt>
                <c:pt idx="3579">
                  <c:v>96</c:v>
                </c:pt>
                <c:pt idx="3580">
                  <c:v>97</c:v>
                </c:pt>
                <c:pt idx="3581">
                  <c:v>91</c:v>
                </c:pt>
                <c:pt idx="3582">
                  <c:v>84</c:v>
                </c:pt>
                <c:pt idx="3583">
                  <c:v>86</c:v>
                </c:pt>
                <c:pt idx="3584">
                  <c:v>91</c:v>
                </c:pt>
                <c:pt idx="3585">
                  <c:v>92</c:v>
                </c:pt>
                <c:pt idx="3586">
                  <c:v>94</c:v>
                </c:pt>
                <c:pt idx="3587">
                  <c:v>103</c:v>
                </c:pt>
                <c:pt idx="3588">
                  <c:v>100</c:v>
                </c:pt>
                <c:pt idx="3589">
                  <c:v>119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88</c:v>
                </c:pt>
                <c:pt idx="3595">
                  <c:v>79</c:v>
                </c:pt>
                <c:pt idx="3596">
                  <c:v>135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112</c:v>
                </c:pt>
                <c:pt idx="3602">
                  <c:v>95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78</c:v>
                </c:pt>
                <c:pt idx="3607">
                  <c:v>97</c:v>
                </c:pt>
                <c:pt idx="3608">
                  <c:v>81</c:v>
                </c:pt>
                <c:pt idx="3609">
                  <c:v>88</c:v>
                </c:pt>
                <c:pt idx="3610">
                  <c:v>96</c:v>
                </c:pt>
                <c:pt idx="3611">
                  <c:v>101</c:v>
                </c:pt>
                <c:pt idx="3612">
                  <c:v>108</c:v>
                </c:pt>
                <c:pt idx="3613">
                  <c:v>100</c:v>
                </c:pt>
                <c:pt idx="3614">
                  <c:v>113</c:v>
                </c:pt>
                <c:pt idx="3615">
                  <c:v>104</c:v>
                </c:pt>
                <c:pt idx="3616">
                  <c:v>91</c:v>
                </c:pt>
                <c:pt idx="3617">
                  <c:v>85</c:v>
                </c:pt>
                <c:pt idx="3618">
                  <c:v>101</c:v>
                </c:pt>
                <c:pt idx="3619">
                  <c:v>112</c:v>
                </c:pt>
                <c:pt idx="3620">
                  <c:v>107</c:v>
                </c:pt>
                <c:pt idx="3621">
                  <c:v>88</c:v>
                </c:pt>
                <c:pt idx="3622">
                  <c:v>95</c:v>
                </c:pt>
                <c:pt idx="3623">
                  <c:v>123</c:v>
                </c:pt>
                <c:pt idx="3624">
                  <c:v>88</c:v>
                </c:pt>
                <c:pt idx="3625">
                  <c:v>114</c:v>
                </c:pt>
                <c:pt idx="3626">
                  <c:v>88</c:v>
                </c:pt>
                <c:pt idx="3627">
                  <c:v>104</c:v>
                </c:pt>
                <c:pt idx="3628">
                  <c:v>91</c:v>
                </c:pt>
                <c:pt idx="3629">
                  <c:v>112</c:v>
                </c:pt>
                <c:pt idx="3630">
                  <c:v>86</c:v>
                </c:pt>
                <c:pt idx="3631">
                  <c:v>86</c:v>
                </c:pt>
                <c:pt idx="3632">
                  <c:v>95</c:v>
                </c:pt>
                <c:pt idx="3633">
                  <c:v>101</c:v>
                </c:pt>
                <c:pt idx="3634">
                  <c:v>89</c:v>
                </c:pt>
                <c:pt idx="3635">
                  <c:v>88</c:v>
                </c:pt>
                <c:pt idx="3636">
                  <c:v>99</c:v>
                </c:pt>
                <c:pt idx="3637">
                  <c:v>170</c:v>
                </c:pt>
                <c:pt idx="3638">
                  <c:v>97</c:v>
                </c:pt>
                <c:pt idx="3639">
                  <c:v>201</c:v>
                </c:pt>
                <c:pt idx="3640">
                  <c:v>108</c:v>
                </c:pt>
                <c:pt idx="3641">
                  <c:v>106</c:v>
                </c:pt>
                <c:pt idx="3642">
                  <c:v>81</c:v>
                </c:pt>
                <c:pt idx="3643">
                  <c:v>81</c:v>
                </c:pt>
                <c:pt idx="3644">
                  <c:v>215</c:v>
                </c:pt>
                <c:pt idx="3645">
                  <c:v>106</c:v>
                </c:pt>
                <c:pt idx="3646">
                  <c:v>90</c:v>
                </c:pt>
                <c:pt idx="3647">
                  <c:v>87</c:v>
                </c:pt>
                <c:pt idx="3648">
                  <c:v>122</c:v>
                </c:pt>
                <c:pt idx="3649">
                  <c:v>86</c:v>
                </c:pt>
                <c:pt idx="3650">
                  <c:v>79</c:v>
                </c:pt>
                <c:pt idx="3651">
                  <c:v>97</c:v>
                </c:pt>
                <c:pt idx="3652">
                  <c:v>89</c:v>
                </c:pt>
                <c:pt idx="3653">
                  <c:v>120</c:v>
                </c:pt>
                <c:pt idx="3654">
                  <c:v>108</c:v>
                </c:pt>
                <c:pt idx="3655">
                  <c:v>83</c:v>
                </c:pt>
                <c:pt idx="3656">
                  <c:v>93</c:v>
                </c:pt>
                <c:pt idx="3657">
                  <c:v>86</c:v>
                </c:pt>
                <c:pt idx="3658">
                  <c:v>111</c:v>
                </c:pt>
                <c:pt idx="3659">
                  <c:v>90</c:v>
                </c:pt>
                <c:pt idx="3660">
                  <c:v>86</c:v>
                </c:pt>
                <c:pt idx="3661">
                  <c:v>98</c:v>
                </c:pt>
                <c:pt idx="3662">
                  <c:v>91</c:v>
                </c:pt>
                <c:pt idx="3663">
                  <c:v>91</c:v>
                </c:pt>
                <c:pt idx="3664">
                  <c:v>202</c:v>
                </c:pt>
                <c:pt idx="3665">
                  <c:v>84</c:v>
                </c:pt>
                <c:pt idx="3666">
                  <c:v>82</c:v>
                </c:pt>
                <c:pt idx="3667">
                  <c:v>94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87</c:v>
                </c:pt>
                <c:pt idx="3672">
                  <c:v>93</c:v>
                </c:pt>
                <c:pt idx="3673">
                  <c:v>130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92</c:v>
                </c:pt>
                <c:pt idx="3681">
                  <c:v>90</c:v>
                </c:pt>
                <c:pt idx="3682">
                  <c:v>84</c:v>
                </c:pt>
                <c:pt idx="3683">
                  <c:v>91</c:v>
                </c:pt>
                <c:pt idx="3684">
                  <c:v>90</c:v>
                </c:pt>
                <c:pt idx="3685">
                  <c:v>88</c:v>
                </c:pt>
                <c:pt idx="3686">
                  <c:v>82</c:v>
                </c:pt>
                <c:pt idx="3687">
                  <c:v>101</c:v>
                </c:pt>
                <c:pt idx="3688">
                  <c:v>100</c:v>
                </c:pt>
                <c:pt idx="3689">
                  <c:v>89</c:v>
                </c:pt>
                <c:pt idx="3690">
                  <c:v>88</c:v>
                </c:pt>
                <c:pt idx="3691">
                  <c:v>90</c:v>
                </c:pt>
                <c:pt idx="3692">
                  <c:v>101</c:v>
                </c:pt>
                <c:pt idx="3693">
                  <c:v>102</c:v>
                </c:pt>
                <c:pt idx="3694">
                  <c:v>98</c:v>
                </c:pt>
                <c:pt idx="3695">
                  <c:v>91</c:v>
                </c:pt>
                <c:pt idx="3696">
                  <c:v>80</c:v>
                </c:pt>
                <c:pt idx="3697">
                  <c:v>76</c:v>
                </c:pt>
                <c:pt idx="3698">
                  <c:v>80</c:v>
                </c:pt>
                <c:pt idx="3699">
                  <c:v>109</c:v>
                </c:pt>
                <c:pt idx="3700">
                  <c:v>133</c:v>
                </c:pt>
                <c:pt idx="3701">
                  <c:v>95</c:v>
                </c:pt>
                <c:pt idx="3702">
                  <c:v>90</c:v>
                </c:pt>
                <c:pt idx="3703">
                  <c:v>113</c:v>
                </c:pt>
                <c:pt idx="3704">
                  <c:v>91</c:v>
                </c:pt>
                <c:pt idx="3705">
                  <c:v>98</c:v>
                </c:pt>
                <c:pt idx="3706">
                  <c:v>94</c:v>
                </c:pt>
                <c:pt idx="3707">
                  <c:v>96</c:v>
                </c:pt>
                <c:pt idx="3708">
                  <c:v>100</c:v>
                </c:pt>
                <c:pt idx="3709">
                  <c:v>90</c:v>
                </c:pt>
                <c:pt idx="3710">
                  <c:v>75</c:v>
                </c:pt>
                <c:pt idx="3711">
                  <c:v>78</c:v>
                </c:pt>
                <c:pt idx="3712">
                  <c:v>90</c:v>
                </c:pt>
                <c:pt idx="3713">
                  <c:v>99</c:v>
                </c:pt>
                <c:pt idx="3714">
                  <c:v>86</c:v>
                </c:pt>
                <c:pt idx="3715">
                  <c:v>106</c:v>
                </c:pt>
                <c:pt idx="3716">
                  <c:v>80</c:v>
                </c:pt>
                <c:pt idx="3717">
                  <c:v>96</c:v>
                </c:pt>
                <c:pt idx="3718">
                  <c:v>99</c:v>
                </c:pt>
                <c:pt idx="3719">
                  <c:v>106</c:v>
                </c:pt>
                <c:pt idx="3720">
                  <c:v>106</c:v>
                </c:pt>
                <c:pt idx="3721">
                  <c:v>89</c:v>
                </c:pt>
                <c:pt idx="3722">
                  <c:v>97</c:v>
                </c:pt>
                <c:pt idx="3723">
                  <c:v>88</c:v>
                </c:pt>
                <c:pt idx="3724">
                  <c:v>92</c:v>
                </c:pt>
                <c:pt idx="3725">
                  <c:v>97</c:v>
                </c:pt>
                <c:pt idx="3726">
                  <c:v>78</c:v>
                </c:pt>
                <c:pt idx="3727">
                  <c:v>85</c:v>
                </c:pt>
                <c:pt idx="3728">
                  <c:v>93</c:v>
                </c:pt>
                <c:pt idx="3729">
                  <c:v>88</c:v>
                </c:pt>
                <c:pt idx="3730">
                  <c:v>91</c:v>
                </c:pt>
                <c:pt idx="3731">
                  <c:v>111</c:v>
                </c:pt>
                <c:pt idx="3732">
                  <c:v>81</c:v>
                </c:pt>
                <c:pt idx="3733">
                  <c:v>81</c:v>
                </c:pt>
                <c:pt idx="3734">
                  <c:v>90</c:v>
                </c:pt>
                <c:pt idx="3735">
                  <c:v>88</c:v>
                </c:pt>
                <c:pt idx="3736">
                  <c:v>114</c:v>
                </c:pt>
                <c:pt idx="3737">
                  <c:v>84</c:v>
                </c:pt>
                <c:pt idx="3738">
                  <c:v>87</c:v>
                </c:pt>
                <c:pt idx="3739">
                  <c:v>100</c:v>
                </c:pt>
                <c:pt idx="3740">
                  <c:v>82</c:v>
                </c:pt>
                <c:pt idx="3741">
                  <c:v>82</c:v>
                </c:pt>
                <c:pt idx="3742">
                  <c:v>98</c:v>
                </c:pt>
                <c:pt idx="3743">
                  <c:v>98</c:v>
                </c:pt>
                <c:pt idx="3744">
                  <c:v>90</c:v>
                </c:pt>
                <c:pt idx="3745">
                  <c:v>90</c:v>
                </c:pt>
                <c:pt idx="3746">
                  <c:v>102</c:v>
                </c:pt>
                <c:pt idx="3747">
                  <c:v>97</c:v>
                </c:pt>
                <c:pt idx="3748">
                  <c:v>109</c:v>
                </c:pt>
                <c:pt idx="3749">
                  <c:v>100</c:v>
                </c:pt>
                <c:pt idx="3750">
                  <c:v>108</c:v>
                </c:pt>
                <c:pt idx="3751">
                  <c:v>110</c:v>
                </c:pt>
                <c:pt idx="3752">
                  <c:v>90</c:v>
                </c:pt>
                <c:pt idx="3753">
                  <c:v>77</c:v>
                </c:pt>
                <c:pt idx="3754">
                  <c:v>81</c:v>
                </c:pt>
                <c:pt idx="3755">
                  <c:v>90</c:v>
                </c:pt>
              </c:numCache>
            </c:numRef>
          </c:xVal>
          <c:yVal>
            <c:numRef>
              <c:f>'Movie Duration Analysis'!$B$2:$B$3757</c:f>
              <c:numCache>
                <c:formatCode>General</c:formatCode>
                <c:ptCount val="375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8.2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8.2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5.1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5.1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8.2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8.2</c:v>
                </c:pt>
                <c:pt idx="326">
                  <c:v>8.9</c:v>
                </c:pt>
                <c:pt idx="327">
                  <c:v>8.7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4.6</c:v>
                </c:pt>
                <c:pt idx="454">
                  <c:v>7</c:v>
                </c:pt>
                <c:pt idx="455">
                  <c:v>5.2</c:v>
                </c:pt>
                <c:pt idx="456">
                  <c:v>5.1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8.2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4.1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5.1</c:v>
                </c:pt>
                <c:pt idx="509">
                  <c:v>4.1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8.7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5.1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5.1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</c:v>
                </c:pt>
                <c:pt idx="736">
                  <c:v>7.4</c:v>
                </c:pt>
                <c:pt idx="737">
                  <c:v>6.2</c:v>
                </c:pt>
                <c:pt idx="738">
                  <c:v>4.9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5.1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5.1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8.2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8.2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5.1</c:v>
                </c:pt>
                <c:pt idx="969">
                  <c:v>6.8</c:v>
                </c:pt>
                <c:pt idx="970">
                  <c:v>6</c:v>
                </c:pt>
                <c:pt idx="971">
                  <c:v>5.1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5.1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4.1</c:v>
                </c:pt>
                <c:pt idx="1123">
                  <c:v>4.1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5.1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5.1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5.1</c:v>
                </c:pt>
                <c:pt idx="1204">
                  <c:v>5.3</c:v>
                </c:pt>
                <c:pt idx="1205">
                  <c:v>4.4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4.6</c:v>
                </c:pt>
                <c:pt idx="1219">
                  <c:v>6.4</c:v>
                </c:pt>
                <c:pt idx="1220">
                  <c:v>5.9</c:v>
                </c:pt>
                <c:pt idx="1221">
                  <c:v>5.1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4.1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</c:v>
                </c:pt>
                <c:pt idx="1245">
                  <c:v>5.8</c:v>
                </c:pt>
                <c:pt idx="1246">
                  <c:v>5.1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5.1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8.2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5.1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5.1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5.1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5.1</c:v>
                </c:pt>
                <c:pt idx="1432">
                  <c:v>4.9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5.1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5.1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5.1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4.6</c:v>
                </c:pt>
                <c:pt idx="1588">
                  <c:v>6.7</c:v>
                </c:pt>
                <c:pt idx="1589">
                  <c:v>5.1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4.1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8.2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</c:v>
                </c:pt>
                <c:pt idx="1653">
                  <c:v>6.2</c:v>
                </c:pt>
                <c:pt idx="1654">
                  <c:v>7.8</c:v>
                </c:pt>
                <c:pt idx="1655">
                  <c:v>8.2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8.2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8.7</c:v>
                </c:pt>
                <c:pt idx="1768">
                  <c:v>5</c:v>
                </c:pt>
                <c:pt idx="1769">
                  <c:v>6.6</c:v>
                </c:pt>
                <c:pt idx="1770">
                  <c:v>8.3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4.6</c:v>
                </c:pt>
                <c:pt idx="1814">
                  <c:v>5.1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5.1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8.2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4.1</c:v>
                </c:pt>
                <c:pt idx="1845">
                  <c:v>4.9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4.1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5.1</c:v>
                </c:pt>
                <c:pt idx="1889">
                  <c:v>6.5</c:v>
                </c:pt>
                <c:pt idx="1890">
                  <c:v>8.2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5.1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4.1</c:v>
                </c:pt>
                <c:pt idx="1951">
                  <c:v>6.2</c:v>
                </c:pt>
                <c:pt idx="1952">
                  <c:v>3.8</c:v>
                </c:pt>
                <c:pt idx="1953">
                  <c:v>5.1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4.6</c:v>
                </c:pt>
                <c:pt idx="1997">
                  <c:v>4.9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4.1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2.3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5.1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8.2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2.3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5.1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4.1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5.1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4.1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8.2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5.1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</c:v>
                </c:pt>
                <c:pt idx="2345">
                  <c:v>6.2</c:v>
                </c:pt>
                <c:pt idx="2346">
                  <c:v>7.3</c:v>
                </c:pt>
                <c:pt idx="2347">
                  <c:v>5.1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5.1</c:v>
                </c:pt>
                <c:pt idx="2390">
                  <c:v>6.8</c:v>
                </c:pt>
                <c:pt idx="2391">
                  <c:v>8.4</c:v>
                </c:pt>
                <c:pt idx="2392">
                  <c:v>4.9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4.1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5.1</c:v>
                </c:pt>
                <c:pt idx="2418">
                  <c:v>4.1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5.1</c:v>
                </c:pt>
                <c:pt idx="2445">
                  <c:v>8</c:v>
                </c:pt>
                <c:pt idx="2446">
                  <c:v>5.9</c:v>
                </c:pt>
                <c:pt idx="2447">
                  <c:v>8.2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5.1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4.6</c:v>
                </c:pt>
                <c:pt idx="2510">
                  <c:v>6.5</c:v>
                </c:pt>
                <c:pt idx="2511">
                  <c:v>4.9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5.1</c:v>
                </c:pt>
                <c:pt idx="2538">
                  <c:v>7.4</c:v>
                </c:pt>
                <c:pt idx="2539">
                  <c:v>7.2</c:v>
                </c:pt>
                <c:pt idx="2540">
                  <c:v>8.3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5.1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5.1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</c:v>
                </c:pt>
                <c:pt idx="2702">
                  <c:v>6.6</c:v>
                </c:pt>
                <c:pt idx="2703">
                  <c:v>7.2</c:v>
                </c:pt>
                <c:pt idx="2704">
                  <c:v>8.7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5.1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5.1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4.1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4.1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5.1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9.2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2.3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8.2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5.1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4.6</c:v>
                </c:pt>
                <c:pt idx="3123">
                  <c:v>7.2</c:v>
                </c:pt>
                <c:pt idx="3124">
                  <c:v>5.1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6.2</c:v>
                </c:pt>
                <c:pt idx="3136">
                  <c:v>6.2</c:v>
                </c:pt>
                <c:pt idx="3137">
                  <c:v>4.7</c:v>
                </c:pt>
                <c:pt idx="3138">
                  <c:v>6.3</c:v>
                </c:pt>
                <c:pt idx="3139">
                  <c:v>7.3</c:v>
                </c:pt>
                <c:pt idx="3140">
                  <c:v>6.1</c:v>
                </c:pt>
                <c:pt idx="3141">
                  <c:v>7.1</c:v>
                </c:pt>
                <c:pt idx="3142">
                  <c:v>7.1</c:v>
                </c:pt>
                <c:pt idx="3143">
                  <c:v>6.7</c:v>
                </c:pt>
                <c:pt idx="3144">
                  <c:v>6.9</c:v>
                </c:pt>
                <c:pt idx="3145">
                  <c:v>2.1</c:v>
                </c:pt>
                <c:pt idx="3146">
                  <c:v>6.6</c:v>
                </c:pt>
                <c:pt idx="3147">
                  <c:v>8.3</c:v>
                </c:pt>
                <c:pt idx="3148">
                  <c:v>7.2</c:v>
                </c:pt>
                <c:pt idx="3149">
                  <c:v>5.6</c:v>
                </c:pt>
                <c:pt idx="3150">
                  <c:v>7.7</c:v>
                </c:pt>
                <c:pt idx="3151">
                  <c:v>6.6</c:v>
                </c:pt>
                <c:pt idx="3152">
                  <c:v>7.4</c:v>
                </c:pt>
                <c:pt idx="3153">
                  <c:v>7.1</c:v>
                </c:pt>
                <c:pt idx="3154">
                  <c:v>7.9</c:v>
                </c:pt>
                <c:pt idx="3155">
                  <c:v>6.7</c:v>
                </c:pt>
                <c:pt idx="3156">
                  <c:v>6.6</c:v>
                </c:pt>
                <c:pt idx="3157">
                  <c:v>7.9</c:v>
                </c:pt>
                <c:pt idx="3158">
                  <c:v>4.9</c:v>
                </c:pt>
                <c:pt idx="3159">
                  <c:v>7.2</c:v>
                </c:pt>
                <c:pt idx="3160">
                  <c:v>6.1</c:v>
                </c:pt>
                <c:pt idx="3161">
                  <c:v>5.3</c:v>
                </c:pt>
                <c:pt idx="3162">
                  <c:v>5</c:v>
                </c:pt>
                <c:pt idx="3163">
                  <c:v>7.6</c:v>
                </c:pt>
                <c:pt idx="3164">
                  <c:v>7.6</c:v>
                </c:pt>
                <c:pt idx="3165">
                  <c:v>6.6</c:v>
                </c:pt>
                <c:pt idx="3166">
                  <c:v>6.6</c:v>
                </c:pt>
                <c:pt idx="3167">
                  <c:v>7.3</c:v>
                </c:pt>
                <c:pt idx="3168">
                  <c:v>6.6</c:v>
                </c:pt>
                <c:pt idx="3169">
                  <c:v>6.9</c:v>
                </c:pt>
                <c:pt idx="3170">
                  <c:v>5.8</c:v>
                </c:pt>
                <c:pt idx="3171">
                  <c:v>4.4</c:v>
                </c:pt>
                <c:pt idx="3172">
                  <c:v>6.6</c:v>
                </c:pt>
                <c:pt idx="3173">
                  <c:v>7.1</c:v>
                </c:pt>
                <c:pt idx="3174">
                  <c:v>7.6</c:v>
                </c:pt>
                <c:pt idx="3175">
                  <c:v>4.6</c:v>
                </c:pt>
                <c:pt idx="3176">
                  <c:v>6.8</c:v>
                </c:pt>
                <c:pt idx="3177">
                  <c:v>4.9</c:v>
                </c:pt>
                <c:pt idx="3178">
                  <c:v>7.3</c:v>
                </c:pt>
                <c:pt idx="3179">
                  <c:v>5</c:v>
                </c:pt>
                <c:pt idx="3180">
                  <c:v>8</c:v>
                </c:pt>
                <c:pt idx="3181">
                  <c:v>5.2</c:v>
                </c:pt>
                <c:pt idx="3182">
                  <c:v>8.5</c:v>
                </c:pt>
                <c:pt idx="3183">
                  <c:v>6.5</c:v>
                </c:pt>
                <c:pt idx="3184">
                  <c:v>7.4</c:v>
                </c:pt>
                <c:pt idx="3185">
                  <c:v>7.7</c:v>
                </c:pt>
                <c:pt idx="3186">
                  <c:v>7.4</c:v>
                </c:pt>
                <c:pt idx="3187">
                  <c:v>5.1</c:v>
                </c:pt>
                <c:pt idx="3188">
                  <c:v>5</c:v>
                </c:pt>
                <c:pt idx="3189">
                  <c:v>7.2</c:v>
                </c:pt>
                <c:pt idx="3190">
                  <c:v>6.4</c:v>
                </c:pt>
                <c:pt idx="3191">
                  <c:v>5.6</c:v>
                </c:pt>
                <c:pt idx="3192">
                  <c:v>6.2</c:v>
                </c:pt>
                <c:pt idx="3193">
                  <c:v>6.1</c:v>
                </c:pt>
                <c:pt idx="3194">
                  <c:v>5.2</c:v>
                </c:pt>
                <c:pt idx="3195">
                  <c:v>7.3</c:v>
                </c:pt>
                <c:pt idx="3196">
                  <c:v>7.5</c:v>
                </c:pt>
                <c:pt idx="3197">
                  <c:v>4.5</c:v>
                </c:pt>
                <c:pt idx="3198">
                  <c:v>6.6</c:v>
                </c:pt>
                <c:pt idx="3199">
                  <c:v>5.3</c:v>
                </c:pt>
                <c:pt idx="3200">
                  <c:v>4.9</c:v>
                </c:pt>
                <c:pt idx="3201">
                  <c:v>7.7</c:v>
                </c:pt>
                <c:pt idx="3202">
                  <c:v>8</c:v>
                </c:pt>
                <c:pt idx="3203">
                  <c:v>3.8</c:v>
                </c:pt>
                <c:pt idx="3204">
                  <c:v>7.6</c:v>
                </c:pt>
                <c:pt idx="3205">
                  <c:v>5.9</c:v>
                </c:pt>
                <c:pt idx="3206">
                  <c:v>6.2</c:v>
                </c:pt>
                <c:pt idx="3207">
                  <c:v>7.2</c:v>
                </c:pt>
                <c:pt idx="3208">
                  <c:v>6.3</c:v>
                </c:pt>
                <c:pt idx="3209">
                  <c:v>5.2</c:v>
                </c:pt>
                <c:pt idx="3210">
                  <c:v>6.9</c:v>
                </c:pt>
                <c:pt idx="3211">
                  <c:v>6.8</c:v>
                </c:pt>
                <c:pt idx="3212">
                  <c:v>6.1</c:v>
                </c:pt>
                <c:pt idx="3213">
                  <c:v>5.9</c:v>
                </c:pt>
                <c:pt idx="3214">
                  <c:v>6.9</c:v>
                </c:pt>
                <c:pt idx="3215">
                  <c:v>7.7</c:v>
                </c:pt>
                <c:pt idx="3216">
                  <c:v>5.3</c:v>
                </c:pt>
                <c:pt idx="3217">
                  <c:v>7</c:v>
                </c:pt>
                <c:pt idx="3218">
                  <c:v>6.6</c:v>
                </c:pt>
                <c:pt idx="3219">
                  <c:v>6.4</c:v>
                </c:pt>
                <c:pt idx="3220">
                  <c:v>7.9</c:v>
                </c:pt>
                <c:pt idx="3221">
                  <c:v>7.7</c:v>
                </c:pt>
                <c:pt idx="3222">
                  <c:v>7.2</c:v>
                </c:pt>
                <c:pt idx="3223">
                  <c:v>6.8</c:v>
                </c:pt>
                <c:pt idx="3224">
                  <c:v>7.4</c:v>
                </c:pt>
                <c:pt idx="3225">
                  <c:v>4.6</c:v>
                </c:pt>
                <c:pt idx="3226">
                  <c:v>6.4</c:v>
                </c:pt>
                <c:pt idx="3227">
                  <c:v>7</c:v>
                </c:pt>
                <c:pt idx="3228">
                  <c:v>7.7</c:v>
                </c:pt>
                <c:pt idx="3229">
                  <c:v>6.8</c:v>
                </c:pt>
                <c:pt idx="3230">
                  <c:v>7</c:v>
                </c:pt>
                <c:pt idx="3231">
                  <c:v>7</c:v>
                </c:pt>
                <c:pt idx="3232">
                  <c:v>6.3</c:v>
                </c:pt>
                <c:pt idx="3233">
                  <c:v>7.1</c:v>
                </c:pt>
                <c:pt idx="3234">
                  <c:v>7.1</c:v>
                </c:pt>
                <c:pt idx="3235">
                  <c:v>6.1</c:v>
                </c:pt>
                <c:pt idx="3236">
                  <c:v>7.3</c:v>
                </c:pt>
                <c:pt idx="3237">
                  <c:v>6.2</c:v>
                </c:pt>
                <c:pt idx="3238">
                  <c:v>6.2</c:v>
                </c:pt>
                <c:pt idx="3239">
                  <c:v>3.3</c:v>
                </c:pt>
                <c:pt idx="3240">
                  <c:v>7.4</c:v>
                </c:pt>
                <c:pt idx="3241">
                  <c:v>8</c:v>
                </c:pt>
                <c:pt idx="3242">
                  <c:v>5.9</c:v>
                </c:pt>
                <c:pt idx="3243">
                  <c:v>6.8</c:v>
                </c:pt>
                <c:pt idx="3244">
                  <c:v>7.4</c:v>
                </c:pt>
                <c:pt idx="3245">
                  <c:v>6.7</c:v>
                </c:pt>
                <c:pt idx="3246">
                  <c:v>5.5</c:v>
                </c:pt>
                <c:pt idx="3247">
                  <c:v>5.7</c:v>
                </c:pt>
                <c:pt idx="3248">
                  <c:v>7.2</c:v>
                </c:pt>
                <c:pt idx="3249">
                  <c:v>5.9</c:v>
                </c:pt>
                <c:pt idx="3250">
                  <c:v>6.7</c:v>
                </c:pt>
                <c:pt idx="3251">
                  <c:v>7.1</c:v>
                </c:pt>
                <c:pt idx="3252">
                  <c:v>7.7</c:v>
                </c:pt>
                <c:pt idx="3253">
                  <c:v>7.4</c:v>
                </c:pt>
                <c:pt idx="3254">
                  <c:v>8.4</c:v>
                </c:pt>
                <c:pt idx="3255">
                  <c:v>7.2</c:v>
                </c:pt>
                <c:pt idx="3256">
                  <c:v>8.1</c:v>
                </c:pt>
                <c:pt idx="3257">
                  <c:v>7.8</c:v>
                </c:pt>
                <c:pt idx="3258">
                  <c:v>6.8</c:v>
                </c:pt>
                <c:pt idx="3259">
                  <c:v>7.7</c:v>
                </c:pt>
                <c:pt idx="3260">
                  <c:v>6.5</c:v>
                </c:pt>
                <c:pt idx="3261">
                  <c:v>7.3</c:v>
                </c:pt>
                <c:pt idx="3262">
                  <c:v>5.9</c:v>
                </c:pt>
                <c:pt idx="3263">
                  <c:v>8.7</c:v>
                </c:pt>
                <c:pt idx="3264">
                  <c:v>6.1</c:v>
                </c:pt>
                <c:pt idx="3265">
                  <c:v>7.6</c:v>
                </c:pt>
                <c:pt idx="3266">
                  <c:v>5.8</c:v>
                </c:pt>
                <c:pt idx="3267">
                  <c:v>6.5</c:v>
                </c:pt>
                <c:pt idx="3268">
                  <c:v>7.3</c:v>
                </c:pt>
                <c:pt idx="3269">
                  <c:v>6.2</c:v>
                </c:pt>
                <c:pt idx="3270">
                  <c:v>5</c:v>
                </c:pt>
                <c:pt idx="3271">
                  <c:v>7.8</c:v>
                </c:pt>
                <c:pt idx="3272">
                  <c:v>8.1</c:v>
                </c:pt>
                <c:pt idx="3273">
                  <c:v>6.7</c:v>
                </c:pt>
                <c:pt idx="3274">
                  <c:v>6.1</c:v>
                </c:pt>
                <c:pt idx="3275">
                  <c:v>7.1</c:v>
                </c:pt>
                <c:pt idx="3276">
                  <c:v>5.6</c:v>
                </c:pt>
                <c:pt idx="3277">
                  <c:v>7.6</c:v>
                </c:pt>
                <c:pt idx="3278">
                  <c:v>4.6</c:v>
                </c:pt>
                <c:pt idx="3279">
                  <c:v>7.1</c:v>
                </c:pt>
                <c:pt idx="3280">
                  <c:v>7.3</c:v>
                </c:pt>
                <c:pt idx="3281">
                  <c:v>4</c:v>
                </c:pt>
                <c:pt idx="3282">
                  <c:v>8</c:v>
                </c:pt>
                <c:pt idx="3283">
                  <c:v>6.7</c:v>
                </c:pt>
                <c:pt idx="3284">
                  <c:v>5.7</c:v>
                </c:pt>
                <c:pt idx="3285">
                  <c:v>4.6</c:v>
                </c:pt>
                <c:pt idx="3286">
                  <c:v>4</c:v>
                </c:pt>
                <c:pt idx="3287">
                  <c:v>7</c:v>
                </c:pt>
                <c:pt idx="3288">
                  <c:v>5.9</c:v>
                </c:pt>
                <c:pt idx="3289">
                  <c:v>4.8</c:v>
                </c:pt>
                <c:pt idx="3290">
                  <c:v>7.5</c:v>
                </c:pt>
                <c:pt idx="3291">
                  <c:v>4.7</c:v>
                </c:pt>
                <c:pt idx="3292">
                  <c:v>6.7</c:v>
                </c:pt>
                <c:pt idx="3293">
                  <c:v>6.7</c:v>
                </c:pt>
                <c:pt idx="3294">
                  <c:v>7.1</c:v>
                </c:pt>
                <c:pt idx="3295">
                  <c:v>2.7</c:v>
                </c:pt>
                <c:pt idx="3296">
                  <c:v>7.3</c:v>
                </c:pt>
                <c:pt idx="3297">
                  <c:v>7.6</c:v>
                </c:pt>
                <c:pt idx="3298">
                  <c:v>5.8</c:v>
                </c:pt>
                <c:pt idx="3299">
                  <c:v>6.5</c:v>
                </c:pt>
                <c:pt idx="3300">
                  <c:v>6.6</c:v>
                </c:pt>
                <c:pt idx="3301">
                  <c:v>6.9</c:v>
                </c:pt>
                <c:pt idx="3302">
                  <c:v>8.5</c:v>
                </c:pt>
                <c:pt idx="3303">
                  <c:v>4.8</c:v>
                </c:pt>
                <c:pt idx="3304">
                  <c:v>7</c:v>
                </c:pt>
                <c:pt idx="3305">
                  <c:v>5.4</c:v>
                </c:pt>
                <c:pt idx="3306">
                  <c:v>6.9</c:v>
                </c:pt>
                <c:pt idx="3307">
                  <c:v>6.6</c:v>
                </c:pt>
                <c:pt idx="3308">
                  <c:v>5.9</c:v>
                </c:pt>
                <c:pt idx="3309">
                  <c:v>6.3</c:v>
                </c:pt>
                <c:pt idx="3310">
                  <c:v>6.3</c:v>
                </c:pt>
                <c:pt idx="3311">
                  <c:v>7</c:v>
                </c:pt>
                <c:pt idx="3312">
                  <c:v>6.3</c:v>
                </c:pt>
                <c:pt idx="3313">
                  <c:v>6.2</c:v>
                </c:pt>
                <c:pt idx="3314">
                  <c:v>7.7</c:v>
                </c:pt>
                <c:pt idx="3315">
                  <c:v>6.5</c:v>
                </c:pt>
                <c:pt idx="3316">
                  <c:v>5.8</c:v>
                </c:pt>
                <c:pt idx="3317">
                  <c:v>6.1</c:v>
                </c:pt>
                <c:pt idx="3318">
                  <c:v>8.2</c:v>
                </c:pt>
                <c:pt idx="3319">
                  <c:v>6</c:v>
                </c:pt>
                <c:pt idx="3320">
                  <c:v>6.8</c:v>
                </c:pt>
                <c:pt idx="3321">
                  <c:v>7</c:v>
                </c:pt>
                <c:pt idx="3322">
                  <c:v>6.8</c:v>
                </c:pt>
                <c:pt idx="3323">
                  <c:v>7.1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7.2</c:v>
                </c:pt>
                <c:pt idx="3328">
                  <c:v>7.8</c:v>
                </c:pt>
                <c:pt idx="3329">
                  <c:v>7.3</c:v>
                </c:pt>
                <c:pt idx="3330">
                  <c:v>7.5</c:v>
                </c:pt>
                <c:pt idx="3331">
                  <c:v>6</c:v>
                </c:pt>
                <c:pt idx="3332">
                  <c:v>6.8</c:v>
                </c:pt>
                <c:pt idx="3333">
                  <c:v>3.9</c:v>
                </c:pt>
                <c:pt idx="3334">
                  <c:v>6.1</c:v>
                </c:pt>
                <c:pt idx="3335">
                  <c:v>7.5</c:v>
                </c:pt>
                <c:pt idx="3336">
                  <c:v>8.2</c:v>
                </c:pt>
                <c:pt idx="3337">
                  <c:v>7.8</c:v>
                </c:pt>
                <c:pt idx="3338">
                  <c:v>5.2</c:v>
                </c:pt>
                <c:pt idx="3339">
                  <c:v>6.8</c:v>
                </c:pt>
                <c:pt idx="3340">
                  <c:v>7</c:v>
                </c:pt>
                <c:pt idx="3341">
                  <c:v>6.5</c:v>
                </c:pt>
                <c:pt idx="3342">
                  <c:v>5.7</c:v>
                </c:pt>
                <c:pt idx="3343">
                  <c:v>6.4</c:v>
                </c:pt>
                <c:pt idx="3344">
                  <c:v>5.3</c:v>
                </c:pt>
                <c:pt idx="3345">
                  <c:v>7.6</c:v>
                </c:pt>
                <c:pt idx="3346">
                  <c:v>7.1</c:v>
                </c:pt>
                <c:pt idx="3347">
                  <c:v>6.5</c:v>
                </c:pt>
                <c:pt idx="3348">
                  <c:v>8.5</c:v>
                </c:pt>
                <c:pt idx="3349">
                  <c:v>8.7</c:v>
                </c:pt>
                <c:pt idx="3350">
                  <c:v>7.1</c:v>
                </c:pt>
                <c:pt idx="3351">
                  <c:v>8.3</c:v>
                </c:pt>
                <c:pt idx="3352">
                  <c:v>7.4</c:v>
                </c:pt>
                <c:pt idx="3353">
                  <c:v>7.5</c:v>
                </c:pt>
                <c:pt idx="3354">
                  <c:v>7.2</c:v>
                </c:pt>
                <c:pt idx="3355">
                  <c:v>7.6</c:v>
                </c:pt>
                <c:pt idx="3356">
                  <c:v>7.8</c:v>
                </c:pt>
                <c:pt idx="3357">
                  <c:v>8.2</c:v>
                </c:pt>
                <c:pt idx="3358">
                  <c:v>6.6</c:v>
                </c:pt>
                <c:pt idx="3359">
                  <c:v>5.7</c:v>
                </c:pt>
                <c:pt idx="3360">
                  <c:v>7.4</c:v>
                </c:pt>
                <c:pt idx="3361">
                  <c:v>8</c:v>
                </c:pt>
                <c:pt idx="3362">
                  <c:v>5.4</c:v>
                </c:pt>
                <c:pt idx="3363">
                  <c:v>7.4</c:v>
                </c:pt>
                <c:pt idx="3364">
                  <c:v>5.7</c:v>
                </c:pt>
                <c:pt idx="3365">
                  <c:v>6.8</c:v>
                </c:pt>
                <c:pt idx="3366">
                  <c:v>5.4</c:v>
                </c:pt>
                <c:pt idx="3367">
                  <c:v>5.1</c:v>
                </c:pt>
                <c:pt idx="3368">
                  <c:v>5.9</c:v>
                </c:pt>
                <c:pt idx="3369">
                  <c:v>8.2</c:v>
                </c:pt>
                <c:pt idx="3370">
                  <c:v>5.3</c:v>
                </c:pt>
                <c:pt idx="3371">
                  <c:v>4.3</c:v>
                </c:pt>
                <c:pt idx="3372">
                  <c:v>7.2</c:v>
                </c:pt>
                <c:pt idx="3373">
                  <c:v>5.9</c:v>
                </c:pt>
                <c:pt idx="3374">
                  <c:v>3</c:v>
                </c:pt>
                <c:pt idx="3375">
                  <c:v>7.9</c:v>
                </c:pt>
                <c:pt idx="3376">
                  <c:v>3.2</c:v>
                </c:pt>
                <c:pt idx="3377">
                  <c:v>6.5</c:v>
                </c:pt>
                <c:pt idx="3378">
                  <c:v>7</c:v>
                </c:pt>
                <c:pt idx="3379">
                  <c:v>6.9</c:v>
                </c:pt>
                <c:pt idx="3380">
                  <c:v>4.4</c:v>
                </c:pt>
                <c:pt idx="3381">
                  <c:v>6</c:v>
                </c:pt>
                <c:pt idx="3382">
                  <c:v>5.3</c:v>
                </c:pt>
                <c:pt idx="3383">
                  <c:v>5.3</c:v>
                </c:pt>
                <c:pt idx="3384">
                  <c:v>7.1</c:v>
                </c:pt>
                <c:pt idx="3385">
                  <c:v>5.4</c:v>
                </c:pt>
                <c:pt idx="3386">
                  <c:v>6.9</c:v>
                </c:pt>
                <c:pt idx="3387">
                  <c:v>7.3</c:v>
                </c:pt>
                <c:pt idx="3388">
                  <c:v>6.6</c:v>
                </c:pt>
                <c:pt idx="3389">
                  <c:v>5.4</c:v>
                </c:pt>
                <c:pt idx="3390">
                  <c:v>8.4</c:v>
                </c:pt>
                <c:pt idx="3391">
                  <c:v>6.3</c:v>
                </c:pt>
                <c:pt idx="3392">
                  <c:v>6.1</c:v>
                </c:pt>
                <c:pt idx="3393">
                  <c:v>5.3</c:v>
                </c:pt>
                <c:pt idx="3394">
                  <c:v>5.3</c:v>
                </c:pt>
                <c:pt idx="3395">
                  <c:v>6</c:v>
                </c:pt>
                <c:pt idx="3396">
                  <c:v>7.4</c:v>
                </c:pt>
                <c:pt idx="3397">
                  <c:v>4.1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7</c:v>
                </c:pt>
                <c:pt idx="3402">
                  <c:v>8</c:v>
                </c:pt>
                <c:pt idx="3403">
                  <c:v>6.5</c:v>
                </c:pt>
                <c:pt idx="3404">
                  <c:v>6.8</c:v>
                </c:pt>
                <c:pt idx="3405">
                  <c:v>7.4</c:v>
                </c:pt>
                <c:pt idx="3406">
                  <c:v>8.3</c:v>
                </c:pt>
                <c:pt idx="3407">
                  <c:v>5.3</c:v>
                </c:pt>
                <c:pt idx="3408">
                  <c:v>8.1</c:v>
                </c:pt>
                <c:pt idx="3409">
                  <c:v>8</c:v>
                </c:pt>
                <c:pt idx="3410">
                  <c:v>5.7</c:v>
                </c:pt>
                <c:pt idx="3411">
                  <c:v>7.1</c:v>
                </c:pt>
                <c:pt idx="3412">
                  <c:v>7.8</c:v>
                </c:pt>
                <c:pt idx="3413">
                  <c:v>5.9</c:v>
                </c:pt>
                <c:pt idx="3414">
                  <c:v>7.8</c:v>
                </c:pt>
                <c:pt idx="3415">
                  <c:v>5.3</c:v>
                </c:pt>
                <c:pt idx="3416">
                  <c:v>7.2</c:v>
                </c:pt>
                <c:pt idx="3417">
                  <c:v>5.1</c:v>
                </c:pt>
                <c:pt idx="3418">
                  <c:v>5.1</c:v>
                </c:pt>
                <c:pt idx="3419">
                  <c:v>4.9</c:v>
                </c:pt>
                <c:pt idx="3420">
                  <c:v>6.9</c:v>
                </c:pt>
                <c:pt idx="3421">
                  <c:v>4.6</c:v>
                </c:pt>
                <c:pt idx="3422">
                  <c:v>6.7</c:v>
                </c:pt>
                <c:pt idx="3423">
                  <c:v>7.1</c:v>
                </c:pt>
                <c:pt idx="3424">
                  <c:v>7.6</c:v>
                </c:pt>
                <c:pt idx="3425">
                  <c:v>8.1</c:v>
                </c:pt>
                <c:pt idx="3426">
                  <c:v>7</c:v>
                </c:pt>
                <c:pt idx="3427">
                  <c:v>7.1</c:v>
                </c:pt>
                <c:pt idx="3428">
                  <c:v>7.6</c:v>
                </c:pt>
                <c:pt idx="3429">
                  <c:v>7.1</c:v>
                </c:pt>
                <c:pt idx="3430">
                  <c:v>7.7</c:v>
                </c:pt>
                <c:pt idx="3431">
                  <c:v>7.6</c:v>
                </c:pt>
                <c:pt idx="3432">
                  <c:v>6.7</c:v>
                </c:pt>
                <c:pt idx="3433">
                  <c:v>5.7</c:v>
                </c:pt>
                <c:pt idx="3434">
                  <c:v>7.1</c:v>
                </c:pt>
                <c:pt idx="3435">
                  <c:v>6.2</c:v>
                </c:pt>
                <c:pt idx="3436">
                  <c:v>6.1</c:v>
                </c:pt>
                <c:pt idx="3437">
                  <c:v>5.9</c:v>
                </c:pt>
                <c:pt idx="3438">
                  <c:v>6.8</c:v>
                </c:pt>
                <c:pt idx="3439">
                  <c:v>6.8</c:v>
                </c:pt>
                <c:pt idx="3440">
                  <c:v>5.1</c:v>
                </c:pt>
                <c:pt idx="3441">
                  <c:v>7.7</c:v>
                </c:pt>
                <c:pt idx="3442">
                  <c:v>3.9</c:v>
                </c:pt>
                <c:pt idx="3443">
                  <c:v>5.7</c:v>
                </c:pt>
                <c:pt idx="3444">
                  <c:v>4.7</c:v>
                </c:pt>
                <c:pt idx="3445">
                  <c:v>5.9</c:v>
                </c:pt>
                <c:pt idx="3446">
                  <c:v>8.1</c:v>
                </c:pt>
                <c:pt idx="3447">
                  <c:v>7.6</c:v>
                </c:pt>
                <c:pt idx="3448">
                  <c:v>7.5</c:v>
                </c:pt>
                <c:pt idx="3449">
                  <c:v>5.1</c:v>
                </c:pt>
                <c:pt idx="3450">
                  <c:v>6.9</c:v>
                </c:pt>
                <c:pt idx="3451">
                  <c:v>7.6</c:v>
                </c:pt>
                <c:pt idx="3452">
                  <c:v>7.6</c:v>
                </c:pt>
                <c:pt idx="3453">
                  <c:v>7.6</c:v>
                </c:pt>
                <c:pt idx="3454">
                  <c:v>5.3</c:v>
                </c:pt>
                <c:pt idx="3455">
                  <c:v>8.5</c:v>
                </c:pt>
                <c:pt idx="3456">
                  <c:v>7</c:v>
                </c:pt>
                <c:pt idx="3457">
                  <c:v>7.8</c:v>
                </c:pt>
                <c:pt idx="3458">
                  <c:v>7.2</c:v>
                </c:pt>
                <c:pt idx="3459">
                  <c:v>8</c:v>
                </c:pt>
                <c:pt idx="3460">
                  <c:v>8.1</c:v>
                </c:pt>
                <c:pt idx="3461">
                  <c:v>6.8</c:v>
                </c:pt>
                <c:pt idx="3462">
                  <c:v>7.2</c:v>
                </c:pt>
                <c:pt idx="3463">
                  <c:v>7.4</c:v>
                </c:pt>
                <c:pt idx="3464">
                  <c:v>6.1</c:v>
                </c:pt>
                <c:pt idx="3465">
                  <c:v>7</c:v>
                </c:pt>
                <c:pt idx="3466">
                  <c:v>5.3</c:v>
                </c:pt>
                <c:pt idx="3467">
                  <c:v>4.7</c:v>
                </c:pt>
                <c:pt idx="3468">
                  <c:v>5.7</c:v>
                </c:pt>
                <c:pt idx="3469">
                  <c:v>7.8</c:v>
                </c:pt>
                <c:pt idx="3470">
                  <c:v>6.5</c:v>
                </c:pt>
                <c:pt idx="3471">
                  <c:v>8</c:v>
                </c:pt>
                <c:pt idx="3472">
                  <c:v>3.3</c:v>
                </c:pt>
                <c:pt idx="3473">
                  <c:v>6.9</c:v>
                </c:pt>
                <c:pt idx="3474">
                  <c:v>8.1</c:v>
                </c:pt>
                <c:pt idx="3475">
                  <c:v>6.8</c:v>
                </c:pt>
                <c:pt idx="3476">
                  <c:v>4.6</c:v>
                </c:pt>
                <c:pt idx="3477">
                  <c:v>7</c:v>
                </c:pt>
                <c:pt idx="3478">
                  <c:v>6.7</c:v>
                </c:pt>
                <c:pt idx="3479">
                  <c:v>5.8</c:v>
                </c:pt>
                <c:pt idx="3480">
                  <c:v>4.5</c:v>
                </c:pt>
                <c:pt idx="3481">
                  <c:v>6.6</c:v>
                </c:pt>
                <c:pt idx="3482">
                  <c:v>6.6</c:v>
                </c:pt>
                <c:pt idx="3483">
                  <c:v>5.1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5.9</c:v>
                </c:pt>
                <c:pt idx="3492">
                  <c:v>7.5</c:v>
                </c:pt>
                <c:pt idx="3493">
                  <c:v>7.8</c:v>
                </c:pt>
                <c:pt idx="3494">
                  <c:v>7.2</c:v>
                </c:pt>
                <c:pt idx="3495">
                  <c:v>5.6</c:v>
                </c:pt>
                <c:pt idx="3496">
                  <c:v>6.8</c:v>
                </c:pt>
                <c:pt idx="3497">
                  <c:v>7.3</c:v>
                </c:pt>
                <c:pt idx="3498">
                  <c:v>7.3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7.2</c:v>
                </c:pt>
                <c:pt idx="3508">
                  <c:v>7.2</c:v>
                </c:pt>
                <c:pt idx="3509">
                  <c:v>5.4</c:v>
                </c:pt>
                <c:pt idx="3510">
                  <c:v>7.4</c:v>
                </c:pt>
                <c:pt idx="3511">
                  <c:v>7.1</c:v>
                </c:pt>
                <c:pt idx="3512">
                  <c:v>6.8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6.7</c:v>
                </c:pt>
                <c:pt idx="3529">
                  <c:v>6.7</c:v>
                </c:pt>
                <c:pt idx="3530">
                  <c:v>5.1</c:v>
                </c:pt>
                <c:pt idx="3531">
                  <c:v>7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8.2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6.1</c:v>
                </c:pt>
                <c:pt idx="3541">
                  <c:v>6.2</c:v>
                </c:pt>
                <c:pt idx="3542">
                  <c:v>6.1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5.5</c:v>
                </c:pt>
                <c:pt idx="3547">
                  <c:v>7.4</c:v>
                </c:pt>
                <c:pt idx="3548">
                  <c:v>7.7</c:v>
                </c:pt>
                <c:pt idx="3549">
                  <c:v>7.8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6.2</c:v>
                </c:pt>
                <c:pt idx="3558">
                  <c:v>6.8</c:v>
                </c:pt>
                <c:pt idx="3559">
                  <c:v>5.9</c:v>
                </c:pt>
                <c:pt idx="3560">
                  <c:v>6.1</c:v>
                </c:pt>
                <c:pt idx="3561">
                  <c:v>7.6</c:v>
                </c:pt>
                <c:pt idx="3562">
                  <c:v>8.1</c:v>
                </c:pt>
                <c:pt idx="3563">
                  <c:v>6.8</c:v>
                </c:pt>
                <c:pt idx="3564">
                  <c:v>5.7</c:v>
                </c:pt>
                <c:pt idx="3565">
                  <c:v>6.6</c:v>
                </c:pt>
                <c:pt idx="3566">
                  <c:v>7.3</c:v>
                </c:pt>
                <c:pt idx="3567">
                  <c:v>5</c:v>
                </c:pt>
                <c:pt idx="3568">
                  <c:v>7</c:v>
                </c:pt>
                <c:pt idx="3569">
                  <c:v>3.4</c:v>
                </c:pt>
                <c:pt idx="3570">
                  <c:v>5.9</c:v>
                </c:pt>
                <c:pt idx="3571">
                  <c:v>6</c:v>
                </c:pt>
                <c:pt idx="3572">
                  <c:v>7.4</c:v>
                </c:pt>
                <c:pt idx="3573">
                  <c:v>7.4</c:v>
                </c:pt>
                <c:pt idx="3574">
                  <c:v>4.2</c:v>
                </c:pt>
                <c:pt idx="3575">
                  <c:v>6.2</c:v>
                </c:pt>
                <c:pt idx="3576">
                  <c:v>5.4</c:v>
                </c:pt>
                <c:pt idx="3577">
                  <c:v>7.2</c:v>
                </c:pt>
                <c:pt idx="3578">
                  <c:v>6.7</c:v>
                </c:pt>
                <c:pt idx="3579">
                  <c:v>7.5</c:v>
                </c:pt>
                <c:pt idx="3580">
                  <c:v>7.2</c:v>
                </c:pt>
                <c:pt idx="3581">
                  <c:v>7.4</c:v>
                </c:pt>
                <c:pt idx="3582">
                  <c:v>5.6</c:v>
                </c:pt>
                <c:pt idx="3583">
                  <c:v>6.8</c:v>
                </c:pt>
                <c:pt idx="3584">
                  <c:v>7.2</c:v>
                </c:pt>
                <c:pt idx="3585">
                  <c:v>7.7</c:v>
                </c:pt>
                <c:pt idx="3586">
                  <c:v>7</c:v>
                </c:pt>
                <c:pt idx="3587">
                  <c:v>6.4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7.4</c:v>
                </c:pt>
                <c:pt idx="3595">
                  <c:v>6.1</c:v>
                </c:pt>
                <c:pt idx="3596">
                  <c:v>6.7</c:v>
                </c:pt>
                <c:pt idx="3597">
                  <c:v>8.2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5.6</c:v>
                </c:pt>
                <c:pt idx="3602">
                  <c:v>6.4</c:v>
                </c:pt>
                <c:pt idx="3603">
                  <c:v>6.8</c:v>
                </c:pt>
                <c:pt idx="3604">
                  <c:v>6.1</c:v>
                </c:pt>
                <c:pt idx="3605">
                  <c:v>6</c:v>
                </c:pt>
                <c:pt idx="3606">
                  <c:v>6.1</c:v>
                </c:pt>
                <c:pt idx="3607">
                  <c:v>5.5</c:v>
                </c:pt>
                <c:pt idx="3608">
                  <c:v>6.9</c:v>
                </c:pt>
                <c:pt idx="3609">
                  <c:v>4.1</c:v>
                </c:pt>
                <c:pt idx="3610">
                  <c:v>5.4</c:v>
                </c:pt>
                <c:pt idx="3611">
                  <c:v>7</c:v>
                </c:pt>
                <c:pt idx="3612">
                  <c:v>8.2</c:v>
                </c:pt>
                <c:pt idx="3613">
                  <c:v>5.7</c:v>
                </c:pt>
                <c:pt idx="3614">
                  <c:v>7.9</c:v>
                </c:pt>
                <c:pt idx="3615">
                  <c:v>7.1</c:v>
                </c:pt>
                <c:pt idx="3616">
                  <c:v>6.4</c:v>
                </c:pt>
                <c:pt idx="3617">
                  <c:v>7.5</c:v>
                </c:pt>
                <c:pt idx="3618">
                  <c:v>6.4</c:v>
                </c:pt>
                <c:pt idx="3619">
                  <c:v>6.5</c:v>
                </c:pt>
                <c:pt idx="3620">
                  <c:v>7.2</c:v>
                </c:pt>
                <c:pt idx="3621">
                  <c:v>6</c:v>
                </c:pt>
                <c:pt idx="3622">
                  <c:v>5.6</c:v>
                </c:pt>
                <c:pt idx="3623">
                  <c:v>8.4</c:v>
                </c:pt>
                <c:pt idx="3624">
                  <c:v>7.5</c:v>
                </c:pt>
                <c:pt idx="3625">
                  <c:v>7.2</c:v>
                </c:pt>
                <c:pt idx="3626">
                  <c:v>7.2</c:v>
                </c:pt>
                <c:pt idx="3627">
                  <c:v>6.5</c:v>
                </c:pt>
                <c:pt idx="3628">
                  <c:v>6.4</c:v>
                </c:pt>
                <c:pt idx="3629">
                  <c:v>7.5</c:v>
                </c:pt>
                <c:pt idx="3630">
                  <c:v>6.9</c:v>
                </c:pt>
                <c:pt idx="3631">
                  <c:v>7</c:v>
                </c:pt>
                <c:pt idx="3632">
                  <c:v>6.3</c:v>
                </c:pt>
                <c:pt idx="3633">
                  <c:v>5.5</c:v>
                </c:pt>
                <c:pt idx="3634">
                  <c:v>4.8</c:v>
                </c:pt>
                <c:pt idx="3635">
                  <c:v>6.6</c:v>
                </c:pt>
                <c:pt idx="3636">
                  <c:v>5.2</c:v>
                </c:pt>
                <c:pt idx="3637">
                  <c:v>8.3</c:v>
                </c:pt>
                <c:pt idx="3638">
                  <c:v>7.2</c:v>
                </c:pt>
                <c:pt idx="3639">
                  <c:v>7.2</c:v>
                </c:pt>
                <c:pt idx="3640">
                  <c:v>5.3</c:v>
                </c:pt>
                <c:pt idx="3641">
                  <c:v>7.2</c:v>
                </c:pt>
                <c:pt idx="3642">
                  <c:v>7.8</c:v>
                </c:pt>
                <c:pt idx="3643">
                  <c:v>6.4</c:v>
                </c:pt>
                <c:pt idx="3644">
                  <c:v>8.1</c:v>
                </c:pt>
                <c:pt idx="3645">
                  <c:v>5.6</c:v>
                </c:pt>
                <c:pt idx="3646">
                  <c:v>6.6</c:v>
                </c:pt>
                <c:pt idx="3647">
                  <c:v>7.7</c:v>
                </c:pt>
                <c:pt idx="3648">
                  <c:v>6.5</c:v>
                </c:pt>
                <c:pt idx="3649">
                  <c:v>6.1</c:v>
                </c:pt>
                <c:pt idx="3650">
                  <c:v>5.7</c:v>
                </c:pt>
                <c:pt idx="3651">
                  <c:v>5.9</c:v>
                </c:pt>
                <c:pt idx="3652">
                  <c:v>7.7</c:v>
                </c:pt>
                <c:pt idx="3653">
                  <c:v>7.1</c:v>
                </c:pt>
                <c:pt idx="3654">
                  <c:v>7.6</c:v>
                </c:pt>
                <c:pt idx="3655">
                  <c:v>7.4</c:v>
                </c:pt>
                <c:pt idx="3656">
                  <c:v>6.8</c:v>
                </c:pt>
                <c:pt idx="3657">
                  <c:v>6.5</c:v>
                </c:pt>
                <c:pt idx="3658">
                  <c:v>7.3</c:v>
                </c:pt>
                <c:pt idx="3659">
                  <c:v>7.3</c:v>
                </c:pt>
                <c:pt idx="3660">
                  <c:v>6.5</c:v>
                </c:pt>
                <c:pt idx="3661">
                  <c:v>6</c:v>
                </c:pt>
                <c:pt idx="3662">
                  <c:v>5.3</c:v>
                </c:pt>
                <c:pt idx="3663">
                  <c:v>6.6</c:v>
                </c:pt>
                <c:pt idx="3664">
                  <c:v>8.7</c:v>
                </c:pt>
                <c:pt idx="3665">
                  <c:v>6.2</c:v>
                </c:pt>
                <c:pt idx="3666">
                  <c:v>5.8</c:v>
                </c:pt>
                <c:pt idx="3667">
                  <c:v>6.7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4.6</c:v>
                </c:pt>
                <c:pt idx="3672">
                  <c:v>3.3</c:v>
                </c:pt>
                <c:pt idx="3673">
                  <c:v>6.4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6.9</c:v>
                </c:pt>
                <c:pt idx="3681">
                  <c:v>7.1</c:v>
                </c:pt>
                <c:pt idx="3682">
                  <c:v>6.3</c:v>
                </c:pt>
                <c:pt idx="3683">
                  <c:v>8.3</c:v>
                </c:pt>
                <c:pt idx="3684">
                  <c:v>7.1</c:v>
                </c:pt>
                <c:pt idx="3685">
                  <c:v>7.2</c:v>
                </c:pt>
                <c:pt idx="3686">
                  <c:v>6.9</c:v>
                </c:pt>
                <c:pt idx="3687">
                  <c:v>6.1</c:v>
                </c:pt>
                <c:pt idx="3688">
                  <c:v>6.3</c:v>
                </c:pt>
                <c:pt idx="3689">
                  <c:v>6.1</c:v>
                </c:pt>
                <c:pt idx="3690">
                  <c:v>7.8</c:v>
                </c:pt>
                <c:pt idx="3691">
                  <c:v>4.7</c:v>
                </c:pt>
                <c:pt idx="3692">
                  <c:v>7.9</c:v>
                </c:pt>
                <c:pt idx="3693">
                  <c:v>6.7</c:v>
                </c:pt>
                <c:pt idx="3694">
                  <c:v>6.6</c:v>
                </c:pt>
                <c:pt idx="3695">
                  <c:v>6.9</c:v>
                </c:pt>
                <c:pt idx="3696">
                  <c:v>7.1</c:v>
                </c:pt>
                <c:pt idx="3697">
                  <c:v>6.7</c:v>
                </c:pt>
                <c:pt idx="3698">
                  <c:v>7.1</c:v>
                </c:pt>
                <c:pt idx="3699">
                  <c:v>6.6</c:v>
                </c:pt>
                <c:pt idx="3700">
                  <c:v>7.4</c:v>
                </c:pt>
                <c:pt idx="3701">
                  <c:v>4.8</c:v>
                </c:pt>
                <c:pt idx="3702">
                  <c:v>6.4</c:v>
                </c:pt>
                <c:pt idx="3703">
                  <c:v>7.3</c:v>
                </c:pt>
                <c:pt idx="3704">
                  <c:v>6.9</c:v>
                </c:pt>
                <c:pt idx="3705">
                  <c:v>7.2</c:v>
                </c:pt>
                <c:pt idx="3706">
                  <c:v>6.5</c:v>
                </c:pt>
                <c:pt idx="3707">
                  <c:v>6.6</c:v>
                </c:pt>
                <c:pt idx="3708">
                  <c:v>6.7</c:v>
                </c:pt>
                <c:pt idx="3709">
                  <c:v>7.3</c:v>
                </c:pt>
                <c:pt idx="3710">
                  <c:v>7</c:v>
                </c:pt>
                <c:pt idx="3711">
                  <c:v>5.5</c:v>
                </c:pt>
                <c:pt idx="3712">
                  <c:v>6.7</c:v>
                </c:pt>
                <c:pt idx="3713">
                  <c:v>3.9</c:v>
                </c:pt>
                <c:pt idx="3714">
                  <c:v>7.5</c:v>
                </c:pt>
                <c:pt idx="3715">
                  <c:v>7</c:v>
                </c:pt>
                <c:pt idx="3716">
                  <c:v>6.7</c:v>
                </c:pt>
                <c:pt idx="3717">
                  <c:v>7.4</c:v>
                </c:pt>
                <c:pt idx="3718">
                  <c:v>8</c:v>
                </c:pt>
                <c:pt idx="3719">
                  <c:v>7.1</c:v>
                </c:pt>
                <c:pt idx="3720">
                  <c:v>7.7</c:v>
                </c:pt>
                <c:pt idx="3721">
                  <c:v>8.5</c:v>
                </c:pt>
                <c:pt idx="3722">
                  <c:v>7.7</c:v>
                </c:pt>
                <c:pt idx="3723">
                  <c:v>6.5</c:v>
                </c:pt>
                <c:pt idx="3724">
                  <c:v>7</c:v>
                </c:pt>
                <c:pt idx="3725">
                  <c:v>5.5</c:v>
                </c:pt>
                <c:pt idx="3726">
                  <c:v>6.3</c:v>
                </c:pt>
                <c:pt idx="3727">
                  <c:v>7.9</c:v>
                </c:pt>
                <c:pt idx="3728">
                  <c:v>7.4</c:v>
                </c:pt>
                <c:pt idx="3729">
                  <c:v>7.5</c:v>
                </c:pt>
                <c:pt idx="3730">
                  <c:v>7.5</c:v>
                </c:pt>
                <c:pt idx="3731">
                  <c:v>6.7</c:v>
                </c:pt>
                <c:pt idx="3732">
                  <c:v>4.2</c:v>
                </c:pt>
                <c:pt idx="3733">
                  <c:v>7</c:v>
                </c:pt>
                <c:pt idx="3734">
                  <c:v>7</c:v>
                </c:pt>
                <c:pt idx="3735">
                  <c:v>6.8</c:v>
                </c:pt>
                <c:pt idx="3736">
                  <c:v>6.6</c:v>
                </c:pt>
                <c:pt idx="3737">
                  <c:v>7.5</c:v>
                </c:pt>
                <c:pt idx="3738">
                  <c:v>5.3</c:v>
                </c:pt>
                <c:pt idx="3739">
                  <c:v>7.3</c:v>
                </c:pt>
                <c:pt idx="3740">
                  <c:v>5.6</c:v>
                </c:pt>
                <c:pt idx="3741">
                  <c:v>5.6</c:v>
                </c:pt>
                <c:pt idx="3742">
                  <c:v>6.6</c:v>
                </c:pt>
                <c:pt idx="3743">
                  <c:v>6.3</c:v>
                </c:pt>
                <c:pt idx="3744">
                  <c:v>7.5</c:v>
                </c:pt>
                <c:pt idx="3745">
                  <c:v>7.6</c:v>
                </c:pt>
                <c:pt idx="3746">
                  <c:v>7.8</c:v>
                </c:pt>
                <c:pt idx="3747">
                  <c:v>7.3</c:v>
                </c:pt>
                <c:pt idx="3748">
                  <c:v>5.7</c:v>
                </c:pt>
                <c:pt idx="3749">
                  <c:v>7.1</c:v>
                </c:pt>
                <c:pt idx="3750">
                  <c:v>6.1</c:v>
                </c:pt>
                <c:pt idx="3751">
                  <c:v>6.9</c:v>
                </c:pt>
                <c:pt idx="3752">
                  <c:v>7.5</c:v>
                </c:pt>
                <c:pt idx="3753">
                  <c:v>7</c:v>
                </c:pt>
                <c:pt idx="3754">
                  <c:v>6.9</c:v>
                </c:pt>
                <c:pt idx="3755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59136"/>
        <c:axId val="183694080"/>
      </c:scatterChart>
      <c:valAx>
        <c:axId val="1836591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  <a:endParaRPr lang="en-IN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3694080"/>
        <c:crosses val="autoZero"/>
        <c:crossBetween val="midCat"/>
      </c:valAx>
      <c:valAx>
        <c:axId val="1836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3659136"/>
        <c:crosses val="autoZero"/>
        <c:crossBetween val="midCat"/>
      </c:valAx>
    </c:plotArea>
    <c:plotVisOnly val="1"/>
    <c:dispBlanksAs val="gap"/>
    <c:showDLblsOverMax val="0"/>
    <c:extLst>
      <c:ext uri="{0b15fc19-7d7d-44ad-8c2d-2c3a37ce22c3}">
        <chartProps xmlns="https://web.wps.cn/et/2018/main" chartId="{8963989a-615a-416e-88aa-0f57974dd524}"/>
      </c:ext>
    </c:extLst>
  </c:chart>
  <c:spPr>
    <a:pattFill prst="pct5">
      <a:fgClr>
        <a:schemeClr val="accent1"/>
      </a:fgClr>
      <a:bgClr>
        <a:schemeClr val="bg1"/>
      </a:bgClr>
    </a:patt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8</xdr:row>
      <xdr:rowOff>49530</xdr:rowOff>
    </xdr:from>
    <xdr:to>
      <xdr:col>16</xdr:col>
      <xdr:colOff>320040</xdr:colOff>
      <xdr:row>36</xdr:row>
      <xdr:rowOff>137160</xdr:rowOff>
    </xdr:to>
    <xdr:graphicFrame>
      <xdr:nvGraphicFramePr>
        <xdr:cNvPr id="9" name="Chart 8"/>
        <xdr:cNvGraphicFramePr/>
      </xdr:nvGraphicFramePr>
      <xdr:xfrm>
        <a:off x="2354580" y="1543050"/>
        <a:ext cx="9974580" cy="5208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5717.011983912" refreshedBy="hp" recordCount="3756">
  <cacheSource type="worksheet">
    <worksheetSource ref="A1:C3757" sheet="Movie Genre Analysis"/>
  </cacheSource>
  <cacheFields count="3">
    <cacheField name="imdb_score" numFmtId="0"/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genres2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5717.0362302083" refreshedBy="hp" recordCount="3756">
  <cacheSource type="worksheet">
    <worksheetSource ref="A1:C3757" sheet="Language Analysis"/>
  </cacheSource>
  <cacheFields count="3">
    <cacheField name="movie_title" numFmtId="0"/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imdb_score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5717.0588207176" refreshedBy="hp" recordCount="3756">
  <cacheSource type="worksheet">
    <worksheetSource ref="A1:K3757" sheet="Cleaned Data"/>
  </cacheSource>
  <cacheFields count="11"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A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A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duration" numFmtId="0"/>
    <cacheField name="gross" numFmtId="0"/>
    <cacheField name="genres" numFmtId="0"/>
    <cacheField name="movie_title" numFmtId="0">
      <sharedItems count="3655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Ã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Ã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Ã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Ã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Ã¡ TambiÃ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Ã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language" numFmtId="0"/>
    <cacheField name="country" numFmtId="0"/>
    <cacheField name="budget" numFmtId="0"/>
    <cacheField name="imdb_score" numFmtId="0">
      <sharedItems containsSemiMixedTypes="0" containsString="0" containsNumber="1" minValue="0" maxValue="9.3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2"/>
        <n v="5.9"/>
        <n v="6"/>
        <n v="5.7"/>
        <n v="6.4"/>
        <n v="6.3"/>
        <n v="5.6"/>
        <n v="8.3"/>
        <n v="8"/>
        <n v="8.4"/>
        <n v="5.8"/>
        <n v="5.4"/>
        <n v="9"/>
        <n v="4.8"/>
        <n v="5.2"/>
        <n v="7.6"/>
        <n v="5.5"/>
        <n v="8.6"/>
        <n v="8.8"/>
        <n v="5.1"/>
        <n v="7.4"/>
        <n v="4.2"/>
        <n v="5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4.5"/>
        <n v="3"/>
        <n v="3.6"/>
        <n v="3.5"/>
        <n v="4"/>
        <n v="2.7"/>
        <n v="9.3"/>
        <n v="2.9"/>
        <n v="2.8"/>
        <n v="3.9"/>
        <n v="2.3"/>
        <n v="1.9"/>
        <n v="3.1"/>
        <n v="1.6"/>
        <n v="2.5"/>
        <n v="2.1"/>
        <n v="9.2"/>
        <n v="2"/>
        <n v="3.2"/>
      </sharedItems>
    </cacheField>
    <cacheField name="Profit" numFmtId="0"/>
    <cacheField name="genres2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6">
  <r>
    <n v="7.9"/>
    <x v="0"/>
    <x v="0"/>
  </r>
  <r>
    <n v="7.1"/>
    <x v="1"/>
    <x v="0"/>
  </r>
  <r>
    <n v="6.8"/>
    <x v="2"/>
    <x v="0"/>
  </r>
  <r>
    <n v="8.5"/>
    <x v="3"/>
    <x v="0"/>
  </r>
  <r>
    <n v="6.6"/>
    <x v="4"/>
    <x v="0"/>
  </r>
  <r>
    <n v="6.2"/>
    <x v="5"/>
    <x v="0"/>
  </r>
  <r>
    <n v="7.8"/>
    <x v="6"/>
    <x v="1"/>
  </r>
  <r>
    <n v="7.5"/>
    <x v="4"/>
    <x v="0"/>
  </r>
  <r>
    <n v="7.5"/>
    <x v="7"/>
    <x v="1"/>
  </r>
  <r>
    <n v="6.9"/>
    <x v="4"/>
    <x v="0"/>
  </r>
  <r>
    <n v="6.1"/>
    <x v="4"/>
    <x v="0"/>
  </r>
  <r>
    <n v="6.7"/>
    <x v="8"/>
    <x v="0"/>
  </r>
  <r>
    <n v="7.3"/>
    <x v="1"/>
    <x v="0"/>
  </r>
  <r>
    <n v="6.5"/>
    <x v="9"/>
    <x v="0"/>
  </r>
  <r>
    <n v="7.2"/>
    <x v="0"/>
    <x v="0"/>
  </r>
  <r>
    <n v="6.6"/>
    <x v="10"/>
    <x v="0"/>
  </r>
  <r>
    <n v="8.1"/>
    <x v="4"/>
    <x v="0"/>
  </r>
  <r>
    <n v="6.7"/>
    <x v="1"/>
    <x v="0"/>
  </r>
  <r>
    <n v="6.8"/>
    <x v="11"/>
    <x v="0"/>
  </r>
  <r>
    <n v="7.5"/>
    <x v="12"/>
    <x v="1"/>
  </r>
  <r>
    <n v="7"/>
    <x v="1"/>
    <x v="0"/>
  </r>
  <r>
    <n v="6.7"/>
    <x v="13"/>
    <x v="0"/>
  </r>
  <r>
    <n v="7.9"/>
    <x v="12"/>
    <x v="1"/>
  </r>
  <r>
    <n v="6.1"/>
    <x v="14"/>
    <x v="1"/>
  </r>
  <r>
    <n v="7.2"/>
    <x v="15"/>
    <x v="0"/>
  </r>
  <r>
    <n v="7.7"/>
    <x v="16"/>
    <x v="2"/>
  </r>
  <r>
    <n v="8.1999999999999993"/>
    <x v="4"/>
    <x v="0"/>
  </r>
  <r>
    <n v="5.9"/>
    <x v="17"/>
    <x v="0"/>
  </r>
  <r>
    <n v="7"/>
    <x v="17"/>
    <x v="0"/>
  </r>
  <r>
    <n v="7.8"/>
    <x v="2"/>
    <x v="0"/>
  </r>
  <r>
    <n v="7.3"/>
    <x v="18"/>
    <x v="0"/>
  </r>
  <r>
    <n v="7.2"/>
    <x v="4"/>
    <x v="0"/>
  </r>
  <r>
    <n v="6.5"/>
    <x v="14"/>
    <x v="1"/>
  </r>
  <r>
    <n v="6.8"/>
    <x v="19"/>
    <x v="0"/>
  </r>
  <r>
    <n v="7.3"/>
    <x v="20"/>
    <x v="1"/>
  </r>
  <r>
    <n v="6"/>
    <x v="4"/>
    <x v="0"/>
  </r>
  <r>
    <n v="5.7"/>
    <x v="4"/>
    <x v="0"/>
  </r>
  <r>
    <n v="6.4"/>
    <x v="14"/>
    <x v="1"/>
  </r>
  <r>
    <n v="6.7"/>
    <x v="0"/>
    <x v="0"/>
  </r>
  <r>
    <n v="6.8"/>
    <x v="4"/>
    <x v="0"/>
  </r>
  <r>
    <n v="6.3"/>
    <x v="21"/>
    <x v="1"/>
  </r>
  <r>
    <n v="5.6"/>
    <x v="4"/>
    <x v="0"/>
  </r>
  <r>
    <n v="8.3000000000000007"/>
    <x v="20"/>
    <x v="1"/>
  </r>
  <r>
    <n v="6.6"/>
    <x v="4"/>
    <x v="0"/>
  </r>
  <r>
    <n v="7.2"/>
    <x v="22"/>
    <x v="0"/>
  </r>
  <r>
    <n v="7"/>
    <x v="23"/>
    <x v="0"/>
  </r>
  <r>
    <n v="8"/>
    <x v="19"/>
    <x v="0"/>
  </r>
  <r>
    <n v="7.8"/>
    <x v="4"/>
    <x v="0"/>
  </r>
  <r>
    <n v="6.3"/>
    <x v="12"/>
    <x v="1"/>
  </r>
  <r>
    <n v="7.3"/>
    <x v="16"/>
    <x v="2"/>
  </r>
  <r>
    <n v="6.6"/>
    <x v="18"/>
    <x v="0"/>
  </r>
  <r>
    <n v="7"/>
    <x v="4"/>
    <x v="0"/>
  </r>
  <r>
    <n v="6.3"/>
    <x v="4"/>
    <x v="0"/>
  </r>
  <r>
    <n v="6.2"/>
    <x v="1"/>
    <x v="0"/>
  </r>
  <r>
    <n v="7.2"/>
    <x v="20"/>
    <x v="1"/>
  </r>
  <r>
    <n v="7.5"/>
    <x v="17"/>
    <x v="0"/>
  </r>
  <r>
    <n v="8.4"/>
    <x v="24"/>
    <x v="1"/>
  </r>
  <r>
    <n v="6.2"/>
    <x v="25"/>
    <x v="0"/>
  </r>
  <r>
    <n v="5.8"/>
    <x v="4"/>
    <x v="0"/>
  </r>
  <r>
    <n v="6.8"/>
    <x v="26"/>
    <x v="3"/>
  </r>
  <r>
    <n v="5.4"/>
    <x v="4"/>
    <x v="0"/>
  </r>
  <r>
    <n v="6.6"/>
    <x v="15"/>
    <x v="0"/>
  </r>
  <r>
    <n v="6.9"/>
    <x v="14"/>
    <x v="1"/>
  </r>
  <r>
    <n v="7.3"/>
    <x v="4"/>
    <x v="0"/>
  </r>
  <r>
    <n v="9"/>
    <x v="27"/>
    <x v="0"/>
  </r>
  <r>
    <n v="8.3000000000000007"/>
    <x v="28"/>
    <x v="1"/>
  </r>
  <r>
    <n v="6.5"/>
    <x v="29"/>
    <x v="0"/>
  </r>
  <r>
    <n v="7.9"/>
    <x v="4"/>
    <x v="0"/>
  </r>
  <r>
    <n v="7.5"/>
    <x v="30"/>
    <x v="1"/>
  </r>
  <r>
    <n v="4.8"/>
    <x v="31"/>
    <x v="0"/>
  </r>
  <r>
    <n v="5.2"/>
    <x v="32"/>
    <x v="0"/>
  </r>
  <r>
    <n v="6.9"/>
    <x v="33"/>
    <x v="0"/>
  </r>
  <r>
    <n v="5.4"/>
    <x v="34"/>
    <x v="4"/>
  </r>
  <r>
    <n v="7.9"/>
    <x v="4"/>
    <x v="0"/>
  </r>
  <r>
    <n v="6.1"/>
    <x v="17"/>
    <x v="0"/>
  </r>
  <r>
    <n v="5.8"/>
    <x v="17"/>
    <x v="0"/>
  </r>
  <r>
    <n v="8.3000000000000007"/>
    <x v="35"/>
    <x v="1"/>
  </r>
  <r>
    <n v="7.8"/>
    <x v="36"/>
    <x v="1"/>
  </r>
  <r>
    <n v="7"/>
    <x v="4"/>
    <x v="0"/>
  </r>
  <r>
    <n v="6.1"/>
    <x v="37"/>
    <x v="0"/>
  </r>
  <r>
    <n v="7"/>
    <x v="38"/>
    <x v="0"/>
  </r>
  <r>
    <n v="7.6"/>
    <x v="39"/>
    <x v="0"/>
  </r>
  <r>
    <n v="6.3"/>
    <x v="37"/>
    <x v="0"/>
  </r>
  <r>
    <n v="7.8"/>
    <x v="4"/>
    <x v="0"/>
  </r>
  <r>
    <n v="6.4"/>
    <x v="20"/>
    <x v="1"/>
  </r>
  <r>
    <n v="6.5"/>
    <x v="40"/>
    <x v="0"/>
  </r>
  <r>
    <n v="7.9"/>
    <x v="41"/>
    <x v="0"/>
  </r>
  <r>
    <n v="7.8"/>
    <x v="42"/>
    <x v="1"/>
  </r>
  <r>
    <n v="6.6"/>
    <x v="43"/>
    <x v="1"/>
  </r>
  <r>
    <n v="5.5"/>
    <x v="4"/>
    <x v="0"/>
  </r>
  <r>
    <n v="8.1999999999999993"/>
    <x v="43"/>
    <x v="1"/>
  </r>
  <r>
    <n v="6.4"/>
    <x v="44"/>
    <x v="0"/>
  </r>
  <r>
    <n v="8.1"/>
    <x v="4"/>
    <x v="0"/>
  </r>
  <r>
    <n v="8.6"/>
    <x v="45"/>
    <x v="1"/>
  </r>
  <r>
    <n v="8.8000000000000007"/>
    <x v="17"/>
    <x v="0"/>
  </r>
  <r>
    <n v="6.7"/>
    <x v="22"/>
    <x v="0"/>
  </r>
  <r>
    <n v="7.8"/>
    <x v="46"/>
    <x v="2"/>
  </r>
  <r>
    <n v="7.8"/>
    <x v="4"/>
    <x v="0"/>
  </r>
  <r>
    <n v="6.6"/>
    <x v="47"/>
    <x v="1"/>
  </r>
  <r>
    <n v="6.1"/>
    <x v="10"/>
    <x v="0"/>
  </r>
  <r>
    <n v="5.6"/>
    <x v="48"/>
    <x v="0"/>
  </r>
  <r>
    <n v="6.4"/>
    <x v="14"/>
    <x v="1"/>
  </r>
  <r>
    <n v="6.1"/>
    <x v="20"/>
    <x v="1"/>
  </r>
  <r>
    <n v="7.3"/>
    <x v="1"/>
    <x v="0"/>
  </r>
  <r>
    <n v="6.6"/>
    <x v="4"/>
    <x v="0"/>
  </r>
  <r>
    <n v="6.3"/>
    <x v="14"/>
    <x v="1"/>
  </r>
  <r>
    <n v="6.1"/>
    <x v="49"/>
    <x v="0"/>
  </r>
  <r>
    <n v="7.1"/>
    <x v="4"/>
    <x v="0"/>
  </r>
  <r>
    <n v="5.5"/>
    <x v="50"/>
    <x v="0"/>
  </r>
  <r>
    <n v="7.5"/>
    <x v="7"/>
    <x v="1"/>
  </r>
  <r>
    <n v="7.6"/>
    <x v="7"/>
    <x v="1"/>
  </r>
  <r>
    <n v="6.4"/>
    <x v="51"/>
    <x v="0"/>
  </r>
  <r>
    <n v="7.2"/>
    <x v="52"/>
    <x v="2"/>
  </r>
  <r>
    <n v="6.7"/>
    <x v="53"/>
    <x v="1"/>
  </r>
  <r>
    <n v="8"/>
    <x v="54"/>
    <x v="3"/>
  </r>
  <r>
    <n v="8.3000000000000007"/>
    <x v="8"/>
    <x v="0"/>
  </r>
  <r>
    <n v="6.7"/>
    <x v="55"/>
    <x v="0"/>
  </r>
  <r>
    <n v="5.9"/>
    <x v="53"/>
    <x v="1"/>
  </r>
  <r>
    <n v="6.7"/>
    <x v="19"/>
    <x v="0"/>
  </r>
  <r>
    <n v="6.7"/>
    <x v="44"/>
    <x v="0"/>
  </r>
  <r>
    <n v="7.6"/>
    <x v="56"/>
    <x v="1"/>
  </r>
  <r>
    <n v="7.2"/>
    <x v="44"/>
    <x v="0"/>
  </r>
  <r>
    <n v="7.1"/>
    <x v="1"/>
    <x v="0"/>
  </r>
  <r>
    <n v="8.1"/>
    <x v="17"/>
    <x v="0"/>
  </r>
  <r>
    <n v="6.7"/>
    <x v="57"/>
    <x v="5"/>
  </r>
  <r>
    <n v="7"/>
    <x v="1"/>
    <x v="0"/>
  </r>
  <r>
    <n v="6.9"/>
    <x v="58"/>
    <x v="1"/>
  </r>
  <r>
    <n v="5.0999999999999996"/>
    <x v="59"/>
    <x v="0"/>
  </r>
  <r>
    <n v="5.8"/>
    <x v="1"/>
    <x v="0"/>
  </r>
  <r>
    <n v="6.2"/>
    <x v="60"/>
    <x v="4"/>
  </r>
  <r>
    <n v="7.4"/>
    <x v="2"/>
    <x v="0"/>
  </r>
  <r>
    <n v="5.8"/>
    <x v="61"/>
    <x v="2"/>
  </r>
  <r>
    <n v="6.6"/>
    <x v="15"/>
    <x v="0"/>
  </r>
  <r>
    <n v="6.2"/>
    <x v="28"/>
    <x v="1"/>
  </r>
  <r>
    <n v="7.3"/>
    <x v="55"/>
    <x v="0"/>
  </r>
  <r>
    <n v="4.2"/>
    <x v="10"/>
    <x v="0"/>
  </r>
  <r>
    <n v="6.9"/>
    <x v="2"/>
    <x v="0"/>
  </r>
  <r>
    <n v="6.4"/>
    <x v="62"/>
    <x v="0"/>
  </r>
  <r>
    <n v="5.4"/>
    <x v="29"/>
    <x v="0"/>
  </r>
  <r>
    <n v="6.7"/>
    <x v="28"/>
    <x v="1"/>
  </r>
  <r>
    <n v="5.8"/>
    <x v="14"/>
    <x v="1"/>
  </r>
  <r>
    <n v="6.9"/>
    <x v="42"/>
    <x v="1"/>
  </r>
  <r>
    <n v="7.2"/>
    <x v="63"/>
    <x v="1"/>
  </r>
  <r>
    <n v="6.9"/>
    <x v="28"/>
    <x v="1"/>
  </r>
  <r>
    <n v="6.1"/>
    <x v="2"/>
    <x v="0"/>
  </r>
  <r>
    <n v="5.5"/>
    <x v="64"/>
    <x v="0"/>
  </r>
  <r>
    <n v="6.6"/>
    <x v="17"/>
    <x v="0"/>
  </r>
  <r>
    <n v="6.1"/>
    <x v="65"/>
    <x v="0"/>
  </r>
  <r>
    <n v="6.3"/>
    <x v="66"/>
    <x v="0"/>
  </r>
  <r>
    <n v="7.2"/>
    <x v="55"/>
    <x v="0"/>
  </r>
  <r>
    <n v="7.4"/>
    <x v="2"/>
    <x v="0"/>
  </r>
  <r>
    <n v="7.3"/>
    <x v="43"/>
    <x v="1"/>
  </r>
  <r>
    <n v="6.1"/>
    <x v="67"/>
    <x v="4"/>
  </r>
  <r>
    <n v="7.7"/>
    <x v="68"/>
    <x v="0"/>
  </r>
  <r>
    <n v="6.1"/>
    <x v="69"/>
    <x v="0"/>
  </r>
  <r>
    <n v="8"/>
    <x v="4"/>
    <x v="0"/>
  </r>
  <r>
    <n v="7.3"/>
    <x v="18"/>
    <x v="0"/>
  </r>
  <r>
    <n v="7.9"/>
    <x v="70"/>
    <x v="0"/>
  </r>
  <r>
    <n v="5.5"/>
    <x v="1"/>
    <x v="0"/>
  </r>
  <r>
    <n v="5"/>
    <x v="17"/>
    <x v="0"/>
  </r>
  <r>
    <n v="7.7"/>
    <x v="71"/>
    <x v="0"/>
  </r>
  <r>
    <n v="6.6"/>
    <x v="22"/>
    <x v="0"/>
  </r>
  <r>
    <n v="5.7"/>
    <x v="44"/>
    <x v="0"/>
  </r>
  <r>
    <n v="5.8"/>
    <x v="17"/>
    <x v="0"/>
  </r>
  <r>
    <n v="6"/>
    <x v="72"/>
    <x v="0"/>
  </r>
  <r>
    <n v="6.4"/>
    <x v="73"/>
    <x v="0"/>
  </r>
  <r>
    <n v="6.9"/>
    <x v="4"/>
    <x v="0"/>
  </r>
  <r>
    <n v="6.4"/>
    <x v="2"/>
    <x v="0"/>
  </r>
  <r>
    <n v="7.4"/>
    <x v="74"/>
    <x v="0"/>
  </r>
  <r>
    <n v="5.5"/>
    <x v="75"/>
    <x v="1"/>
  </r>
  <r>
    <n v="5.9"/>
    <x v="76"/>
    <x v="3"/>
  </r>
  <r>
    <n v="6.8"/>
    <x v="4"/>
    <x v="0"/>
  </r>
  <r>
    <n v="6.8"/>
    <x v="14"/>
    <x v="1"/>
  </r>
  <r>
    <n v="8.1"/>
    <x v="77"/>
    <x v="1"/>
  </r>
  <r>
    <n v="6.5"/>
    <x v="21"/>
    <x v="1"/>
  </r>
  <r>
    <n v="7.2"/>
    <x v="78"/>
    <x v="1"/>
  </r>
  <r>
    <n v="6.7"/>
    <x v="28"/>
    <x v="1"/>
  </r>
  <r>
    <n v="8.1"/>
    <x v="79"/>
    <x v="0"/>
  </r>
  <r>
    <n v="7.6"/>
    <x v="55"/>
    <x v="0"/>
  </r>
  <r>
    <n v="7.4"/>
    <x v="33"/>
    <x v="0"/>
  </r>
  <r>
    <n v="7.6"/>
    <x v="80"/>
    <x v="1"/>
  </r>
  <r>
    <n v="5.5"/>
    <x v="75"/>
    <x v="1"/>
  </r>
  <r>
    <n v="6.7"/>
    <x v="81"/>
    <x v="1"/>
  </r>
  <r>
    <n v="6.5"/>
    <x v="80"/>
    <x v="1"/>
  </r>
  <r>
    <n v="6.6"/>
    <x v="25"/>
    <x v="0"/>
  </r>
  <r>
    <n v="6.7"/>
    <x v="70"/>
    <x v="0"/>
  </r>
  <r>
    <n v="6.4"/>
    <x v="82"/>
    <x v="0"/>
  </r>
  <r>
    <n v="5.8"/>
    <x v="69"/>
    <x v="0"/>
  </r>
  <r>
    <n v="7.4"/>
    <x v="83"/>
    <x v="0"/>
  </r>
  <r>
    <n v="7.8"/>
    <x v="7"/>
    <x v="1"/>
  </r>
  <r>
    <n v="6.6"/>
    <x v="84"/>
    <x v="1"/>
  </r>
  <r>
    <n v="4.9000000000000004"/>
    <x v="4"/>
    <x v="0"/>
  </r>
  <r>
    <n v="6.5"/>
    <x v="85"/>
    <x v="1"/>
  </r>
  <r>
    <n v="6.2"/>
    <x v="53"/>
    <x v="1"/>
  </r>
  <r>
    <n v="7.3"/>
    <x v="86"/>
    <x v="0"/>
  </r>
  <r>
    <n v="7.5"/>
    <x v="14"/>
    <x v="1"/>
  </r>
  <r>
    <n v="5.6"/>
    <x v="87"/>
    <x v="0"/>
  </r>
  <r>
    <n v="8.1"/>
    <x v="1"/>
    <x v="0"/>
  </r>
  <r>
    <n v="6.7"/>
    <x v="80"/>
    <x v="1"/>
  </r>
  <r>
    <n v="6.6"/>
    <x v="57"/>
    <x v="5"/>
  </r>
  <r>
    <n v="6.4"/>
    <x v="88"/>
    <x v="1"/>
  </r>
  <r>
    <n v="7.5"/>
    <x v="19"/>
    <x v="0"/>
  </r>
  <r>
    <n v="7.3"/>
    <x v="22"/>
    <x v="0"/>
  </r>
  <r>
    <n v="7.5"/>
    <x v="89"/>
    <x v="0"/>
  </r>
  <r>
    <n v="5.8"/>
    <x v="1"/>
    <x v="0"/>
  </r>
  <r>
    <n v="7.5"/>
    <x v="44"/>
    <x v="0"/>
  </r>
  <r>
    <n v="6.6"/>
    <x v="90"/>
    <x v="0"/>
  </r>
  <r>
    <n v="6.7"/>
    <x v="2"/>
    <x v="0"/>
  </r>
  <r>
    <n v="3.7"/>
    <x v="91"/>
    <x v="0"/>
  </r>
  <r>
    <n v="6"/>
    <x v="34"/>
    <x v="4"/>
  </r>
  <r>
    <n v="6.4"/>
    <x v="17"/>
    <x v="0"/>
  </r>
  <r>
    <n v="6.1"/>
    <x v="2"/>
    <x v="0"/>
  </r>
  <r>
    <n v="6.4"/>
    <x v="48"/>
    <x v="0"/>
  </r>
  <r>
    <n v="5.6"/>
    <x v="17"/>
    <x v="0"/>
  </r>
  <r>
    <n v="8"/>
    <x v="92"/>
    <x v="1"/>
  </r>
  <r>
    <n v="5.2"/>
    <x v="93"/>
    <x v="0"/>
  </r>
  <r>
    <n v="7.1"/>
    <x v="3"/>
    <x v="0"/>
  </r>
  <r>
    <n v="4.8"/>
    <x v="94"/>
    <x v="0"/>
  </r>
  <r>
    <n v="7"/>
    <x v="95"/>
    <x v="1"/>
  </r>
  <r>
    <n v="5.4"/>
    <x v="20"/>
    <x v="1"/>
  </r>
  <r>
    <n v="6.6"/>
    <x v="96"/>
    <x v="0"/>
  </r>
  <r>
    <n v="6.7"/>
    <x v="17"/>
    <x v="0"/>
  </r>
  <r>
    <n v="6.2"/>
    <x v="97"/>
    <x v="0"/>
  </r>
  <r>
    <n v="6.1"/>
    <x v="98"/>
    <x v="0"/>
  </r>
  <r>
    <n v="5.3"/>
    <x v="99"/>
    <x v="4"/>
  </r>
  <r>
    <n v="6.3"/>
    <x v="100"/>
    <x v="0"/>
  </r>
  <r>
    <n v="7"/>
    <x v="101"/>
    <x v="0"/>
  </r>
  <r>
    <n v="7.6"/>
    <x v="0"/>
    <x v="0"/>
  </r>
  <r>
    <n v="6.7"/>
    <x v="0"/>
    <x v="0"/>
  </r>
  <r>
    <n v="8.1"/>
    <x v="20"/>
    <x v="1"/>
  </r>
  <r>
    <n v="6.7"/>
    <x v="17"/>
    <x v="0"/>
  </r>
  <r>
    <n v="6.5"/>
    <x v="0"/>
    <x v="0"/>
  </r>
  <r>
    <n v="7.3"/>
    <x v="20"/>
    <x v="1"/>
  </r>
  <r>
    <n v="6"/>
    <x v="102"/>
    <x v="0"/>
  </r>
  <r>
    <n v="6.1"/>
    <x v="37"/>
    <x v="0"/>
  </r>
  <r>
    <n v="5.9"/>
    <x v="33"/>
    <x v="0"/>
  </r>
  <r>
    <n v="7.8"/>
    <x v="103"/>
    <x v="1"/>
  </r>
  <r>
    <n v="5.8"/>
    <x v="2"/>
    <x v="0"/>
  </r>
  <r>
    <n v="4.3"/>
    <x v="4"/>
    <x v="0"/>
  </r>
  <r>
    <n v="6.4"/>
    <x v="104"/>
    <x v="0"/>
  </r>
  <r>
    <n v="6.1"/>
    <x v="48"/>
    <x v="0"/>
  </r>
  <r>
    <n v="6.5"/>
    <x v="2"/>
    <x v="0"/>
  </r>
  <r>
    <n v="7.1"/>
    <x v="68"/>
    <x v="0"/>
  </r>
  <r>
    <n v="6.4"/>
    <x v="105"/>
    <x v="6"/>
  </r>
  <r>
    <n v="6.5"/>
    <x v="106"/>
    <x v="0"/>
  </r>
  <r>
    <n v="6.3"/>
    <x v="80"/>
    <x v="1"/>
  </r>
  <r>
    <n v="7.5"/>
    <x v="107"/>
    <x v="7"/>
  </r>
  <r>
    <n v="4.9000000000000004"/>
    <x v="53"/>
    <x v="1"/>
  </r>
  <r>
    <n v="5.8"/>
    <x v="108"/>
    <x v="0"/>
  </r>
  <r>
    <n v="6.2"/>
    <x v="109"/>
    <x v="0"/>
  </r>
  <r>
    <n v="5.5"/>
    <x v="20"/>
    <x v="1"/>
  </r>
  <r>
    <n v="5.4"/>
    <x v="110"/>
    <x v="3"/>
  </r>
  <r>
    <n v="5.8"/>
    <x v="111"/>
    <x v="0"/>
  </r>
  <r>
    <n v="7.1"/>
    <x v="112"/>
    <x v="0"/>
  </r>
  <r>
    <n v="5.4"/>
    <x v="20"/>
    <x v="1"/>
  </r>
  <r>
    <n v="3.7"/>
    <x v="113"/>
    <x v="0"/>
  </r>
  <r>
    <n v="6.7"/>
    <x v="44"/>
    <x v="0"/>
  </r>
  <r>
    <n v="7.2"/>
    <x v="2"/>
    <x v="0"/>
  </r>
  <r>
    <n v="8.8000000000000007"/>
    <x v="37"/>
    <x v="0"/>
  </r>
  <r>
    <n v="5.8"/>
    <x v="114"/>
    <x v="0"/>
  </r>
  <r>
    <n v="6.8"/>
    <x v="115"/>
    <x v="7"/>
  </r>
  <r>
    <n v="3.8"/>
    <x v="53"/>
    <x v="1"/>
  </r>
  <r>
    <n v="7.1"/>
    <x v="116"/>
    <x v="0"/>
  </r>
  <r>
    <n v="7.2"/>
    <x v="74"/>
    <x v="0"/>
  </r>
  <r>
    <n v="5.9"/>
    <x v="53"/>
    <x v="1"/>
  </r>
  <r>
    <n v="7.1"/>
    <x v="117"/>
    <x v="3"/>
  </r>
  <r>
    <n v="8.1"/>
    <x v="45"/>
    <x v="1"/>
  </r>
  <r>
    <n v="6.9"/>
    <x v="118"/>
    <x v="0"/>
  </r>
  <r>
    <n v="4.4000000000000004"/>
    <x v="119"/>
    <x v="4"/>
  </r>
  <r>
    <n v="6.5"/>
    <x v="22"/>
    <x v="0"/>
  </r>
  <r>
    <n v="8.5"/>
    <x v="120"/>
    <x v="0"/>
  </r>
  <r>
    <n v="7.7"/>
    <x v="116"/>
    <x v="0"/>
  </r>
  <r>
    <n v="7.4"/>
    <x v="7"/>
    <x v="1"/>
  </r>
  <r>
    <n v="8"/>
    <x v="2"/>
    <x v="0"/>
  </r>
  <r>
    <n v="5.7"/>
    <x v="17"/>
    <x v="0"/>
  </r>
  <r>
    <n v="8.5"/>
    <x v="44"/>
    <x v="0"/>
  </r>
  <r>
    <n v="7"/>
    <x v="121"/>
    <x v="7"/>
  </r>
  <r>
    <n v="7.8"/>
    <x v="122"/>
    <x v="7"/>
  </r>
  <r>
    <n v="7.2"/>
    <x v="123"/>
    <x v="0"/>
  </r>
  <r>
    <n v="6.4"/>
    <x v="22"/>
    <x v="0"/>
  </r>
  <r>
    <n v="5.5"/>
    <x v="119"/>
    <x v="4"/>
  </r>
  <r>
    <n v="6.7"/>
    <x v="124"/>
    <x v="0"/>
  </r>
  <r>
    <n v="6.1"/>
    <x v="125"/>
    <x v="0"/>
  </r>
  <r>
    <n v="8.5"/>
    <x v="126"/>
    <x v="2"/>
  </r>
  <r>
    <n v="6.9"/>
    <x v="127"/>
    <x v="3"/>
  </r>
  <r>
    <n v="7.3"/>
    <x v="20"/>
    <x v="1"/>
  </r>
  <r>
    <n v="6.7"/>
    <x v="2"/>
    <x v="0"/>
  </r>
  <r>
    <n v="6.9"/>
    <x v="128"/>
    <x v="0"/>
  </r>
  <r>
    <n v="5.0999999999999996"/>
    <x v="10"/>
    <x v="0"/>
  </r>
  <r>
    <n v="6.8"/>
    <x v="36"/>
    <x v="1"/>
  </r>
  <r>
    <n v="5.8"/>
    <x v="14"/>
    <x v="1"/>
  </r>
  <r>
    <n v="6.7"/>
    <x v="43"/>
    <x v="1"/>
  </r>
  <r>
    <n v="6"/>
    <x v="129"/>
    <x v="0"/>
  </r>
  <r>
    <n v="5.7"/>
    <x v="130"/>
    <x v="0"/>
  </r>
  <r>
    <n v="8"/>
    <x v="131"/>
    <x v="1"/>
  </r>
  <r>
    <n v="8.1999999999999993"/>
    <x v="132"/>
    <x v="7"/>
  </r>
  <r>
    <n v="5.4"/>
    <x v="1"/>
    <x v="0"/>
  </r>
  <r>
    <n v="7.2"/>
    <x v="133"/>
    <x v="0"/>
  </r>
  <r>
    <n v="7.5"/>
    <x v="134"/>
    <x v="2"/>
  </r>
  <r>
    <n v="7"/>
    <x v="135"/>
    <x v="0"/>
  </r>
  <r>
    <n v="3.3"/>
    <x v="136"/>
    <x v="0"/>
  </r>
  <r>
    <n v="6"/>
    <x v="8"/>
    <x v="0"/>
  </r>
  <r>
    <n v="7.1"/>
    <x v="24"/>
    <x v="1"/>
  </r>
  <r>
    <n v="5.4"/>
    <x v="137"/>
    <x v="1"/>
  </r>
  <r>
    <n v="6.1"/>
    <x v="2"/>
    <x v="0"/>
  </r>
  <r>
    <n v="5.3"/>
    <x v="138"/>
    <x v="0"/>
  </r>
  <r>
    <n v="2.2000000000000002"/>
    <x v="34"/>
    <x v="4"/>
  </r>
  <r>
    <n v="7"/>
    <x v="139"/>
    <x v="0"/>
  </r>
  <r>
    <n v="3.8"/>
    <x v="140"/>
    <x v="0"/>
  </r>
  <r>
    <n v="6.9"/>
    <x v="141"/>
    <x v="0"/>
  </r>
  <r>
    <n v="7.2"/>
    <x v="28"/>
    <x v="1"/>
  </r>
  <r>
    <n v="7.3"/>
    <x v="142"/>
    <x v="2"/>
  </r>
  <r>
    <n v="6.3"/>
    <x v="143"/>
    <x v="0"/>
  </r>
  <r>
    <n v="7.5"/>
    <x v="144"/>
    <x v="6"/>
  </r>
  <r>
    <n v="7.6"/>
    <x v="145"/>
    <x v="2"/>
  </r>
  <r>
    <n v="6.8"/>
    <x v="146"/>
    <x v="3"/>
  </r>
  <r>
    <n v="5.2"/>
    <x v="147"/>
    <x v="4"/>
  </r>
  <r>
    <n v="7.7"/>
    <x v="148"/>
    <x v="2"/>
  </r>
  <r>
    <n v="6.2"/>
    <x v="149"/>
    <x v="4"/>
  </r>
  <r>
    <n v="7.7"/>
    <x v="4"/>
    <x v="0"/>
  </r>
  <r>
    <n v="4.3"/>
    <x v="99"/>
    <x v="4"/>
  </r>
  <r>
    <n v="6.9"/>
    <x v="150"/>
    <x v="1"/>
  </r>
  <r>
    <n v="6.6"/>
    <x v="28"/>
    <x v="1"/>
  </r>
  <r>
    <n v="7"/>
    <x v="151"/>
    <x v="2"/>
  </r>
  <r>
    <n v="6.7"/>
    <x v="152"/>
    <x v="2"/>
  </r>
  <r>
    <n v="8.1999999999999993"/>
    <x v="28"/>
    <x v="1"/>
  </r>
  <r>
    <n v="8.9"/>
    <x v="37"/>
    <x v="0"/>
  </r>
  <r>
    <n v="8.6999999999999993"/>
    <x v="37"/>
    <x v="0"/>
  </r>
  <r>
    <n v="5.5"/>
    <x v="1"/>
    <x v="0"/>
  </r>
  <r>
    <n v="5.7"/>
    <x v="143"/>
    <x v="0"/>
  </r>
  <r>
    <n v="6.3"/>
    <x v="153"/>
    <x v="2"/>
  </r>
  <r>
    <n v="5.9"/>
    <x v="17"/>
    <x v="0"/>
  </r>
  <r>
    <n v="7.6"/>
    <x v="96"/>
    <x v="0"/>
  </r>
  <r>
    <n v="6.6"/>
    <x v="14"/>
    <x v="1"/>
  </r>
  <r>
    <n v="5.3"/>
    <x v="3"/>
    <x v="0"/>
  </r>
  <r>
    <n v="6"/>
    <x v="154"/>
    <x v="2"/>
  </r>
  <r>
    <n v="8"/>
    <x v="155"/>
    <x v="0"/>
  </r>
  <r>
    <n v="5.6"/>
    <x v="114"/>
    <x v="0"/>
  </r>
  <r>
    <n v="5.9"/>
    <x v="14"/>
    <x v="1"/>
  </r>
  <r>
    <n v="7.3"/>
    <x v="156"/>
    <x v="1"/>
  </r>
  <r>
    <n v="7.9"/>
    <x v="20"/>
    <x v="1"/>
  </r>
  <r>
    <n v="6.8"/>
    <x v="3"/>
    <x v="0"/>
  </r>
  <r>
    <n v="6.6"/>
    <x v="25"/>
    <x v="0"/>
  </r>
  <r>
    <n v="6.6"/>
    <x v="157"/>
    <x v="2"/>
  </r>
  <r>
    <n v="7"/>
    <x v="158"/>
    <x v="3"/>
  </r>
  <r>
    <n v="7"/>
    <x v="55"/>
    <x v="0"/>
  </r>
  <r>
    <n v="7.3"/>
    <x v="159"/>
    <x v="1"/>
  </r>
  <r>
    <n v="5.5"/>
    <x v="160"/>
    <x v="0"/>
  </r>
  <r>
    <n v="8.5"/>
    <x v="161"/>
    <x v="6"/>
  </r>
  <r>
    <n v="7.5"/>
    <x v="162"/>
    <x v="1"/>
  </r>
  <r>
    <n v="7"/>
    <x v="163"/>
    <x v="0"/>
  </r>
  <r>
    <n v="7.8"/>
    <x v="164"/>
    <x v="6"/>
  </r>
  <r>
    <n v="7.6"/>
    <x v="2"/>
    <x v="0"/>
  </r>
  <r>
    <n v="7.6"/>
    <x v="89"/>
    <x v="0"/>
  </r>
  <r>
    <n v="6.8"/>
    <x v="165"/>
    <x v="0"/>
  </r>
  <r>
    <n v="5"/>
    <x v="166"/>
    <x v="1"/>
  </r>
  <r>
    <n v="7.1"/>
    <x v="167"/>
    <x v="2"/>
  </r>
  <r>
    <n v="5.5"/>
    <x v="163"/>
    <x v="0"/>
  </r>
  <r>
    <n v="5.6"/>
    <x v="168"/>
    <x v="0"/>
  </r>
  <r>
    <n v="7.1"/>
    <x v="45"/>
    <x v="1"/>
  </r>
  <r>
    <n v="4.9000000000000004"/>
    <x v="169"/>
    <x v="4"/>
  </r>
  <r>
    <n v="7.4"/>
    <x v="170"/>
    <x v="2"/>
  </r>
  <r>
    <n v="5.7"/>
    <x v="171"/>
    <x v="0"/>
  </r>
  <r>
    <n v="6.4"/>
    <x v="172"/>
    <x v="6"/>
  </r>
  <r>
    <n v="5.9"/>
    <x v="14"/>
    <x v="1"/>
  </r>
  <r>
    <n v="5.5"/>
    <x v="1"/>
    <x v="0"/>
  </r>
  <r>
    <n v="6.9"/>
    <x v="173"/>
    <x v="0"/>
  </r>
  <r>
    <n v="6.2"/>
    <x v="118"/>
    <x v="0"/>
  </r>
  <r>
    <n v="7"/>
    <x v="22"/>
    <x v="0"/>
  </r>
  <r>
    <n v="5.6"/>
    <x v="80"/>
    <x v="1"/>
  </r>
  <r>
    <n v="7"/>
    <x v="88"/>
    <x v="1"/>
  </r>
  <r>
    <n v="6.8"/>
    <x v="174"/>
    <x v="4"/>
  </r>
  <r>
    <n v="5.4"/>
    <x v="96"/>
    <x v="0"/>
  </r>
  <r>
    <n v="6.1"/>
    <x v="27"/>
    <x v="0"/>
  </r>
  <r>
    <n v="6.7"/>
    <x v="167"/>
    <x v="2"/>
  </r>
  <r>
    <n v="4.3"/>
    <x v="4"/>
    <x v="0"/>
  </r>
  <r>
    <n v="6.9"/>
    <x v="12"/>
    <x v="1"/>
  </r>
  <r>
    <n v="8"/>
    <x v="115"/>
    <x v="7"/>
  </r>
  <r>
    <n v="4.4000000000000004"/>
    <x v="175"/>
    <x v="0"/>
  </r>
  <r>
    <n v="7.3"/>
    <x v="176"/>
    <x v="2"/>
  </r>
  <r>
    <n v="6.3"/>
    <x v="48"/>
    <x v="0"/>
  </r>
  <r>
    <n v="6.7"/>
    <x v="22"/>
    <x v="0"/>
  </r>
  <r>
    <n v="7.7"/>
    <x v="177"/>
    <x v="1"/>
  </r>
  <r>
    <n v="6.5"/>
    <x v="178"/>
    <x v="3"/>
  </r>
  <r>
    <n v="7.8"/>
    <x v="79"/>
    <x v="0"/>
  </r>
  <r>
    <n v="6.4"/>
    <x v="48"/>
    <x v="0"/>
  </r>
  <r>
    <n v="7.8"/>
    <x v="105"/>
    <x v="6"/>
  </r>
  <r>
    <n v="5.8"/>
    <x v="5"/>
    <x v="0"/>
  </r>
  <r>
    <n v="7.1"/>
    <x v="54"/>
    <x v="3"/>
  </r>
  <r>
    <n v="7.1"/>
    <x v="179"/>
    <x v="3"/>
  </r>
  <r>
    <n v="6.8"/>
    <x v="82"/>
    <x v="0"/>
  </r>
  <r>
    <n v="4.8"/>
    <x v="180"/>
    <x v="1"/>
  </r>
  <r>
    <n v="6.2"/>
    <x v="124"/>
    <x v="0"/>
  </r>
  <r>
    <n v="6.9"/>
    <x v="119"/>
    <x v="4"/>
  </r>
  <r>
    <n v="7.3"/>
    <x v="181"/>
    <x v="0"/>
  </r>
  <r>
    <n v="6.6"/>
    <x v="99"/>
    <x v="4"/>
  </r>
  <r>
    <n v="6.9"/>
    <x v="105"/>
    <x v="6"/>
  </r>
  <r>
    <n v="6.2"/>
    <x v="28"/>
    <x v="1"/>
  </r>
  <r>
    <n v="6.7"/>
    <x v="95"/>
    <x v="1"/>
  </r>
  <r>
    <n v="7.6"/>
    <x v="148"/>
    <x v="2"/>
  </r>
  <r>
    <n v="6.7"/>
    <x v="72"/>
    <x v="0"/>
  </r>
  <r>
    <n v="6.2"/>
    <x v="182"/>
    <x v="0"/>
  </r>
  <r>
    <n v="7.3"/>
    <x v="16"/>
    <x v="2"/>
  </r>
  <r>
    <n v="6"/>
    <x v="22"/>
    <x v="0"/>
  </r>
  <r>
    <n v="7.1"/>
    <x v="20"/>
    <x v="1"/>
  </r>
  <r>
    <n v="7.1"/>
    <x v="46"/>
    <x v="2"/>
  </r>
  <r>
    <n v="5.5"/>
    <x v="62"/>
    <x v="0"/>
  </r>
  <r>
    <n v="5.6"/>
    <x v="183"/>
    <x v="1"/>
  </r>
  <r>
    <n v="7.5"/>
    <x v="184"/>
    <x v="0"/>
  </r>
  <r>
    <n v="5.4"/>
    <x v="17"/>
    <x v="0"/>
  </r>
  <r>
    <n v="4.3"/>
    <x v="185"/>
    <x v="4"/>
  </r>
  <r>
    <n v="4.9000000000000004"/>
    <x v="186"/>
    <x v="1"/>
  </r>
  <r>
    <n v="7.1"/>
    <x v="44"/>
    <x v="0"/>
  </r>
  <r>
    <n v="6.4"/>
    <x v="187"/>
    <x v="4"/>
  </r>
  <r>
    <n v="4.3"/>
    <x v="188"/>
    <x v="0"/>
  </r>
  <r>
    <n v="6.1"/>
    <x v="17"/>
    <x v="0"/>
  </r>
  <r>
    <n v="7"/>
    <x v="189"/>
    <x v="0"/>
  </r>
  <r>
    <n v="7.7"/>
    <x v="190"/>
    <x v="6"/>
  </r>
  <r>
    <n v="5.9"/>
    <x v="116"/>
    <x v="0"/>
  </r>
  <r>
    <n v="6.7"/>
    <x v="191"/>
    <x v="4"/>
  </r>
  <r>
    <n v="6.5"/>
    <x v="2"/>
    <x v="0"/>
  </r>
  <r>
    <n v="7.1"/>
    <x v="2"/>
    <x v="0"/>
  </r>
  <r>
    <n v="7.3"/>
    <x v="103"/>
    <x v="1"/>
  </r>
  <r>
    <n v="6.5"/>
    <x v="149"/>
    <x v="4"/>
  </r>
  <r>
    <n v="7"/>
    <x v="91"/>
    <x v="0"/>
  </r>
  <r>
    <n v="6.8"/>
    <x v="28"/>
    <x v="1"/>
  </r>
  <r>
    <n v="7.2"/>
    <x v="192"/>
    <x v="1"/>
  </r>
  <r>
    <n v="6.1"/>
    <x v="193"/>
    <x v="0"/>
  </r>
  <r>
    <n v="6.7"/>
    <x v="25"/>
    <x v="0"/>
  </r>
  <r>
    <n v="6.4"/>
    <x v="194"/>
    <x v="4"/>
  </r>
  <r>
    <n v="4.4000000000000004"/>
    <x v="166"/>
    <x v="1"/>
  </r>
  <r>
    <n v="5.4"/>
    <x v="149"/>
    <x v="4"/>
  </r>
  <r>
    <n v="6.5"/>
    <x v="114"/>
    <x v="0"/>
  </r>
  <r>
    <n v="6.7"/>
    <x v="99"/>
    <x v="4"/>
  </r>
  <r>
    <n v="8.1"/>
    <x v="57"/>
    <x v="5"/>
  </r>
  <r>
    <n v="5.6"/>
    <x v="99"/>
    <x v="4"/>
  </r>
  <r>
    <n v="6.3"/>
    <x v="42"/>
    <x v="1"/>
  </r>
  <r>
    <n v="7.3"/>
    <x v="97"/>
    <x v="0"/>
  </r>
  <r>
    <n v="6.1"/>
    <x v="195"/>
    <x v="4"/>
  </r>
  <r>
    <n v="7.7"/>
    <x v="161"/>
    <x v="6"/>
  </r>
  <r>
    <n v="6.4"/>
    <x v="119"/>
    <x v="4"/>
  </r>
  <r>
    <n v="6.8"/>
    <x v="22"/>
    <x v="0"/>
  </r>
  <r>
    <n v="6.6"/>
    <x v="79"/>
    <x v="0"/>
  </r>
  <r>
    <n v="7.2"/>
    <x v="196"/>
    <x v="1"/>
  </r>
  <r>
    <n v="6.9"/>
    <x v="48"/>
    <x v="0"/>
  </r>
  <r>
    <n v="5.2"/>
    <x v="197"/>
    <x v="4"/>
  </r>
  <r>
    <n v="4.9000000000000004"/>
    <x v="198"/>
    <x v="8"/>
  </r>
  <r>
    <n v="6.3"/>
    <x v="199"/>
    <x v="1"/>
  </r>
  <r>
    <n v="5.6"/>
    <x v="200"/>
    <x v="1"/>
  </r>
  <r>
    <n v="5.5"/>
    <x v="201"/>
    <x v="2"/>
  </r>
  <r>
    <n v="6.7"/>
    <x v="202"/>
    <x v="0"/>
  </r>
  <r>
    <n v="7.6"/>
    <x v="102"/>
    <x v="0"/>
  </r>
  <r>
    <n v="5.7"/>
    <x v="203"/>
    <x v="0"/>
  </r>
  <r>
    <n v="4.5999999999999996"/>
    <x v="28"/>
    <x v="1"/>
  </r>
  <r>
    <n v="7"/>
    <x v="204"/>
    <x v="1"/>
  </r>
  <r>
    <n v="5.2"/>
    <x v="205"/>
    <x v="4"/>
  </r>
  <r>
    <n v="5.0999999999999996"/>
    <x v="206"/>
    <x v="0"/>
  </r>
  <r>
    <n v="6.6"/>
    <x v="170"/>
    <x v="2"/>
  </r>
  <r>
    <n v="6.7"/>
    <x v="54"/>
    <x v="3"/>
  </r>
  <r>
    <n v="7.3"/>
    <x v="207"/>
    <x v="3"/>
  </r>
  <r>
    <n v="5.9"/>
    <x v="4"/>
    <x v="0"/>
  </r>
  <r>
    <n v="5.6"/>
    <x v="208"/>
    <x v="0"/>
  </r>
  <r>
    <n v="6.5"/>
    <x v="22"/>
    <x v="0"/>
  </r>
  <r>
    <n v="5.9"/>
    <x v="9"/>
    <x v="0"/>
  </r>
  <r>
    <n v="7"/>
    <x v="46"/>
    <x v="2"/>
  </r>
  <r>
    <n v="5.3"/>
    <x v="209"/>
    <x v="4"/>
  </r>
  <r>
    <n v="5.9"/>
    <x v="210"/>
    <x v="0"/>
  </r>
  <r>
    <n v="6.3"/>
    <x v="140"/>
    <x v="0"/>
  </r>
  <r>
    <n v="6.3"/>
    <x v="211"/>
    <x v="0"/>
  </r>
  <r>
    <n v="7.3"/>
    <x v="212"/>
    <x v="2"/>
  </r>
  <r>
    <n v="5.8"/>
    <x v="48"/>
    <x v="0"/>
  </r>
  <r>
    <n v="5.2"/>
    <x v="213"/>
    <x v="1"/>
  </r>
  <r>
    <n v="2.4"/>
    <x v="4"/>
    <x v="0"/>
  </r>
  <r>
    <n v="5.7"/>
    <x v="81"/>
    <x v="1"/>
  </r>
  <r>
    <n v="5.8"/>
    <x v="214"/>
    <x v="2"/>
  </r>
  <r>
    <n v="5.6"/>
    <x v="4"/>
    <x v="0"/>
  </r>
  <r>
    <n v="6"/>
    <x v="39"/>
    <x v="0"/>
  </r>
  <r>
    <n v="5.8"/>
    <x v="183"/>
    <x v="1"/>
  </r>
  <r>
    <n v="6"/>
    <x v="1"/>
    <x v="0"/>
  </r>
  <r>
    <n v="5.7"/>
    <x v="211"/>
    <x v="0"/>
  </r>
  <r>
    <n v="6"/>
    <x v="43"/>
    <x v="1"/>
  </r>
  <r>
    <n v="7.8"/>
    <x v="215"/>
    <x v="9"/>
  </r>
  <r>
    <n v="4.2"/>
    <x v="23"/>
    <x v="0"/>
  </r>
  <r>
    <n v="5.6"/>
    <x v="216"/>
    <x v="0"/>
  </r>
  <r>
    <n v="8.1999999999999993"/>
    <x v="107"/>
    <x v="7"/>
  </r>
  <r>
    <n v="8.5"/>
    <x v="217"/>
    <x v="1"/>
  </r>
  <r>
    <n v="5.8"/>
    <x v="11"/>
    <x v="0"/>
  </r>
  <r>
    <n v="6.5"/>
    <x v="218"/>
    <x v="3"/>
  </r>
  <r>
    <n v="7.2"/>
    <x v="161"/>
    <x v="6"/>
  </r>
  <r>
    <n v="6.7"/>
    <x v="9"/>
    <x v="0"/>
  </r>
  <r>
    <n v="3.4"/>
    <x v="149"/>
    <x v="4"/>
  </r>
  <r>
    <n v="5.9"/>
    <x v="22"/>
    <x v="0"/>
  </r>
  <r>
    <n v="7.8"/>
    <x v="219"/>
    <x v="1"/>
  </r>
  <r>
    <n v="5.9"/>
    <x v="220"/>
    <x v="10"/>
  </r>
  <r>
    <n v="4.0999999999999996"/>
    <x v="20"/>
    <x v="1"/>
  </r>
  <r>
    <n v="6.8"/>
    <x v="221"/>
    <x v="3"/>
  </r>
  <r>
    <n v="5.8"/>
    <x v="0"/>
    <x v="0"/>
  </r>
  <r>
    <n v="7.5"/>
    <x v="158"/>
    <x v="3"/>
  </r>
  <r>
    <n v="6.9"/>
    <x v="4"/>
    <x v="0"/>
  </r>
  <r>
    <n v="6.5"/>
    <x v="4"/>
    <x v="0"/>
  </r>
  <r>
    <n v="6.9"/>
    <x v="28"/>
    <x v="1"/>
  </r>
  <r>
    <n v="7.9"/>
    <x v="201"/>
    <x v="2"/>
  </r>
  <r>
    <n v="7.4"/>
    <x v="4"/>
    <x v="0"/>
  </r>
  <r>
    <n v="6.7"/>
    <x v="222"/>
    <x v="0"/>
  </r>
  <r>
    <n v="7.4"/>
    <x v="2"/>
    <x v="0"/>
  </r>
  <r>
    <n v="6.9"/>
    <x v="70"/>
    <x v="0"/>
  </r>
  <r>
    <n v="6.8"/>
    <x v="119"/>
    <x v="4"/>
  </r>
  <r>
    <n v="6.7"/>
    <x v="223"/>
    <x v="4"/>
  </r>
  <r>
    <n v="5.0999999999999996"/>
    <x v="224"/>
    <x v="11"/>
  </r>
  <r>
    <n v="4.0999999999999996"/>
    <x v="225"/>
    <x v="0"/>
  </r>
  <r>
    <n v="7.3"/>
    <x v="172"/>
    <x v="6"/>
  </r>
  <r>
    <n v="6"/>
    <x v="149"/>
    <x v="4"/>
  </r>
  <r>
    <n v="7.3"/>
    <x v="191"/>
    <x v="4"/>
  </r>
  <r>
    <n v="5.4"/>
    <x v="226"/>
    <x v="4"/>
  </r>
  <r>
    <n v="5.9"/>
    <x v="48"/>
    <x v="0"/>
  </r>
  <r>
    <n v="7.1"/>
    <x v="227"/>
    <x v="7"/>
  </r>
  <r>
    <n v="6"/>
    <x v="28"/>
    <x v="1"/>
  </r>
  <r>
    <n v="6.5"/>
    <x v="228"/>
    <x v="2"/>
  </r>
  <r>
    <n v="5.7"/>
    <x v="229"/>
    <x v="4"/>
  </r>
  <r>
    <n v="7.6"/>
    <x v="212"/>
    <x v="2"/>
  </r>
  <r>
    <n v="6.6"/>
    <x v="141"/>
    <x v="0"/>
  </r>
  <r>
    <n v="5.4"/>
    <x v="230"/>
    <x v="0"/>
  </r>
  <r>
    <n v="7.3"/>
    <x v="114"/>
    <x v="0"/>
  </r>
  <r>
    <n v="6.5"/>
    <x v="99"/>
    <x v="4"/>
  </r>
  <r>
    <n v="6.6"/>
    <x v="231"/>
    <x v="3"/>
  </r>
  <r>
    <n v="6.6"/>
    <x v="232"/>
    <x v="4"/>
  </r>
  <r>
    <n v="5.9"/>
    <x v="233"/>
    <x v="0"/>
  </r>
  <r>
    <n v="6.7"/>
    <x v="234"/>
    <x v="2"/>
  </r>
  <r>
    <n v="6.1"/>
    <x v="235"/>
    <x v="0"/>
  </r>
  <r>
    <n v="6.6"/>
    <x v="181"/>
    <x v="0"/>
  </r>
  <r>
    <n v="6.6"/>
    <x v="236"/>
    <x v="0"/>
  </r>
  <r>
    <n v="5.3"/>
    <x v="25"/>
    <x v="0"/>
  </r>
  <r>
    <n v="6"/>
    <x v="237"/>
    <x v="0"/>
  </r>
  <r>
    <n v="4.7"/>
    <x v="238"/>
    <x v="3"/>
  </r>
  <r>
    <n v="6.1"/>
    <x v="48"/>
    <x v="0"/>
  </r>
  <r>
    <n v="7.2"/>
    <x v="170"/>
    <x v="2"/>
  </r>
  <r>
    <n v="6.4"/>
    <x v="86"/>
    <x v="0"/>
  </r>
  <r>
    <n v="6.1"/>
    <x v="239"/>
    <x v="0"/>
  </r>
  <r>
    <n v="5.9"/>
    <x v="172"/>
    <x v="6"/>
  </r>
  <r>
    <n v="6"/>
    <x v="170"/>
    <x v="2"/>
  </r>
  <r>
    <n v="6.3"/>
    <x v="240"/>
    <x v="0"/>
  </r>
  <r>
    <n v="5.6"/>
    <x v="241"/>
    <x v="0"/>
  </r>
  <r>
    <n v="6.4"/>
    <x v="191"/>
    <x v="4"/>
  </r>
  <r>
    <n v="7.1"/>
    <x v="62"/>
    <x v="0"/>
  </r>
  <r>
    <n v="6.6"/>
    <x v="242"/>
    <x v="0"/>
  </r>
  <r>
    <n v="4.5999999999999996"/>
    <x v="34"/>
    <x v="4"/>
  </r>
  <r>
    <n v="8.4"/>
    <x v="243"/>
    <x v="7"/>
  </r>
  <r>
    <n v="7.1"/>
    <x v="102"/>
    <x v="0"/>
  </r>
  <r>
    <n v="7.4"/>
    <x v="244"/>
    <x v="1"/>
  </r>
  <r>
    <n v="6.9"/>
    <x v="16"/>
    <x v="2"/>
  </r>
  <r>
    <n v="4.5"/>
    <x v="245"/>
    <x v="0"/>
  </r>
  <r>
    <n v="7.1"/>
    <x v="246"/>
    <x v="1"/>
  </r>
  <r>
    <n v="6.5"/>
    <x v="247"/>
    <x v="2"/>
  </r>
  <r>
    <n v="5.3"/>
    <x v="34"/>
    <x v="4"/>
  </r>
  <r>
    <n v="6.7"/>
    <x v="201"/>
    <x v="2"/>
  </r>
  <r>
    <n v="7.2"/>
    <x v="248"/>
    <x v="1"/>
  </r>
  <r>
    <n v="7.2"/>
    <x v="21"/>
    <x v="1"/>
  </r>
  <r>
    <n v="5.5"/>
    <x v="119"/>
    <x v="4"/>
  </r>
  <r>
    <n v="5.8"/>
    <x v="2"/>
    <x v="0"/>
  </r>
  <r>
    <n v="6"/>
    <x v="20"/>
    <x v="1"/>
  </r>
  <r>
    <n v="6.6"/>
    <x v="105"/>
    <x v="6"/>
  </r>
  <r>
    <n v="8.3000000000000007"/>
    <x v="249"/>
    <x v="1"/>
  </r>
  <r>
    <n v="6.7"/>
    <x v="53"/>
    <x v="1"/>
  </r>
  <r>
    <n v="6"/>
    <x v="8"/>
    <x v="0"/>
  </r>
  <r>
    <n v="7.1"/>
    <x v="3"/>
    <x v="0"/>
  </r>
  <r>
    <n v="6"/>
    <x v="250"/>
    <x v="0"/>
  </r>
  <r>
    <n v="6.9"/>
    <x v="251"/>
    <x v="8"/>
  </r>
  <r>
    <n v="5.6"/>
    <x v="252"/>
    <x v="2"/>
  </r>
  <r>
    <n v="5.6"/>
    <x v="171"/>
    <x v="0"/>
  </r>
  <r>
    <n v="4.5"/>
    <x v="253"/>
    <x v="3"/>
  </r>
  <r>
    <n v="7.1"/>
    <x v="68"/>
    <x v="0"/>
  </r>
  <r>
    <n v="6.5"/>
    <x v="3"/>
    <x v="0"/>
  </r>
  <r>
    <n v="6.4"/>
    <x v="17"/>
    <x v="0"/>
  </r>
  <r>
    <n v="5.8"/>
    <x v="44"/>
    <x v="0"/>
  </r>
  <r>
    <n v="8"/>
    <x v="92"/>
    <x v="1"/>
  </r>
  <r>
    <n v="6.2"/>
    <x v="254"/>
    <x v="2"/>
  </r>
  <r>
    <n v="7.2"/>
    <x v="255"/>
    <x v="2"/>
  </r>
  <r>
    <n v="6.1"/>
    <x v="255"/>
    <x v="2"/>
  </r>
  <r>
    <n v="7.6"/>
    <x v="103"/>
    <x v="1"/>
  </r>
  <r>
    <n v="6.3"/>
    <x v="256"/>
    <x v="2"/>
  </r>
  <r>
    <n v="6.3"/>
    <x v="257"/>
    <x v="0"/>
  </r>
  <r>
    <n v="6.3"/>
    <x v="3"/>
    <x v="0"/>
  </r>
  <r>
    <n v="7.7"/>
    <x v="258"/>
    <x v="1"/>
  </r>
  <r>
    <n v="7"/>
    <x v="259"/>
    <x v="1"/>
  </r>
  <r>
    <n v="5.3"/>
    <x v="191"/>
    <x v="4"/>
  </r>
  <r>
    <n v="5.6"/>
    <x v="72"/>
    <x v="0"/>
  </r>
  <r>
    <n v="5.2"/>
    <x v="260"/>
    <x v="0"/>
  </r>
  <r>
    <n v="5.4"/>
    <x v="72"/>
    <x v="0"/>
  </r>
  <r>
    <n v="6.4"/>
    <x v="261"/>
    <x v="0"/>
  </r>
  <r>
    <n v="5.9"/>
    <x v="262"/>
    <x v="4"/>
  </r>
  <r>
    <n v="6.3"/>
    <x v="255"/>
    <x v="2"/>
  </r>
  <r>
    <n v="6.5"/>
    <x v="22"/>
    <x v="0"/>
  </r>
  <r>
    <n v="3"/>
    <x v="263"/>
    <x v="0"/>
  </r>
  <r>
    <n v="3.6"/>
    <x v="97"/>
    <x v="0"/>
  </r>
  <r>
    <n v="5.8"/>
    <x v="27"/>
    <x v="0"/>
  </r>
  <r>
    <n v="6.2"/>
    <x v="264"/>
    <x v="0"/>
  </r>
  <r>
    <n v="5.4"/>
    <x v="181"/>
    <x v="0"/>
  </r>
  <r>
    <n v="6.1"/>
    <x v="111"/>
    <x v="0"/>
  </r>
  <r>
    <n v="4.2"/>
    <x v="172"/>
    <x v="6"/>
  </r>
  <r>
    <n v="6.7"/>
    <x v="265"/>
    <x v="0"/>
  </r>
  <r>
    <n v="4.2"/>
    <x v="1"/>
    <x v="0"/>
  </r>
  <r>
    <n v="6.4"/>
    <x v="62"/>
    <x v="0"/>
  </r>
  <r>
    <n v="4.9000000000000004"/>
    <x v="75"/>
    <x v="1"/>
  </r>
  <r>
    <n v="6.8"/>
    <x v="161"/>
    <x v="6"/>
  </r>
  <r>
    <n v="7.7"/>
    <x v="221"/>
    <x v="3"/>
  </r>
  <r>
    <n v="5.6"/>
    <x v="266"/>
    <x v="0"/>
  </r>
  <r>
    <n v="6.4"/>
    <x v="149"/>
    <x v="4"/>
  </r>
  <r>
    <n v="7.2"/>
    <x v="267"/>
    <x v="1"/>
  </r>
  <r>
    <n v="6"/>
    <x v="64"/>
    <x v="0"/>
  </r>
  <r>
    <n v="5.9"/>
    <x v="119"/>
    <x v="4"/>
  </r>
  <r>
    <n v="7.9"/>
    <x v="268"/>
    <x v="7"/>
  </r>
  <r>
    <n v="7.1"/>
    <x v="62"/>
    <x v="0"/>
  </r>
  <r>
    <n v="5.9"/>
    <x v="261"/>
    <x v="0"/>
  </r>
  <r>
    <n v="6.2"/>
    <x v="113"/>
    <x v="0"/>
  </r>
  <r>
    <n v="7"/>
    <x v="170"/>
    <x v="2"/>
  </r>
  <r>
    <n v="5.4"/>
    <x v="269"/>
    <x v="0"/>
  </r>
  <r>
    <n v="8.6"/>
    <x v="102"/>
    <x v="0"/>
  </r>
  <r>
    <n v="6.5"/>
    <x v="27"/>
    <x v="0"/>
  </r>
  <r>
    <n v="6.4"/>
    <x v="270"/>
    <x v="4"/>
  </r>
  <r>
    <n v="7.6"/>
    <x v="28"/>
    <x v="1"/>
  </r>
  <r>
    <n v="5.5"/>
    <x v="271"/>
    <x v="2"/>
  </r>
  <r>
    <n v="7.4"/>
    <x v="243"/>
    <x v="7"/>
  </r>
  <r>
    <n v="8.6999999999999993"/>
    <x v="44"/>
    <x v="0"/>
  </r>
  <r>
    <n v="7.6"/>
    <x v="272"/>
    <x v="1"/>
  </r>
  <r>
    <n v="7.5"/>
    <x v="44"/>
    <x v="0"/>
  </r>
  <r>
    <n v="5.5"/>
    <x v="34"/>
    <x v="4"/>
  </r>
  <r>
    <n v="7.6"/>
    <x v="214"/>
    <x v="2"/>
  </r>
  <r>
    <n v="6.5"/>
    <x v="99"/>
    <x v="4"/>
  </r>
  <r>
    <n v="6.9"/>
    <x v="149"/>
    <x v="4"/>
  </r>
  <r>
    <n v="6.7"/>
    <x v="273"/>
    <x v="0"/>
  </r>
  <r>
    <n v="6.6"/>
    <x v="191"/>
    <x v="4"/>
  </r>
  <r>
    <n v="7.2"/>
    <x v="274"/>
    <x v="7"/>
  </r>
  <r>
    <n v="6.4"/>
    <x v="2"/>
    <x v="0"/>
  </r>
  <r>
    <n v="6.4"/>
    <x v="2"/>
    <x v="0"/>
  </r>
  <r>
    <n v="6"/>
    <x v="22"/>
    <x v="0"/>
  </r>
  <r>
    <n v="6.1"/>
    <x v="34"/>
    <x v="4"/>
  </r>
  <r>
    <n v="6"/>
    <x v="212"/>
    <x v="2"/>
  </r>
  <r>
    <n v="6.4"/>
    <x v="256"/>
    <x v="2"/>
  </r>
  <r>
    <n v="6.4"/>
    <x v="119"/>
    <x v="4"/>
  </r>
  <r>
    <n v="7.3"/>
    <x v="142"/>
    <x v="2"/>
  </r>
  <r>
    <n v="5.2"/>
    <x v="275"/>
    <x v="4"/>
  </r>
  <r>
    <n v="6.6"/>
    <x v="232"/>
    <x v="4"/>
  </r>
  <r>
    <n v="6.3"/>
    <x v="100"/>
    <x v="0"/>
  </r>
  <r>
    <n v="5.9"/>
    <x v="276"/>
    <x v="0"/>
  </r>
  <r>
    <n v="6.7"/>
    <x v="191"/>
    <x v="4"/>
  </r>
  <r>
    <n v="5.4"/>
    <x v="171"/>
    <x v="0"/>
  </r>
  <r>
    <n v="6.4"/>
    <x v="211"/>
    <x v="0"/>
  </r>
  <r>
    <n v="6.7"/>
    <x v="181"/>
    <x v="0"/>
  </r>
  <r>
    <n v="6.2"/>
    <x v="62"/>
    <x v="0"/>
  </r>
  <r>
    <n v="6.1"/>
    <x v="11"/>
    <x v="0"/>
  </r>
  <r>
    <n v="8.8000000000000007"/>
    <x v="256"/>
    <x v="2"/>
  </r>
  <r>
    <n v="7.1"/>
    <x v="277"/>
    <x v="2"/>
  </r>
  <r>
    <n v="5.7"/>
    <x v="114"/>
    <x v="0"/>
  </r>
  <r>
    <n v="5"/>
    <x v="67"/>
    <x v="4"/>
  </r>
  <r>
    <n v="5.0999999999999996"/>
    <x v="278"/>
    <x v="0"/>
  </r>
  <r>
    <n v="6.9"/>
    <x v="144"/>
    <x v="6"/>
  </r>
  <r>
    <n v="4.8"/>
    <x v="222"/>
    <x v="0"/>
  </r>
  <r>
    <n v="6.5"/>
    <x v="22"/>
    <x v="0"/>
  </r>
  <r>
    <n v="5.0999999999999996"/>
    <x v="279"/>
    <x v="2"/>
  </r>
  <r>
    <n v="7.1"/>
    <x v="280"/>
    <x v="1"/>
  </r>
  <r>
    <n v="7.5"/>
    <x v="281"/>
    <x v="6"/>
  </r>
  <r>
    <n v="6.2"/>
    <x v="124"/>
    <x v="0"/>
  </r>
  <r>
    <n v="6.3"/>
    <x v="86"/>
    <x v="0"/>
  </r>
  <r>
    <n v="8.1"/>
    <x v="80"/>
    <x v="1"/>
  </r>
  <r>
    <n v="6.6"/>
    <x v="282"/>
    <x v="1"/>
  </r>
  <r>
    <n v="6.9"/>
    <x v="27"/>
    <x v="0"/>
  </r>
  <r>
    <n v="6.1"/>
    <x v="13"/>
    <x v="0"/>
  </r>
  <r>
    <n v="4.3"/>
    <x v="67"/>
    <x v="4"/>
  </r>
  <r>
    <n v="6.6"/>
    <x v="283"/>
    <x v="0"/>
  </r>
  <r>
    <n v="6.8"/>
    <x v="99"/>
    <x v="4"/>
  </r>
  <r>
    <n v="3.8"/>
    <x v="284"/>
    <x v="4"/>
  </r>
  <r>
    <n v="5.9"/>
    <x v="25"/>
    <x v="0"/>
  </r>
  <r>
    <n v="7.9"/>
    <x v="285"/>
    <x v="6"/>
  </r>
  <r>
    <n v="6.3"/>
    <x v="286"/>
    <x v="4"/>
  </r>
  <r>
    <n v="5.5"/>
    <x v="20"/>
    <x v="1"/>
  </r>
  <r>
    <n v="7.7"/>
    <x v="109"/>
    <x v="0"/>
  </r>
  <r>
    <n v="6.3"/>
    <x v="119"/>
    <x v="4"/>
  </r>
  <r>
    <n v="7.1"/>
    <x v="287"/>
    <x v="4"/>
  </r>
  <r>
    <n v="8.5"/>
    <x v="288"/>
    <x v="6"/>
  </r>
  <r>
    <n v="5.8"/>
    <x v="42"/>
    <x v="1"/>
  </r>
  <r>
    <n v="8.1"/>
    <x v="164"/>
    <x v="6"/>
  </r>
  <r>
    <n v="7.9"/>
    <x v="79"/>
    <x v="0"/>
  </r>
  <r>
    <n v="7.2"/>
    <x v="2"/>
    <x v="0"/>
  </r>
  <r>
    <n v="6.3"/>
    <x v="142"/>
    <x v="2"/>
  </r>
  <r>
    <n v="8.1"/>
    <x v="174"/>
    <x v="4"/>
  </r>
  <r>
    <n v="7"/>
    <x v="289"/>
    <x v="1"/>
  </r>
  <r>
    <n v="5.5"/>
    <x v="226"/>
    <x v="4"/>
  </r>
  <r>
    <n v="6.7"/>
    <x v="266"/>
    <x v="0"/>
  </r>
  <r>
    <n v="5.2"/>
    <x v="188"/>
    <x v="0"/>
  </r>
  <r>
    <n v="7"/>
    <x v="22"/>
    <x v="0"/>
  </r>
  <r>
    <n v="6.1"/>
    <x v="119"/>
    <x v="4"/>
  </r>
  <r>
    <n v="6.6"/>
    <x v="28"/>
    <x v="1"/>
  </r>
  <r>
    <n v="5.5"/>
    <x v="149"/>
    <x v="4"/>
  </r>
  <r>
    <n v="5.9"/>
    <x v="245"/>
    <x v="0"/>
  </r>
  <r>
    <n v="5.4"/>
    <x v="180"/>
    <x v="1"/>
  </r>
  <r>
    <n v="6.4"/>
    <x v="211"/>
    <x v="0"/>
  </r>
  <r>
    <n v="5.7"/>
    <x v="16"/>
    <x v="2"/>
  </r>
  <r>
    <n v="6.7"/>
    <x v="187"/>
    <x v="4"/>
  </r>
  <r>
    <n v="7.1"/>
    <x v="25"/>
    <x v="0"/>
  </r>
  <r>
    <n v="6.8"/>
    <x v="277"/>
    <x v="2"/>
  </r>
  <r>
    <n v="6.5"/>
    <x v="290"/>
    <x v="2"/>
  </r>
  <r>
    <n v="7.6"/>
    <x v="161"/>
    <x v="6"/>
  </r>
  <r>
    <n v="5.5"/>
    <x v="143"/>
    <x v="0"/>
  </r>
  <r>
    <n v="6.5"/>
    <x v="62"/>
    <x v="0"/>
  </r>
  <r>
    <n v="7"/>
    <x v="82"/>
    <x v="0"/>
  </r>
  <r>
    <n v="5.8"/>
    <x v="211"/>
    <x v="0"/>
  </r>
  <r>
    <n v="7.3"/>
    <x v="291"/>
    <x v="9"/>
  </r>
  <r>
    <n v="6.6"/>
    <x v="292"/>
    <x v="2"/>
  </r>
  <r>
    <n v="4.4000000000000004"/>
    <x v="94"/>
    <x v="0"/>
  </r>
  <r>
    <n v="7.7"/>
    <x v="293"/>
    <x v="3"/>
  </r>
  <r>
    <n v="5"/>
    <x v="220"/>
    <x v="10"/>
  </r>
  <r>
    <n v="7.7"/>
    <x v="27"/>
    <x v="0"/>
  </r>
  <r>
    <n v="4.4000000000000004"/>
    <x v="34"/>
    <x v="4"/>
  </r>
  <r>
    <n v="6.1"/>
    <x v="67"/>
    <x v="4"/>
  </r>
  <r>
    <n v="5.4"/>
    <x v="226"/>
    <x v="4"/>
  </r>
  <r>
    <n v="6.8"/>
    <x v="294"/>
    <x v="0"/>
  </r>
  <r>
    <n v="6.5"/>
    <x v="256"/>
    <x v="2"/>
  </r>
  <r>
    <n v="7"/>
    <x v="20"/>
    <x v="1"/>
  </r>
  <r>
    <n v="6.3"/>
    <x v="250"/>
    <x v="0"/>
  </r>
  <r>
    <n v="6.3"/>
    <x v="116"/>
    <x v="0"/>
  </r>
  <r>
    <n v="6.1"/>
    <x v="16"/>
    <x v="2"/>
  </r>
  <r>
    <n v="6.1"/>
    <x v="20"/>
    <x v="1"/>
  </r>
  <r>
    <n v="5.3"/>
    <x v="140"/>
    <x v="0"/>
  </r>
  <r>
    <n v="5.4"/>
    <x v="3"/>
    <x v="0"/>
  </r>
  <r>
    <n v="6.2"/>
    <x v="62"/>
    <x v="0"/>
  </r>
  <r>
    <n v="6.6"/>
    <x v="295"/>
    <x v="7"/>
  </r>
  <r>
    <n v="5.9"/>
    <x v="27"/>
    <x v="0"/>
  </r>
  <r>
    <n v="6.3"/>
    <x v="296"/>
    <x v="0"/>
  </r>
  <r>
    <n v="7.2"/>
    <x v="181"/>
    <x v="0"/>
  </r>
  <r>
    <n v="6.8"/>
    <x v="20"/>
    <x v="1"/>
  </r>
  <r>
    <n v="6.1"/>
    <x v="187"/>
    <x v="4"/>
  </r>
  <r>
    <n v="7.8"/>
    <x v="70"/>
    <x v="0"/>
  </r>
  <r>
    <n v="5"/>
    <x v="124"/>
    <x v="0"/>
  </r>
  <r>
    <n v="6.2"/>
    <x v="19"/>
    <x v="0"/>
  </r>
  <r>
    <n v="6.7"/>
    <x v="27"/>
    <x v="0"/>
  </r>
  <r>
    <n v="4.9000000000000004"/>
    <x v="297"/>
    <x v="1"/>
  </r>
  <r>
    <n v="7.4"/>
    <x v="298"/>
    <x v="7"/>
  </r>
  <r>
    <n v="6.2"/>
    <x v="299"/>
    <x v="4"/>
  </r>
  <r>
    <n v="4.9000000000000004"/>
    <x v="197"/>
    <x v="4"/>
  </r>
  <r>
    <n v="6.1"/>
    <x v="22"/>
    <x v="0"/>
  </r>
  <r>
    <n v="6.1"/>
    <x v="42"/>
    <x v="1"/>
  </r>
  <r>
    <n v="6.4"/>
    <x v="17"/>
    <x v="0"/>
  </r>
  <r>
    <n v="6.3"/>
    <x v="300"/>
    <x v="4"/>
  </r>
  <r>
    <n v="6.6"/>
    <x v="164"/>
    <x v="6"/>
  </r>
  <r>
    <n v="5.7"/>
    <x v="301"/>
    <x v="11"/>
  </r>
  <r>
    <n v="5.9"/>
    <x v="67"/>
    <x v="4"/>
  </r>
  <r>
    <n v="6"/>
    <x v="181"/>
    <x v="0"/>
  </r>
  <r>
    <n v="6.1"/>
    <x v="27"/>
    <x v="0"/>
  </r>
  <r>
    <n v="6.7"/>
    <x v="302"/>
    <x v="7"/>
  </r>
  <r>
    <n v="6.7"/>
    <x v="303"/>
    <x v="2"/>
  </r>
  <r>
    <n v="7.9"/>
    <x v="304"/>
    <x v="1"/>
  </r>
  <r>
    <n v="4.3"/>
    <x v="250"/>
    <x v="0"/>
  </r>
  <r>
    <n v="5.7"/>
    <x v="305"/>
    <x v="0"/>
  </r>
  <r>
    <n v="6.7"/>
    <x v="306"/>
    <x v="1"/>
  </r>
  <r>
    <n v="6.7"/>
    <x v="307"/>
    <x v="11"/>
  </r>
  <r>
    <n v="8.1"/>
    <x v="4"/>
    <x v="0"/>
  </r>
  <r>
    <n v="6.1"/>
    <x v="308"/>
    <x v="2"/>
  </r>
  <r>
    <n v="5.6"/>
    <x v="164"/>
    <x v="6"/>
  </r>
  <r>
    <n v="6.6"/>
    <x v="309"/>
    <x v="0"/>
  </r>
  <r>
    <n v="6.9"/>
    <x v="62"/>
    <x v="0"/>
  </r>
  <r>
    <n v="4.8"/>
    <x v="307"/>
    <x v="11"/>
  </r>
  <r>
    <n v="6.2"/>
    <x v="310"/>
    <x v="2"/>
  </r>
  <r>
    <n v="6"/>
    <x v="311"/>
    <x v="8"/>
  </r>
  <r>
    <n v="4.9000000000000004"/>
    <x v="312"/>
    <x v="1"/>
  </r>
  <r>
    <n v="5.6"/>
    <x v="313"/>
    <x v="2"/>
  </r>
  <r>
    <n v="6.1"/>
    <x v="191"/>
    <x v="4"/>
  </r>
  <r>
    <n v="6.1"/>
    <x v="14"/>
    <x v="1"/>
  </r>
  <r>
    <n v="4.8"/>
    <x v="222"/>
    <x v="0"/>
  </r>
  <r>
    <n v="5.5"/>
    <x v="314"/>
    <x v="0"/>
  </r>
  <r>
    <n v="3.8"/>
    <x v="143"/>
    <x v="0"/>
  </r>
  <r>
    <n v="6.5"/>
    <x v="84"/>
    <x v="1"/>
  </r>
  <r>
    <n v="6.7"/>
    <x v="102"/>
    <x v="0"/>
  </r>
  <r>
    <n v="8.1"/>
    <x v="315"/>
    <x v="0"/>
  </r>
  <r>
    <n v="4.9000000000000004"/>
    <x v="191"/>
    <x v="4"/>
  </r>
  <r>
    <n v="7.3"/>
    <x v="316"/>
    <x v="0"/>
  </r>
  <r>
    <n v="6.4"/>
    <x v="317"/>
    <x v="1"/>
  </r>
  <r>
    <n v="6.7"/>
    <x v="270"/>
    <x v="4"/>
  </r>
  <r>
    <n v="3.6"/>
    <x v="318"/>
    <x v="4"/>
  </r>
  <r>
    <n v="5.7"/>
    <x v="319"/>
    <x v="0"/>
  </r>
  <r>
    <n v="6"/>
    <x v="320"/>
    <x v="4"/>
  </r>
  <r>
    <n v="4.7"/>
    <x v="99"/>
    <x v="4"/>
  </r>
  <r>
    <n v="6.3"/>
    <x v="149"/>
    <x v="4"/>
  </r>
  <r>
    <n v="5.9"/>
    <x v="260"/>
    <x v="0"/>
  </r>
  <r>
    <n v="5.9"/>
    <x v="74"/>
    <x v="0"/>
  </r>
  <r>
    <n v="7.5"/>
    <x v="142"/>
    <x v="2"/>
  </r>
  <r>
    <n v="5.6"/>
    <x v="149"/>
    <x v="4"/>
  </r>
  <r>
    <n v="6.4"/>
    <x v="1"/>
    <x v="0"/>
  </r>
  <r>
    <n v="6.3"/>
    <x v="321"/>
    <x v="0"/>
  </r>
  <r>
    <n v="4.3"/>
    <x v="93"/>
    <x v="0"/>
  </r>
  <r>
    <n v="5.9"/>
    <x v="322"/>
    <x v="2"/>
  </r>
  <r>
    <n v="5.5"/>
    <x v="323"/>
    <x v="0"/>
  </r>
  <r>
    <n v="6.2"/>
    <x v="324"/>
    <x v="0"/>
  </r>
  <r>
    <n v="8.8000000000000007"/>
    <x v="191"/>
    <x v="4"/>
  </r>
  <r>
    <n v="5.2"/>
    <x v="253"/>
    <x v="3"/>
  </r>
  <r>
    <n v="7"/>
    <x v="149"/>
    <x v="4"/>
  </r>
  <r>
    <n v="6.6"/>
    <x v="325"/>
    <x v="1"/>
  </r>
  <r>
    <n v="7.3"/>
    <x v="326"/>
    <x v="0"/>
  </r>
  <r>
    <n v="5.6"/>
    <x v="185"/>
    <x v="4"/>
  </r>
  <r>
    <n v="6.6"/>
    <x v="119"/>
    <x v="4"/>
  </r>
  <r>
    <n v="5.4"/>
    <x v="327"/>
    <x v="0"/>
  </r>
  <r>
    <n v="6.3"/>
    <x v="119"/>
    <x v="4"/>
  </r>
  <r>
    <n v="7.9"/>
    <x v="268"/>
    <x v="7"/>
  </r>
  <r>
    <n v="6.3"/>
    <x v="299"/>
    <x v="4"/>
  </r>
  <r>
    <n v="6"/>
    <x v="34"/>
    <x v="4"/>
  </r>
  <r>
    <n v="7.2"/>
    <x v="22"/>
    <x v="0"/>
  </r>
  <r>
    <n v="5.0999999999999996"/>
    <x v="99"/>
    <x v="4"/>
  </r>
  <r>
    <n v="7.3"/>
    <x v="141"/>
    <x v="0"/>
  </r>
  <r>
    <n v="8"/>
    <x v="107"/>
    <x v="7"/>
  </r>
  <r>
    <n v="6.2"/>
    <x v="142"/>
    <x v="2"/>
  </r>
  <r>
    <n v="6"/>
    <x v="292"/>
    <x v="2"/>
  </r>
  <r>
    <n v="6.7"/>
    <x v="46"/>
    <x v="2"/>
  </r>
  <r>
    <n v="8.1"/>
    <x v="91"/>
    <x v="0"/>
  </r>
  <r>
    <n v="6.4"/>
    <x v="149"/>
    <x v="4"/>
  </r>
  <r>
    <n v="8"/>
    <x v="27"/>
    <x v="0"/>
  </r>
  <r>
    <n v="6.3"/>
    <x v="25"/>
    <x v="0"/>
  </r>
  <r>
    <n v="6.4"/>
    <x v="60"/>
    <x v="4"/>
  </r>
  <r>
    <n v="6.6"/>
    <x v="328"/>
    <x v="0"/>
  </r>
  <r>
    <n v="6.4"/>
    <x v="2"/>
    <x v="0"/>
  </r>
  <r>
    <n v="6"/>
    <x v="34"/>
    <x v="4"/>
  </r>
  <r>
    <n v="6.6"/>
    <x v="1"/>
    <x v="0"/>
  </r>
  <r>
    <n v="5.9"/>
    <x v="28"/>
    <x v="1"/>
  </r>
  <r>
    <n v="6.4"/>
    <x v="296"/>
    <x v="0"/>
  </r>
  <r>
    <n v="6.3"/>
    <x v="329"/>
    <x v="7"/>
  </r>
  <r>
    <n v="7.3"/>
    <x v="250"/>
    <x v="0"/>
  </r>
  <r>
    <n v="6.8"/>
    <x v="330"/>
    <x v="1"/>
  </r>
  <r>
    <n v="7.2"/>
    <x v="54"/>
    <x v="3"/>
  </r>
  <r>
    <n v="5.7"/>
    <x v="140"/>
    <x v="0"/>
  </r>
  <r>
    <n v="6"/>
    <x v="27"/>
    <x v="0"/>
  </r>
  <r>
    <n v="6.5"/>
    <x v="292"/>
    <x v="2"/>
  </r>
  <r>
    <n v="5.8"/>
    <x v="149"/>
    <x v="4"/>
  </r>
  <r>
    <n v="5.8"/>
    <x v="286"/>
    <x v="4"/>
  </r>
  <r>
    <n v="6.7"/>
    <x v="28"/>
    <x v="1"/>
  </r>
  <r>
    <n v="7.8"/>
    <x v="164"/>
    <x v="6"/>
  </r>
  <r>
    <n v="5.6"/>
    <x v="96"/>
    <x v="0"/>
  </r>
  <r>
    <n v="5.8"/>
    <x v="331"/>
    <x v="0"/>
  </r>
  <r>
    <n v="7.4"/>
    <x v="332"/>
    <x v="2"/>
  </r>
  <r>
    <n v="6.9"/>
    <x v="243"/>
    <x v="7"/>
  </r>
  <r>
    <n v="5.5"/>
    <x v="44"/>
    <x v="0"/>
  </r>
  <r>
    <n v="6.3"/>
    <x v="148"/>
    <x v="2"/>
  </r>
  <r>
    <n v="4.7"/>
    <x v="3"/>
    <x v="0"/>
  </r>
  <r>
    <n v="5.6"/>
    <x v="333"/>
    <x v="4"/>
  </r>
  <r>
    <n v="6.4"/>
    <x v="334"/>
    <x v="1"/>
  </r>
  <r>
    <n v="4.2"/>
    <x v="225"/>
    <x v="0"/>
  </r>
  <r>
    <n v="6.4"/>
    <x v="335"/>
    <x v="2"/>
  </r>
  <r>
    <n v="7.7"/>
    <x v="336"/>
    <x v="2"/>
  </r>
  <r>
    <n v="6.7"/>
    <x v="171"/>
    <x v="0"/>
  </r>
  <r>
    <n v="7.7"/>
    <x v="16"/>
    <x v="2"/>
  </r>
  <r>
    <n v="5.7"/>
    <x v="3"/>
    <x v="0"/>
  </r>
  <r>
    <n v="7.6"/>
    <x v="144"/>
    <x v="6"/>
  </r>
  <r>
    <n v="6.4"/>
    <x v="99"/>
    <x v="4"/>
  </r>
  <r>
    <n v="5.6"/>
    <x v="119"/>
    <x v="4"/>
  </r>
  <r>
    <n v="6.8"/>
    <x v="337"/>
    <x v="0"/>
  </r>
  <r>
    <n v="2.4"/>
    <x v="300"/>
    <x v="4"/>
  </r>
  <r>
    <n v="6.2"/>
    <x v="292"/>
    <x v="2"/>
  </r>
  <r>
    <n v="5.9"/>
    <x v="22"/>
    <x v="0"/>
  </r>
  <r>
    <n v="7.1"/>
    <x v="338"/>
    <x v="1"/>
  </r>
  <r>
    <n v="7.6"/>
    <x v="214"/>
    <x v="2"/>
  </r>
  <r>
    <n v="5.5"/>
    <x v="172"/>
    <x v="6"/>
  </r>
  <r>
    <n v="7"/>
    <x v="122"/>
    <x v="7"/>
  </r>
  <r>
    <n v="7.1"/>
    <x v="148"/>
    <x v="2"/>
  </r>
  <r>
    <n v="7.4"/>
    <x v="161"/>
    <x v="6"/>
  </r>
  <r>
    <n v="7.6"/>
    <x v="339"/>
    <x v="0"/>
  </r>
  <r>
    <n v="5.9"/>
    <x v="340"/>
    <x v="2"/>
  </r>
  <r>
    <n v="5.9"/>
    <x v="341"/>
    <x v="2"/>
  </r>
  <r>
    <n v="8"/>
    <x v="122"/>
    <x v="7"/>
  </r>
  <r>
    <n v="7.4"/>
    <x v="212"/>
    <x v="2"/>
  </r>
  <r>
    <n v="5.8"/>
    <x v="99"/>
    <x v="4"/>
  </r>
  <r>
    <n v="6.3"/>
    <x v="342"/>
    <x v="4"/>
  </r>
  <r>
    <n v="5.7"/>
    <x v="119"/>
    <x v="4"/>
  </r>
  <r>
    <n v="5.0999999999999996"/>
    <x v="114"/>
    <x v="0"/>
  </r>
  <r>
    <n v="7.6"/>
    <x v="255"/>
    <x v="2"/>
  </r>
  <r>
    <n v="6.4"/>
    <x v="209"/>
    <x v="4"/>
  </r>
  <r>
    <n v="7.4"/>
    <x v="295"/>
    <x v="7"/>
  </r>
  <r>
    <n v="8.1999999999999993"/>
    <x v="122"/>
    <x v="7"/>
  </r>
  <r>
    <n v="6.5"/>
    <x v="3"/>
    <x v="0"/>
  </r>
  <r>
    <n v="5.5"/>
    <x v="87"/>
    <x v="0"/>
  </r>
  <r>
    <n v="6.5"/>
    <x v="149"/>
    <x v="4"/>
  </r>
  <r>
    <n v="5.6"/>
    <x v="221"/>
    <x v="3"/>
  </r>
  <r>
    <n v="4.5999999999999996"/>
    <x v="75"/>
    <x v="1"/>
  </r>
  <r>
    <n v="7.9"/>
    <x v="20"/>
    <x v="1"/>
  </r>
  <r>
    <n v="7.1"/>
    <x v="343"/>
    <x v="12"/>
  </r>
  <r>
    <n v="6.9"/>
    <x v="15"/>
    <x v="0"/>
  </r>
  <r>
    <n v="7.3"/>
    <x v="320"/>
    <x v="4"/>
  </r>
  <r>
    <n v="7"/>
    <x v="209"/>
    <x v="4"/>
  </r>
  <r>
    <n v="7.7"/>
    <x v="99"/>
    <x v="4"/>
  </r>
  <r>
    <n v="6.7"/>
    <x v="344"/>
    <x v="7"/>
  </r>
  <r>
    <n v="6.3"/>
    <x v="149"/>
    <x v="4"/>
  </r>
  <r>
    <n v="5.8"/>
    <x v="119"/>
    <x v="4"/>
  </r>
  <r>
    <n v="7.1"/>
    <x v="345"/>
    <x v="5"/>
  </r>
  <r>
    <n v="7.3"/>
    <x v="107"/>
    <x v="7"/>
  </r>
  <r>
    <n v="6.4"/>
    <x v="119"/>
    <x v="4"/>
  </r>
  <r>
    <n v="7.1"/>
    <x v="124"/>
    <x v="0"/>
  </r>
  <r>
    <n v="7.6"/>
    <x v="346"/>
    <x v="2"/>
  </r>
  <r>
    <n v="6.8"/>
    <x v="119"/>
    <x v="4"/>
  </r>
  <r>
    <n v="6.6"/>
    <x v="124"/>
    <x v="0"/>
  </r>
  <r>
    <n v="6.7"/>
    <x v="191"/>
    <x v="4"/>
  </r>
  <r>
    <n v="6.1"/>
    <x v="226"/>
    <x v="4"/>
  </r>
  <r>
    <n v="6"/>
    <x v="347"/>
    <x v="1"/>
  </r>
  <r>
    <n v="7.6"/>
    <x v="164"/>
    <x v="6"/>
  </r>
  <r>
    <n v="7.1"/>
    <x v="27"/>
    <x v="0"/>
  </r>
  <r>
    <n v="5"/>
    <x v="101"/>
    <x v="0"/>
  </r>
  <r>
    <n v="6.2"/>
    <x v="170"/>
    <x v="2"/>
  </r>
  <r>
    <n v="5.6"/>
    <x v="119"/>
    <x v="4"/>
  </r>
  <r>
    <n v="7.4"/>
    <x v="99"/>
    <x v="4"/>
  </r>
  <r>
    <n v="5"/>
    <x v="54"/>
    <x v="3"/>
  </r>
  <r>
    <n v="5.2"/>
    <x v="226"/>
    <x v="4"/>
  </r>
  <r>
    <n v="7.6"/>
    <x v="115"/>
    <x v="7"/>
  </r>
  <r>
    <n v="6.6"/>
    <x v="62"/>
    <x v="0"/>
  </r>
  <r>
    <n v="7"/>
    <x v="79"/>
    <x v="0"/>
  </r>
  <r>
    <n v="5.7"/>
    <x v="348"/>
    <x v="0"/>
  </r>
  <r>
    <n v="8.1999999999999993"/>
    <x v="62"/>
    <x v="0"/>
  </r>
  <r>
    <n v="6.2"/>
    <x v="114"/>
    <x v="0"/>
  </r>
  <r>
    <n v="6.6"/>
    <x v="28"/>
    <x v="1"/>
  </r>
  <r>
    <n v="4.7"/>
    <x v="349"/>
    <x v="1"/>
  </r>
  <r>
    <n v="6.3"/>
    <x v="164"/>
    <x v="6"/>
  </r>
  <r>
    <n v="6.1"/>
    <x v="261"/>
    <x v="0"/>
  </r>
  <r>
    <n v="6.7"/>
    <x v="292"/>
    <x v="2"/>
  </r>
  <r>
    <n v="6.1"/>
    <x v="17"/>
    <x v="0"/>
  </r>
  <r>
    <n v="7"/>
    <x v="292"/>
    <x v="2"/>
  </r>
  <r>
    <n v="7.4"/>
    <x v="141"/>
    <x v="0"/>
  </r>
  <r>
    <n v="7.3"/>
    <x v="248"/>
    <x v="1"/>
  </r>
  <r>
    <n v="5.8"/>
    <x v="105"/>
    <x v="6"/>
  </r>
  <r>
    <n v="6.7"/>
    <x v="27"/>
    <x v="0"/>
  </r>
  <r>
    <n v="5.8"/>
    <x v="102"/>
    <x v="0"/>
  </r>
  <r>
    <n v="7.8"/>
    <x v="142"/>
    <x v="2"/>
  </r>
  <r>
    <n v="6.6"/>
    <x v="350"/>
    <x v="1"/>
  </r>
  <r>
    <n v="6.5"/>
    <x v="286"/>
    <x v="4"/>
  </r>
  <r>
    <n v="6.7"/>
    <x v="149"/>
    <x v="4"/>
  </r>
  <r>
    <n v="7.3"/>
    <x v="181"/>
    <x v="0"/>
  </r>
  <r>
    <n v="5.8"/>
    <x v="3"/>
    <x v="0"/>
  </r>
  <r>
    <n v="5.5"/>
    <x v="25"/>
    <x v="0"/>
  </r>
  <r>
    <n v="6.3"/>
    <x v="60"/>
    <x v="4"/>
  </r>
  <r>
    <n v="7.4"/>
    <x v="144"/>
    <x v="6"/>
  </r>
  <r>
    <n v="5.9"/>
    <x v="3"/>
    <x v="0"/>
  </r>
  <r>
    <n v="6.2"/>
    <x v="171"/>
    <x v="0"/>
  </r>
  <r>
    <n v="5.9"/>
    <x v="99"/>
    <x v="4"/>
  </r>
  <r>
    <n v="6.5"/>
    <x v="351"/>
    <x v="6"/>
  </r>
  <r>
    <n v="4.4000000000000004"/>
    <x v="2"/>
    <x v="0"/>
  </r>
  <r>
    <n v="3.5"/>
    <x v="10"/>
    <x v="0"/>
  </r>
  <r>
    <n v="6.6"/>
    <x v="131"/>
    <x v="1"/>
  </r>
  <r>
    <n v="6"/>
    <x v="99"/>
    <x v="4"/>
  </r>
  <r>
    <n v="6.4"/>
    <x v="22"/>
    <x v="0"/>
  </r>
  <r>
    <n v="6.5"/>
    <x v="341"/>
    <x v="2"/>
  </r>
  <r>
    <n v="4.3"/>
    <x v="352"/>
    <x v="4"/>
  </r>
  <r>
    <n v="4.2"/>
    <x v="226"/>
    <x v="4"/>
  </r>
  <r>
    <n v="6.5"/>
    <x v="353"/>
    <x v="2"/>
  </r>
  <r>
    <n v="6.1"/>
    <x v="172"/>
    <x v="6"/>
  </r>
  <r>
    <n v="6.3"/>
    <x v="22"/>
    <x v="0"/>
  </r>
  <r>
    <n v="6.2"/>
    <x v="161"/>
    <x v="6"/>
  </r>
  <r>
    <n v="5.9"/>
    <x v="99"/>
    <x v="4"/>
  </r>
  <r>
    <n v="5.9"/>
    <x v="118"/>
    <x v="0"/>
  </r>
  <r>
    <n v="6.5"/>
    <x v="181"/>
    <x v="0"/>
  </r>
  <r>
    <n v="6.4"/>
    <x v="181"/>
    <x v="0"/>
  </r>
  <r>
    <n v="6.5"/>
    <x v="181"/>
    <x v="0"/>
  </r>
  <r>
    <n v="5.7"/>
    <x v="17"/>
    <x v="0"/>
  </r>
  <r>
    <n v="8"/>
    <x v="41"/>
    <x v="0"/>
  </r>
  <r>
    <n v="7.3"/>
    <x v="354"/>
    <x v="1"/>
  </r>
  <r>
    <n v="6.7"/>
    <x v="355"/>
    <x v="0"/>
  </r>
  <r>
    <n v="7.5"/>
    <x v="161"/>
    <x v="6"/>
  </r>
  <r>
    <n v="5.4"/>
    <x v="163"/>
    <x v="0"/>
  </r>
  <r>
    <n v="6.6"/>
    <x v="27"/>
    <x v="0"/>
  </r>
  <r>
    <n v="7.7"/>
    <x v="172"/>
    <x v="6"/>
  </r>
  <r>
    <n v="5.8"/>
    <x v="250"/>
    <x v="0"/>
  </r>
  <r>
    <n v="6.4"/>
    <x v="259"/>
    <x v="1"/>
  </r>
  <r>
    <n v="5.6"/>
    <x v="356"/>
    <x v="1"/>
  </r>
  <r>
    <n v="6"/>
    <x v="142"/>
    <x v="2"/>
  </r>
  <r>
    <n v="6.2"/>
    <x v="161"/>
    <x v="6"/>
  </r>
  <r>
    <n v="5.9"/>
    <x v="357"/>
    <x v="1"/>
  </r>
  <r>
    <n v="5.0999999999999996"/>
    <x v="16"/>
    <x v="2"/>
  </r>
  <r>
    <n v="6.8"/>
    <x v="268"/>
    <x v="7"/>
  </r>
  <r>
    <n v="6"/>
    <x v="358"/>
    <x v="0"/>
  </r>
  <r>
    <n v="5.0999999999999996"/>
    <x v="161"/>
    <x v="6"/>
  </r>
  <r>
    <n v="5.8"/>
    <x v="211"/>
    <x v="0"/>
  </r>
  <r>
    <n v="6.2"/>
    <x v="46"/>
    <x v="2"/>
  </r>
  <r>
    <n v="6.4"/>
    <x v="352"/>
    <x v="4"/>
  </r>
  <r>
    <n v="4.8"/>
    <x v="149"/>
    <x v="4"/>
  </r>
  <r>
    <n v="4.9000000000000004"/>
    <x v="67"/>
    <x v="4"/>
  </r>
  <r>
    <n v="5.6"/>
    <x v="359"/>
    <x v="4"/>
  </r>
  <r>
    <n v="5.5"/>
    <x v="93"/>
    <x v="0"/>
  </r>
  <r>
    <n v="3.7"/>
    <x v="181"/>
    <x v="0"/>
  </r>
  <r>
    <n v="5.9"/>
    <x v="211"/>
    <x v="0"/>
  </r>
  <r>
    <n v="6.3"/>
    <x v="360"/>
    <x v="0"/>
  </r>
  <r>
    <n v="7.6"/>
    <x v="161"/>
    <x v="6"/>
  </r>
  <r>
    <n v="8.3000000000000007"/>
    <x v="1"/>
    <x v="0"/>
  </r>
  <r>
    <n v="6.9"/>
    <x v="361"/>
    <x v="0"/>
  </r>
  <r>
    <n v="6.7"/>
    <x v="164"/>
    <x v="6"/>
  </r>
  <r>
    <n v="6.8"/>
    <x v="161"/>
    <x v="6"/>
  </r>
  <r>
    <n v="7.1"/>
    <x v="362"/>
    <x v="0"/>
  </r>
  <r>
    <n v="6.4"/>
    <x v="161"/>
    <x v="6"/>
  </r>
  <r>
    <n v="6.4"/>
    <x v="297"/>
    <x v="1"/>
  </r>
  <r>
    <n v="7.4"/>
    <x v="363"/>
    <x v="2"/>
  </r>
  <r>
    <n v="6.4"/>
    <x v="270"/>
    <x v="4"/>
  </r>
  <r>
    <n v="6"/>
    <x v="270"/>
    <x v="4"/>
  </r>
  <r>
    <n v="6.5"/>
    <x v="364"/>
    <x v="6"/>
  </r>
  <r>
    <n v="7.8"/>
    <x v="365"/>
    <x v="1"/>
  </r>
  <r>
    <n v="6"/>
    <x v="3"/>
    <x v="0"/>
  </r>
  <r>
    <n v="7"/>
    <x v="351"/>
    <x v="6"/>
  </r>
  <r>
    <n v="6"/>
    <x v="366"/>
    <x v="4"/>
  </r>
  <r>
    <n v="6.1"/>
    <x v="367"/>
    <x v="0"/>
  </r>
  <r>
    <n v="6.8"/>
    <x v="368"/>
    <x v="6"/>
  </r>
  <r>
    <n v="6.4"/>
    <x v="295"/>
    <x v="7"/>
  </r>
  <r>
    <n v="4.5"/>
    <x v="20"/>
    <x v="1"/>
  </r>
  <r>
    <n v="5.8"/>
    <x v="254"/>
    <x v="2"/>
  </r>
  <r>
    <n v="6.3"/>
    <x v="119"/>
    <x v="4"/>
  </r>
  <r>
    <n v="5.7"/>
    <x v="119"/>
    <x v="4"/>
  </r>
  <r>
    <n v="7.2"/>
    <x v="142"/>
    <x v="2"/>
  </r>
  <r>
    <n v="7.6"/>
    <x v="369"/>
    <x v="0"/>
  </r>
  <r>
    <n v="4.7"/>
    <x v="370"/>
    <x v="0"/>
  </r>
  <r>
    <n v="6.6"/>
    <x v="371"/>
    <x v="0"/>
  </r>
  <r>
    <n v="6.8"/>
    <x v="270"/>
    <x v="4"/>
  </r>
  <r>
    <n v="4.8"/>
    <x v="34"/>
    <x v="4"/>
  </r>
  <r>
    <n v="6.3"/>
    <x v="22"/>
    <x v="0"/>
  </r>
  <r>
    <n v="5.5"/>
    <x v="149"/>
    <x v="4"/>
  </r>
  <r>
    <n v="6.2"/>
    <x v="372"/>
    <x v="0"/>
  </r>
  <r>
    <n v="5.8"/>
    <x v="373"/>
    <x v="0"/>
  </r>
  <r>
    <n v="5.7"/>
    <x v="205"/>
    <x v="4"/>
  </r>
  <r>
    <n v="6.5"/>
    <x v="164"/>
    <x v="6"/>
  </r>
  <r>
    <n v="6.7"/>
    <x v="164"/>
    <x v="6"/>
  </r>
  <r>
    <n v="7.4"/>
    <x v="354"/>
    <x v="1"/>
  </r>
  <r>
    <n v="6.9"/>
    <x v="3"/>
    <x v="0"/>
  </r>
  <r>
    <n v="5.5"/>
    <x v="119"/>
    <x v="4"/>
  </r>
  <r>
    <n v="8.1"/>
    <x v="164"/>
    <x v="6"/>
  </r>
  <r>
    <n v="7.7"/>
    <x v="161"/>
    <x v="6"/>
  </r>
  <r>
    <n v="7.3"/>
    <x v="137"/>
    <x v="1"/>
  </r>
  <r>
    <n v="5.2"/>
    <x v="149"/>
    <x v="4"/>
  </r>
  <r>
    <n v="7.1"/>
    <x v="374"/>
    <x v="1"/>
  </r>
  <r>
    <n v="7.1"/>
    <x v="375"/>
    <x v="0"/>
  </r>
  <r>
    <n v="7.2"/>
    <x v="277"/>
    <x v="2"/>
  </r>
  <r>
    <n v="6.5"/>
    <x v="292"/>
    <x v="2"/>
  </r>
  <r>
    <n v="4.5999999999999996"/>
    <x v="376"/>
    <x v="0"/>
  </r>
  <r>
    <n v="5.6"/>
    <x v="377"/>
    <x v="4"/>
  </r>
  <r>
    <n v="7.7"/>
    <x v="99"/>
    <x v="4"/>
  </r>
  <r>
    <n v="7.2"/>
    <x v="20"/>
    <x v="1"/>
  </r>
  <r>
    <n v="6.8"/>
    <x v="224"/>
    <x v="11"/>
  </r>
  <r>
    <n v="5.4"/>
    <x v="378"/>
    <x v="0"/>
  </r>
  <r>
    <n v="6.3"/>
    <x v="320"/>
    <x v="4"/>
  </r>
  <r>
    <n v="5.6"/>
    <x v="379"/>
    <x v="4"/>
  </r>
  <r>
    <n v="6.8"/>
    <x v="137"/>
    <x v="1"/>
  </r>
  <r>
    <n v="4.3"/>
    <x v="195"/>
    <x v="4"/>
  </r>
  <r>
    <n v="6.3"/>
    <x v="171"/>
    <x v="0"/>
  </r>
  <r>
    <n v="6.5"/>
    <x v="119"/>
    <x v="4"/>
  </r>
  <r>
    <n v="6.4"/>
    <x v="354"/>
    <x v="1"/>
  </r>
  <r>
    <n v="6.3"/>
    <x v="250"/>
    <x v="0"/>
  </r>
  <r>
    <n v="5.9"/>
    <x v="380"/>
    <x v="2"/>
  </r>
  <r>
    <n v="6.5"/>
    <x v="161"/>
    <x v="6"/>
  </r>
  <r>
    <n v="6.5"/>
    <x v="22"/>
    <x v="0"/>
  </r>
  <r>
    <n v="6.1"/>
    <x v="114"/>
    <x v="0"/>
  </r>
  <r>
    <n v="5.9"/>
    <x v="20"/>
    <x v="1"/>
  </r>
  <r>
    <n v="6.6"/>
    <x v="4"/>
    <x v="0"/>
  </r>
  <r>
    <n v="7.4"/>
    <x v="381"/>
    <x v="2"/>
  </r>
  <r>
    <n v="7.3"/>
    <x v="16"/>
    <x v="2"/>
  </r>
  <r>
    <n v="6.6"/>
    <x v="27"/>
    <x v="0"/>
  </r>
  <r>
    <n v="5.6"/>
    <x v="17"/>
    <x v="0"/>
  </r>
  <r>
    <n v="5.3"/>
    <x v="266"/>
    <x v="0"/>
  </r>
  <r>
    <n v="6"/>
    <x v="185"/>
    <x v="4"/>
  </r>
  <r>
    <n v="5.4"/>
    <x v="382"/>
    <x v="1"/>
  </r>
  <r>
    <n v="6.8"/>
    <x v="164"/>
    <x v="6"/>
  </r>
  <r>
    <n v="6.4"/>
    <x v="383"/>
    <x v="4"/>
  </r>
  <r>
    <n v="7.1"/>
    <x v="44"/>
    <x v="0"/>
  </r>
  <r>
    <n v="4.9000000000000004"/>
    <x v="182"/>
    <x v="0"/>
  </r>
  <r>
    <n v="5.8"/>
    <x v="290"/>
    <x v="2"/>
  </r>
  <r>
    <n v="7.1"/>
    <x v="384"/>
    <x v="7"/>
  </r>
  <r>
    <n v="7.2"/>
    <x v="57"/>
    <x v="5"/>
  </r>
  <r>
    <n v="6"/>
    <x v="260"/>
    <x v="0"/>
  </r>
  <r>
    <n v="6"/>
    <x v="385"/>
    <x v="0"/>
  </r>
  <r>
    <n v="7"/>
    <x v="16"/>
    <x v="2"/>
  </r>
  <r>
    <n v="5.4"/>
    <x v="22"/>
    <x v="0"/>
  </r>
  <r>
    <n v="6.5"/>
    <x v="386"/>
    <x v="4"/>
  </r>
  <r>
    <n v="6.4"/>
    <x v="16"/>
    <x v="2"/>
  </r>
  <r>
    <n v="4.9000000000000004"/>
    <x v="3"/>
    <x v="0"/>
  </r>
  <r>
    <n v="6.3"/>
    <x v="94"/>
    <x v="0"/>
  </r>
  <r>
    <n v="7.7"/>
    <x v="387"/>
    <x v="7"/>
  </r>
  <r>
    <n v="7.8"/>
    <x v="388"/>
    <x v="0"/>
  </r>
  <r>
    <n v="5.5"/>
    <x v="100"/>
    <x v="0"/>
  </r>
  <r>
    <n v="7.5"/>
    <x v="161"/>
    <x v="6"/>
  </r>
  <r>
    <n v="6.4"/>
    <x v="319"/>
    <x v="0"/>
  </r>
  <r>
    <n v="5.6"/>
    <x v="292"/>
    <x v="2"/>
  </r>
  <r>
    <n v="7.5"/>
    <x v="389"/>
    <x v="3"/>
  </r>
  <r>
    <n v="6.8"/>
    <x v="390"/>
    <x v="1"/>
  </r>
  <r>
    <n v="6.8"/>
    <x v="19"/>
    <x v="0"/>
  </r>
  <r>
    <n v="6"/>
    <x v="271"/>
    <x v="2"/>
  </r>
  <r>
    <n v="7.3"/>
    <x v="256"/>
    <x v="2"/>
  </r>
  <r>
    <n v="6"/>
    <x v="191"/>
    <x v="4"/>
  </r>
  <r>
    <n v="7"/>
    <x v="27"/>
    <x v="0"/>
  </r>
  <r>
    <n v="5.0999999999999996"/>
    <x v="119"/>
    <x v="4"/>
  </r>
  <r>
    <n v="6.8"/>
    <x v="142"/>
    <x v="2"/>
  </r>
  <r>
    <n v="6.5"/>
    <x v="46"/>
    <x v="2"/>
  </r>
  <r>
    <n v="6.6"/>
    <x v="22"/>
    <x v="0"/>
  </r>
  <r>
    <n v="7.2"/>
    <x v="124"/>
    <x v="0"/>
  </r>
  <r>
    <n v="7"/>
    <x v="99"/>
    <x v="4"/>
  </r>
  <r>
    <n v="7"/>
    <x v="58"/>
    <x v="1"/>
  </r>
  <r>
    <n v="5.9"/>
    <x v="119"/>
    <x v="4"/>
  </r>
  <r>
    <n v="5.4"/>
    <x v="99"/>
    <x v="4"/>
  </r>
  <r>
    <n v="6.6"/>
    <x v="124"/>
    <x v="0"/>
  </r>
  <r>
    <n v="7"/>
    <x v="391"/>
    <x v="7"/>
  </r>
  <r>
    <n v="6.5"/>
    <x v="242"/>
    <x v="0"/>
  </r>
  <r>
    <n v="6.3"/>
    <x v="164"/>
    <x v="6"/>
  </r>
  <r>
    <n v="6.5"/>
    <x v="99"/>
    <x v="4"/>
  </r>
  <r>
    <n v="6.5"/>
    <x v="392"/>
    <x v="2"/>
  </r>
  <r>
    <n v="5.8"/>
    <x v="149"/>
    <x v="4"/>
  </r>
  <r>
    <n v="6.6"/>
    <x v="2"/>
    <x v="0"/>
  </r>
  <r>
    <n v="5.4"/>
    <x v="198"/>
    <x v="8"/>
  </r>
  <r>
    <n v="6.1"/>
    <x v="27"/>
    <x v="0"/>
  </r>
  <r>
    <n v="4"/>
    <x v="382"/>
    <x v="1"/>
  </r>
  <r>
    <n v="7.6"/>
    <x v="161"/>
    <x v="6"/>
  </r>
  <r>
    <n v="7.9"/>
    <x v="90"/>
    <x v="0"/>
  </r>
  <r>
    <n v="5.3"/>
    <x v="106"/>
    <x v="0"/>
  </r>
  <r>
    <n v="6.6"/>
    <x v="149"/>
    <x v="4"/>
  </r>
  <r>
    <n v="6.3"/>
    <x v="393"/>
    <x v="0"/>
  </r>
  <r>
    <n v="7.2"/>
    <x v="124"/>
    <x v="0"/>
  </r>
  <r>
    <n v="7"/>
    <x v="394"/>
    <x v="2"/>
  </r>
  <r>
    <n v="6.9"/>
    <x v="5"/>
    <x v="0"/>
  </r>
  <r>
    <n v="5.2"/>
    <x v="87"/>
    <x v="0"/>
  </r>
  <r>
    <n v="8.1"/>
    <x v="142"/>
    <x v="2"/>
  </r>
  <r>
    <n v="6.6"/>
    <x v="22"/>
    <x v="0"/>
  </r>
  <r>
    <n v="6.2"/>
    <x v="149"/>
    <x v="4"/>
  </r>
  <r>
    <n v="7.2"/>
    <x v="395"/>
    <x v="0"/>
  </r>
  <r>
    <n v="7.3"/>
    <x v="144"/>
    <x v="6"/>
  </r>
  <r>
    <n v="6.7"/>
    <x v="99"/>
    <x v="4"/>
  </r>
  <r>
    <n v="6.4"/>
    <x v="172"/>
    <x v="6"/>
  </r>
  <r>
    <n v="7.8"/>
    <x v="137"/>
    <x v="1"/>
  </r>
  <r>
    <n v="6.4"/>
    <x v="211"/>
    <x v="0"/>
  </r>
  <r>
    <n v="4.0999999999999996"/>
    <x v="16"/>
    <x v="2"/>
  </r>
  <r>
    <n v="4.0999999999999996"/>
    <x v="225"/>
    <x v="0"/>
  </r>
  <r>
    <n v="7.4"/>
    <x v="161"/>
    <x v="6"/>
  </r>
  <r>
    <n v="5.8"/>
    <x v="226"/>
    <x v="4"/>
  </r>
  <r>
    <n v="7.6"/>
    <x v="396"/>
    <x v="0"/>
  </r>
  <r>
    <n v="7.2"/>
    <x v="397"/>
    <x v="4"/>
  </r>
  <r>
    <n v="7.8"/>
    <x v="224"/>
    <x v="11"/>
  </r>
  <r>
    <n v="7.7"/>
    <x v="107"/>
    <x v="7"/>
  </r>
  <r>
    <n v="6.4"/>
    <x v="99"/>
    <x v="4"/>
  </r>
  <r>
    <n v="5.0999999999999996"/>
    <x v="149"/>
    <x v="4"/>
  </r>
  <r>
    <n v="5.5"/>
    <x v="398"/>
    <x v="11"/>
  </r>
  <r>
    <n v="7.4"/>
    <x v="399"/>
    <x v="1"/>
  </r>
  <r>
    <n v="6"/>
    <x v="67"/>
    <x v="4"/>
  </r>
  <r>
    <n v="7.5"/>
    <x v="400"/>
    <x v="8"/>
  </r>
  <r>
    <n v="7"/>
    <x v="401"/>
    <x v="7"/>
  </r>
  <r>
    <n v="7.5"/>
    <x v="115"/>
    <x v="7"/>
  </r>
  <r>
    <n v="7.3"/>
    <x v="161"/>
    <x v="6"/>
  </r>
  <r>
    <n v="5.7"/>
    <x v="149"/>
    <x v="4"/>
  </r>
  <r>
    <n v="7.3"/>
    <x v="246"/>
    <x v="1"/>
  </r>
  <r>
    <n v="7.2"/>
    <x v="191"/>
    <x v="4"/>
  </r>
  <r>
    <n v="5.9"/>
    <x v="163"/>
    <x v="0"/>
  </r>
  <r>
    <n v="7.8"/>
    <x v="402"/>
    <x v="0"/>
  </r>
  <r>
    <n v="7.7"/>
    <x v="302"/>
    <x v="7"/>
  </r>
  <r>
    <n v="8.1"/>
    <x v="105"/>
    <x v="6"/>
  </r>
  <r>
    <n v="6.6"/>
    <x v="164"/>
    <x v="6"/>
  </r>
  <r>
    <n v="7.1"/>
    <x v="119"/>
    <x v="4"/>
  </r>
  <r>
    <n v="5.9"/>
    <x v="187"/>
    <x v="4"/>
  </r>
  <r>
    <n v="8"/>
    <x v="212"/>
    <x v="2"/>
  </r>
  <r>
    <n v="4.5999999999999996"/>
    <x v="67"/>
    <x v="4"/>
  </r>
  <r>
    <n v="6.1"/>
    <x v="403"/>
    <x v="1"/>
  </r>
  <r>
    <n v="7.2"/>
    <x v="274"/>
    <x v="7"/>
  </r>
  <r>
    <n v="6.4"/>
    <x v="404"/>
    <x v="4"/>
  </r>
  <r>
    <n v="6"/>
    <x v="119"/>
    <x v="4"/>
  </r>
  <r>
    <n v="5.2"/>
    <x v="405"/>
    <x v="11"/>
  </r>
  <r>
    <n v="7.6"/>
    <x v="212"/>
    <x v="2"/>
  </r>
  <r>
    <n v="6.4"/>
    <x v="141"/>
    <x v="0"/>
  </r>
  <r>
    <n v="6.1"/>
    <x v="99"/>
    <x v="4"/>
  </r>
  <r>
    <n v="6.1"/>
    <x v="225"/>
    <x v="0"/>
  </r>
  <r>
    <n v="5.2"/>
    <x v="375"/>
    <x v="0"/>
  </r>
  <r>
    <n v="7.7"/>
    <x v="406"/>
    <x v="0"/>
  </r>
  <r>
    <n v="7.3"/>
    <x v="161"/>
    <x v="6"/>
  </r>
  <r>
    <n v="6.9"/>
    <x v="79"/>
    <x v="0"/>
  </r>
  <r>
    <n v="8.5"/>
    <x v="170"/>
    <x v="2"/>
  </r>
  <r>
    <n v="6.3"/>
    <x v="67"/>
    <x v="4"/>
  </r>
  <r>
    <n v="5.9"/>
    <x v="42"/>
    <x v="1"/>
  </r>
  <r>
    <n v="7.8"/>
    <x v="48"/>
    <x v="0"/>
  </r>
  <r>
    <n v="6.7"/>
    <x v="2"/>
    <x v="0"/>
  </r>
  <r>
    <n v="6.4"/>
    <x v="17"/>
    <x v="0"/>
  </r>
  <r>
    <n v="5.9"/>
    <x v="300"/>
    <x v="4"/>
  </r>
  <r>
    <n v="6.6"/>
    <x v="57"/>
    <x v="5"/>
  </r>
  <r>
    <n v="6.8"/>
    <x v="46"/>
    <x v="2"/>
  </r>
  <r>
    <n v="6.5"/>
    <x v="224"/>
    <x v="11"/>
  </r>
  <r>
    <n v="6.6"/>
    <x v="333"/>
    <x v="4"/>
  </r>
  <r>
    <n v="5.8"/>
    <x v="119"/>
    <x v="4"/>
  </r>
  <r>
    <n v="6.9"/>
    <x v="407"/>
    <x v="7"/>
  </r>
  <r>
    <n v="7.1"/>
    <x v="161"/>
    <x v="6"/>
  </r>
  <r>
    <n v="5.8"/>
    <x v="224"/>
    <x v="11"/>
  </r>
  <r>
    <n v="7.2"/>
    <x v="408"/>
    <x v="2"/>
  </r>
  <r>
    <n v="6"/>
    <x v="177"/>
    <x v="1"/>
  </r>
  <r>
    <n v="4.7"/>
    <x v="171"/>
    <x v="0"/>
  </r>
  <r>
    <n v="5.2"/>
    <x v="226"/>
    <x v="4"/>
  </r>
  <r>
    <n v="5.5"/>
    <x v="16"/>
    <x v="2"/>
  </r>
  <r>
    <n v="7"/>
    <x v="137"/>
    <x v="1"/>
  </r>
  <r>
    <n v="5.8"/>
    <x v="191"/>
    <x v="4"/>
  </r>
  <r>
    <n v="6.2"/>
    <x v="398"/>
    <x v="11"/>
  </r>
  <r>
    <n v="6.5"/>
    <x v="57"/>
    <x v="5"/>
  </r>
  <r>
    <n v="7.2"/>
    <x v="407"/>
    <x v="7"/>
  </r>
  <r>
    <n v="5.0999999999999996"/>
    <x v="149"/>
    <x v="4"/>
  </r>
  <r>
    <n v="4.7"/>
    <x v="191"/>
    <x v="4"/>
  </r>
  <r>
    <n v="5.9"/>
    <x v="405"/>
    <x v="11"/>
  </r>
  <r>
    <n v="5.8"/>
    <x v="300"/>
    <x v="4"/>
  </r>
  <r>
    <n v="7.2"/>
    <x v="256"/>
    <x v="2"/>
  </r>
  <r>
    <n v="6.2"/>
    <x v="320"/>
    <x v="4"/>
  </r>
  <r>
    <n v="5.7"/>
    <x v="191"/>
    <x v="4"/>
  </r>
  <r>
    <n v="6.1"/>
    <x v="409"/>
    <x v="4"/>
  </r>
  <r>
    <n v="6"/>
    <x v="410"/>
    <x v="0"/>
  </r>
  <r>
    <n v="6.9"/>
    <x v="411"/>
    <x v="1"/>
  </r>
  <r>
    <n v="6.5"/>
    <x v="99"/>
    <x v="4"/>
  </r>
  <r>
    <n v="5"/>
    <x v="412"/>
    <x v="7"/>
  </r>
  <r>
    <n v="5.7"/>
    <x v="250"/>
    <x v="0"/>
  </r>
  <r>
    <n v="7"/>
    <x v="214"/>
    <x v="2"/>
  </r>
  <r>
    <n v="5.0999999999999996"/>
    <x v="413"/>
    <x v="6"/>
  </r>
  <r>
    <n v="5.3"/>
    <x v="149"/>
    <x v="4"/>
  </r>
  <r>
    <n v="4.4000000000000004"/>
    <x v="307"/>
    <x v="11"/>
  </r>
  <r>
    <n v="4.7"/>
    <x v="5"/>
    <x v="0"/>
  </r>
  <r>
    <n v="6.7"/>
    <x v="391"/>
    <x v="7"/>
  </r>
  <r>
    <n v="6.7"/>
    <x v="16"/>
    <x v="2"/>
  </r>
  <r>
    <n v="5.7"/>
    <x v="414"/>
    <x v="11"/>
  </r>
  <r>
    <n v="7.4"/>
    <x v="351"/>
    <x v="6"/>
  </r>
  <r>
    <n v="6.1"/>
    <x v="191"/>
    <x v="4"/>
  </r>
  <r>
    <n v="6.4"/>
    <x v="27"/>
    <x v="0"/>
  </r>
  <r>
    <n v="6.2"/>
    <x v="415"/>
    <x v="1"/>
  </r>
  <r>
    <n v="6.2"/>
    <x v="164"/>
    <x v="6"/>
  </r>
  <r>
    <n v="5.9"/>
    <x v="16"/>
    <x v="2"/>
  </r>
  <r>
    <n v="4"/>
    <x v="124"/>
    <x v="0"/>
  </r>
  <r>
    <n v="6.2"/>
    <x v="292"/>
    <x v="2"/>
  </r>
  <r>
    <n v="4.5999999999999996"/>
    <x v="256"/>
    <x v="2"/>
  </r>
  <r>
    <n v="6.4"/>
    <x v="391"/>
    <x v="7"/>
  </r>
  <r>
    <n v="5.9"/>
    <x v="22"/>
    <x v="0"/>
  </r>
  <r>
    <n v="5.0999999999999996"/>
    <x v="27"/>
    <x v="0"/>
  </r>
  <r>
    <n v="7.6"/>
    <x v="292"/>
    <x v="2"/>
  </r>
  <r>
    <n v="4.2"/>
    <x v="416"/>
    <x v="0"/>
  </r>
  <r>
    <n v="7.8"/>
    <x v="417"/>
    <x v="1"/>
  </r>
  <r>
    <n v="5.8"/>
    <x v="119"/>
    <x v="4"/>
  </r>
  <r>
    <n v="5.9"/>
    <x v="418"/>
    <x v="4"/>
  </r>
  <r>
    <n v="8.4"/>
    <x v="119"/>
    <x v="4"/>
  </r>
  <r>
    <n v="4.8"/>
    <x v="419"/>
    <x v="4"/>
  </r>
  <r>
    <n v="6.2"/>
    <x v="99"/>
    <x v="4"/>
  </r>
  <r>
    <n v="6.5"/>
    <x v="401"/>
    <x v="7"/>
  </r>
  <r>
    <n v="6.3"/>
    <x v="256"/>
    <x v="2"/>
  </r>
  <r>
    <n v="3.3"/>
    <x v="420"/>
    <x v="6"/>
  </r>
  <r>
    <n v="5.9"/>
    <x v="143"/>
    <x v="0"/>
  </r>
  <r>
    <n v="6"/>
    <x v="271"/>
    <x v="2"/>
  </r>
  <r>
    <n v="5.8"/>
    <x v="149"/>
    <x v="4"/>
  </r>
  <r>
    <n v="4.7"/>
    <x v="48"/>
    <x v="0"/>
  </r>
  <r>
    <n v="4.0999999999999996"/>
    <x v="44"/>
    <x v="0"/>
  </r>
  <r>
    <n v="6.8"/>
    <x v="421"/>
    <x v="0"/>
  </r>
  <r>
    <n v="6.2"/>
    <x v="170"/>
    <x v="2"/>
  </r>
  <r>
    <n v="4.5"/>
    <x v="2"/>
    <x v="0"/>
  </r>
  <r>
    <n v="5.8"/>
    <x v="422"/>
    <x v="4"/>
  </r>
  <r>
    <n v="7.3"/>
    <x v="80"/>
    <x v="1"/>
  </r>
  <r>
    <n v="5.9"/>
    <x v="191"/>
    <x v="4"/>
  </r>
  <r>
    <n v="4.4000000000000004"/>
    <x v="423"/>
    <x v="1"/>
  </r>
  <r>
    <n v="5.8"/>
    <x v="181"/>
    <x v="0"/>
  </r>
  <r>
    <n v="5.0999999999999996"/>
    <x v="424"/>
    <x v="0"/>
  </r>
  <r>
    <n v="6.9"/>
    <x v="142"/>
    <x v="2"/>
  </r>
  <r>
    <n v="6.2"/>
    <x v="352"/>
    <x v="4"/>
  </r>
  <r>
    <n v="6.9"/>
    <x v="425"/>
    <x v="1"/>
  </r>
  <r>
    <n v="7.3"/>
    <x v="209"/>
    <x v="4"/>
  </r>
  <r>
    <n v="7.1"/>
    <x v="49"/>
    <x v="0"/>
  </r>
  <r>
    <n v="6"/>
    <x v="148"/>
    <x v="2"/>
  </r>
  <r>
    <n v="7"/>
    <x v="96"/>
    <x v="0"/>
  </r>
  <r>
    <n v="7.6"/>
    <x v="426"/>
    <x v="0"/>
  </r>
  <r>
    <n v="7.1"/>
    <x v="427"/>
    <x v="2"/>
  </r>
  <r>
    <n v="6.7"/>
    <x v="22"/>
    <x v="0"/>
  </r>
  <r>
    <n v="7"/>
    <x v="428"/>
    <x v="3"/>
  </r>
  <r>
    <n v="8"/>
    <x v="17"/>
    <x v="0"/>
  </r>
  <r>
    <n v="5.3"/>
    <x v="429"/>
    <x v="7"/>
  </r>
  <r>
    <n v="4.9000000000000004"/>
    <x v="140"/>
    <x v="0"/>
  </r>
  <r>
    <n v="6.4"/>
    <x v="286"/>
    <x v="4"/>
  </r>
  <r>
    <n v="7.4"/>
    <x v="74"/>
    <x v="0"/>
  </r>
  <r>
    <n v="6.1"/>
    <x v="119"/>
    <x v="4"/>
  </r>
  <r>
    <n v="6.5"/>
    <x v="119"/>
    <x v="4"/>
  </r>
  <r>
    <n v="5.7"/>
    <x v="149"/>
    <x v="4"/>
  </r>
  <r>
    <n v="5.0999999999999996"/>
    <x v="225"/>
    <x v="0"/>
  </r>
  <r>
    <n v="6.6"/>
    <x v="111"/>
    <x v="0"/>
  </r>
  <r>
    <n v="6.5"/>
    <x v="430"/>
    <x v="0"/>
  </r>
  <r>
    <n v="6.9"/>
    <x v="16"/>
    <x v="2"/>
  </r>
  <r>
    <n v="7.6"/>
    <x v="115"/>
    <x v="7"/>
  </r>
  <r>
    <n v="5.6"/>
    <x v="161"/>
    <x v="6"/>
  </r>
  <r>
    <n v="6.2"/>
    <x v="300"/>
    <x v="4"/>
  </r>
  <r>
    <n v="4.4000000000000004"/>
    <x v="124"/>
    <x v="0"/>
  </r>
  <r>
    <n v="5.6"/>
    <x v="16"/>
    <x v="2"/>
  </r>
  <r>
    <n v="5.5"/>
    <x v="191"/>
    <x v="4"/>
  </r>
  <r>
    <n v="6.7"/>
    <x v="57"/>
    <x v="5"/>
  </r>
  <r>
    <n v="6.1"/>
    <x v="164"/>
    <x v="6"/>
  </r>
  <r>
    <n v="6.2"/>
    <x v="394"/>
    <x v="2"/>
  </r>
  <r>
    <n v="7.3"/>
    <x v="256"/>
    <x v="2"/>
  </r>
  <r>
    <n v="6.6"/>
    <x v="431"/>
    <x v="1"/>
  </r>
  <r>
    <n v="8.1999999999999993"/>
    <x v="432"/>
    <x v="11"/>
  </r>
  <r>
    <n v="6.4"/>
    <x v="211"/>
    <x v="0"/>
  </r>
  <r>
    <n v="6.4"/>
    <x v="172"/>
    <x v="6"/>
  </r>
  <r>
    <n v="5.2"/>
    <x v="433"/>
    <x v="0"/>
  </r>
  <r>
    <n v="6.5"/>
    <x v="434"/>
    <x v="1"/>
  </r>
  <r>
    <n v="7.1"/>
    <x v="256"/>
    <x v="2"/>
  </r>
  <r>
    <n v="7.3"/>
    <x v="115"/>
    <x v="7"/>
  </r>
  <r>
    <n v="5.2"/>
    <x v="17"/>
    <x v="0"/>
  </r>
  <r>
    <n v="7.7"/>
    <x v="277"/>
    <x v="2"/>
  </r>
  <r>
    <n v="7.6"/>
    <x v="161"/>
    <x v="6"/>
  </r>
  <r>
    <n v="5.7"/>
    <x v="99"/>
    <x v="4"/>
  </r>
  <r>
    <n v="7"/>
    <x v="191"/>
    <x v="4"/>
  </r>
  <r>
    <n v="6"/>
    <x v="53"/>
    <x v="1"/>
  </r>
  <r>
    <n v="8.1"/>
    <x v="435"/>
    <x v="0"/>
  </r>
  <r>
    <n v="8"/>
    <x v="256"/>
    <x v="2"/>
  </r>
  <r>
    <n v="5.6"/>
    <x v="124"/>
    <x v="0"/>
  </r>
  <r>
    <n v="6.1"/>
    <x v="119"/>
    <x v="4"/>
  </r>
  <r>
    <n v="6.9"/>
    <x v="436"/>
    <x v="2"/>
  </r>
  <r>
    <n v="5.2"/>
    <x v="46"/>
    <x v="2"/>
  </r>
  <r>
    <n v="7"/>
    <x v="161"/>
    <x v="6"/>
  </r>
  <r>
    <n v="6.3"/>
    <x v="25"/>
    <x v="0"/>
  </r>
  <r>
    <n v="7"/>
    <x v="67"/>
    <x v="4"/>
  </r>
  <r>
    <n v="6.9"/>
    <x v="181"/>
    <x v="0"/>
  </r>
  <r>
    <n v="6.2"/>
    <x v="2"/>
    <x v="0"/>
  </r>
  <r>
    <n v="6.4"/>
    <x v="359"/>
    <x v="4"/>
  </r>
  <r>
    <n v="6.4"/>
    <x v="436"/>
    <x v="2"/>
  </r>
  <r>
    <n v="5.7"/>
    <x v="437"/>
    <x v="0"/>
  </r>
  <r>
    <n v="6.1"/>
    <x v="27"/>
    <x v="0"/>
  </r>
  <r>
    <n v="5.4"/>
    <x v="99"/>
    <x v="4"/>
  </r>
  <r>
    <n v="6.7"/>
    <x v="408"/>
    <x v="2"/>
  </r>
  <r>
    <n v="6.8"/>
    <x v="247"/>
    <x v="2"/>
  </r>
  <r>
    <n v="6"/>
    <x v="392"/>
    <x v="2"/>
  </r>
  <r>
    <n v="7.8"/>
    <x v="201"/>
    <x v="2"/>
  </r>
  <r>
    <n v="5.3"/>
    <x v="438"/>
    <x v="7"/>
  </r>
  <r>
    <n v="4.5"/>
    <x v="42"/>
    <x v="1"/>
  </r>
  <r>
    <n v="5.4"/>
    <x v="149"/>
    <x v="4"/>
  </r>
  <r>
    <n v="7.8"/>
    <x v="149"/>
    <x v="4"/>
  </r>
  <r>
    <n v="7.2"/>
    <x v="439"/>
    <x v="0"/>
  </r>
  <r>
    <n v="6.6"/>
    <x v="94"/>
    <x v="0"/>
  </r>
  <r>
    <n v="7.6"/>
    <x v="8"/>
    <x v="0"/>
  </r>
  <r>
    <n v="5.9"/>
    <x v="440"/>
    <x v="7"/>
  </r>
  <r>
    <n v="6.7"/>
    <x v="22"/>
    <x v="0"/>
  </r>
  <r>
    <n v="7.7"/>
    <x v="115"/>
    <x v="7"/>
  </r>
  <r>
    <n v="5.4"/>
    <x v="225"/>
    <x v="0"/>
  </r>
  <r>
    <n v="6.9"/>
    <x v="67"/>
    <x v="4"/>
  </r>
  <r>
    <n v="7.7"/>
    <x v="390"/>
    <x v="1"/>
  </r>
  <r>
    <n v="6.8"/>
    <x v="99"/>
    <x v="4"/>
  </r>
  <r>
    <n v="6.4"/>
    <x v="95"/>
    <x v="1"/>
  </r>
  <r>
    <n v="5.7"/>
    <x v="67"/>
    <x v="4"/>
  </r>
  <r>
    <n v="7.3"/>
    <x v="105"/>
    <x v="6"/>
  </r>
  <r>
    <n v="6.8"/>
    <x v="161"/>
    <x v="6"/>
  </r>
  <r>
    <n v="6.3"/>
    <x v="119"/>
    <x v="4"/>
  </r>
  <r>
    <n v="5.9"/>
    <x v="119"/>
    <x v="4"/>
  </r>
  <r>
    <n v="7.4"/>
    <x v="441"/>
    <x v="2"/>
  </r>
  <r>
    <n v="8.3000000000000007"/>
    <x v="164"/>
    <x v="6"/>
  </r>
  <r>
    <n v="6.2"/>
    <x v="442"/>
    <x v="1"/>
  </r>
  <r>
    <n v="6.3"/>
    <x v="149"/>
    <x v="4"/>
  </r>
  <r>
    <n v="5.8"/>
    <x v="171"/>
    <x v="0"/>
  </r>
  <r>
    <n v="7.5"/>
    <x v="405"/>
    <x v="11"/>
  </r>
  <r>
    <n v="6.3"/>
    <x v="307"/>
    <x v="11"/>
  </r>
  <r>
    <n v="6.4"/>
    <x v="8"/>
    <x v="0"/>
  </r>
  <r>
    <n v="7.2"/>
    <x v="443"/>
    <x v="7"/>
  </r>
  <r>
    <n v="6.3"/>
    <x v="59"/>
    <x v="0"/>
  </r>
  <r>
    <n v="6.9"/>
    <x v="115"/>
    <x v="7"/>
  </r>
  <r>
    <n v="6.6"/>
    <x v="119"/>
    <x v="4"/>
  </r>
  <r>
    <n v="6"/>
    <x v="149"/>
    <x v="4"/>
  </r>
  <r>
    <n v="7.5"/>
    <x v="444"/>
    <x v="7"/>
  </r>
  <r>
    <n v="7.7"/>
    <x v="391"/>
    <x v="7"/>
  </r>
  <r>
    <n v="6.2"/>
    <x v="149"/>
    <x v="4"/>
  </r>
  <r>
    <n v="5.4"/>
    <x v="226"/>
    <x v="4"/>
  </r>
  <r>
    <n v="6.6"/>
    <x v="19"/>
    <x v="0"/>
  </r>
  <r>
    <n v="5.3"/>
    <x v="119"/>
    <x v="4"/>
  </r>
  <r>
    <n v="5.6"/>
    <x v="284"/>
    <x v="4"/>
  </r>
  <r>
    <n v="5.9"/>
    <x v="119"/>
    <x v="4"/>
  </r>
  <r>
    <n v="7.8"/>
    <x v="122"/>
    <x v="7"/>
  </r>
  <r>
    <n v="6.7"/>
    <x v="296"/>
    <x v="0"/>
  </r>
  <r>
    <n v="7.4"/>
    <x v="445"/>
    <x v="8"/>
  </r>
  <r>
    <n v="6.2"/>
    <x v="386"/>
    <x v="4"/>
  </r>
  <r>
    <n v="5.4"/>
    <x v="181"/>
    <x v="0"/>
  </r>
  <r>
    <n v="6.7"/>
    <x v="211"/>
    <x v="0"/>
  </r>
  <r>
    <n v="5.3"/>
    <x v="119"/>
    <x v="4"/>
  </r>
  <r>
    <n v="5.9"/>
    <x v="99"/>
    <x v="4"/>
  </r>
  <r>
    <n v="4.8"/>
    <x v="356"/>
    <x v="1"/>
  </r>
  <r>
    <n v="3.8"/>
    <x v="72"/>
    <x v="0"/>
  </r>
  <r>
    <n v="8.5"/>
    <x v="440"/>
    <x v="7"/>
  </r>
  <r>
    <n v="6.8"/>
    <x v="224"/>
    <x v="11"/>
  </r>
  <r>
    <n v="6.8"/>
    <x v="380"/>
    <x v="2"/>
  </r>
  <r>
    <n v="5.3"/>
    <x v="405"/>
    <x v="11"/>
  </r>
  <r>
    <n v="7.3"/>
    <x v="16"/>
    <x v="2"/>
  </r>
  <r>
    <n v="6.6"/>
    <x v="122"/>
    <x v="7"/>
  </r>
  <r>
    <n v="6.2"/>
    <x v="398"/>
    <x v="11"/>
  </r>
  <r>
    <n v="5.2"/>
    <x v="346"/>
    <x v="2"/>
  </r>
  <r>
    <n v="6.2"/>
    <x v="296"/>
    <x v="0"/>
  </r>
  <r>
    <n v="6.2"/>
    <x v="161"/>
    <x v="6"/>
  </r>
  <r>
    <n v="6.6"/>
    <x v="446"/>
    <x v="4"/>
  </r>
  <r>
    <n v="6.2"/>
    <x v="99"/>
    <x v="4"/>
  </r>
  <r>
    <n v="5.0999999999999996"/>
    <x v="82"/>
    <x v="0"/>
  </r>
  <r>
    <n v="6.6"/>
    <x v="164"/>
    <x v="6"/>
  </r>
  <r>
    <n v="6.1"/>
    <x v="34"/>
    <x v="4"/>
  </r>
  <r>
    <n v="6.6"/>
    <x v="122"/>
    <x v="7"/>
  </r>
  <r>
    <n v="5.9"/>
    <x v="170"/>
    <x v="2"/>
  </r>
  <r>
    <n v="6.3"/>
    <x v="195"/>
    <x v="4"/>
  </r>
  <r>
    <n v="7.1"/>
    <x v="115"/>
    <x v="7"/>
  </r>
  <r>
    <n v="5"/>
    <x v="79"/>
    <x v="0"/>
  </r>
  <r>
    <n v="5.6"/>
    <x v="447"/>
    <x v="1"/>
  </r>
  <r>
    <n v="7.4"/>
    <x v="191"/>
    <x v="4"/>
  </r>
  <r>
    <n v="4.5"/>
    <x v="448"/>
    <x v="0"/>
  </r>
  <r>
    <n v="6.2"/>
    <x v="161"/>
    <x v="6"/>
  </r>
  <r>
    <n v="5"/>
    <x v="449"/>
    <x v="4"/>
  </r>
  <r>
    <n v="6.5"/>
    <x v="22"/>
    <x v="0"/>
  </r>
  <r>
    <n v="5.0999999999999996"/>
    <x v="124"/>
    <x v="0"/>
  </r>
  <r>
    <n v="6.5"/>
    <x v="84"/>
    <x v="1"/>
  </r>
  <r>
    <n v="6.2"/>
    <x v="113"/>
    <x v="0"/>
  </r>
  <r>
    <n v="6.3"/>
    <x v="284"/>
    <x v="4"/>
  </r>
  <r>
    <n v="3.8"/>
    <x v="226"/>
    <x v="4"/>
  </r>
  <r>
    <n v="6.2"/>
    <x v="450"/>
    <x v="2"/>
  </r>
  <r>
    <n v="5.7"/>
    <x v="141"/>
    <x v="0"/>
  </r>
  <r>
    <n v="6.7"/>
    <x v="451"/>
    <x v="4"/>
  </r>
  <r>
    <n v="6.8"/>
    <x v="256"/>
    <x v="2"/>
  </r>
  <r>
    <n v="6"/>
    <x v="452"/>
    <x v="0"/>
  </r>
  <r>
    <n v="7.3"/>
    <x v="391"/>
    <x v="7"/>
  </r>
  <r>
    <n v="5.5"/>
    <x v="82"/>
    <x v="0"/>
  </r>
  <r>
    <n v="6.7"/>
    <x v="353"/>
    <x v="2"/>
  </r>
  <r>
    <n v="4.8"/>
    <x v="123"/>
    <x v="0"/>
  </r>
  <r>
    <n v="5.7"/>
    <x v="27"/>
    <x v="0"/>
  </r>
  <r>
    <n v="5.0999999999999996"/>
    <x v="79"/>
    <x v="0"/>
  </r>
  <r>
    <n v="6"/>
    <x v="27"/>
    <x v="0"/>
  </r>
  <r>
    <n v="4.2"/>
    <x v="453"/>
    <x v="0"/>
  </r>
  <r>
    <n v="7.4"/>
    <x v="454"/>
    <x v="1"/>
  </r>
  <r>
    <n v="4.5999999999999996"/>
    <x v="1"/>
    <x v="0"/>
  </r>
  <r>
    <n v="6.9"/>
    <x v="99"/>
    <x v="4"/>
  </r>
  <r>
    <n v="6.9"/>
    <x v="256"/>
    <x v="2"/>
  </r>
  <r>
    <n v="8"/>
    <x v="144"/>
    <x v="6"/>
  </r>
  <r>
    <n v="6.4"/>
    <x v="96"/>
    <x v="0"/>
  </r>
  <r>
    <n v="6.3"/>
    <x v="164"/>
    <x v="6"/>
  </r>
  <r>
    <n v="6.8"/>
    <x v="455"/>
    <x v="2"/>
  </r>
  <r>
    <n v="6.8"/>
    <x v="116"/>
    <x v="0"/>
  </r>
  <r>
    <n v="5.4"/>
    <x v="149"/>
    <x v="4"/>
  </r>
  <r>
    <n v="7.2"/>
    <x v="16"/>
    <x v="2"/>
  </r>
  <r>
    <n v="7.3"/>
    <x v="134"/>
    <x v="2"/>
  </r>
  <r>
    <n v="5.2"/>
    <x v="456"/>
    <x v="0"/>
  </r>
  <r>
    <n v="5.5"/>
    <x v="27"/>
    <x v="0"/>
  </r>
  <r>
    <n v="7.7"/>
    <x v="43"/>
    <x v="1"/>
  </r>
  <r>
    <n v="7.1"/>
    <x v="16"/>
    <x v="2"/>
  </r>
  <r>
    <n v="5.3"/>
    <x v="201"/>
    <x v="2"/>
  </r>
  <r>
    <n v="5.6"/>
    <x v="177"/>
    <x v="1"/>
  </r>
  <r>
    <n v="5.7"/>
    <x v="284"/>
    <x v="4"/>
  </r>
  <r>
    <n v="7.1"/>
    <x v="384"/>
    <x v="7"/>
  </r>
  <r>
    <n v="7.6"/>
    <x v="292"/>
    <x v="2"/>
  </r>
  <r>
    <n v="5.5"/>
    <x v="266"/>
    <x v="0"/>
  </r>
  <r>
    <n v="5.0999999999999996"/>
    <x v="124"/>
    <x v="0"/>
  </r>
  <r>
    <n v="4.9000000000000004"/>
    <x v="23"/>
    <x v="0"/>
  </r>
  <r>
    <n v="6.5"/>
    <x v="457"/>
    <x v="2"/>
  </r>
  <r>
    <n v="5.6"/>
    <x v="458"/>
    <x v="0"/>
  </r>
  <r>
    <n v="5.3"/>
    <x v="459"/>
    <x v="6"/>
  </r>
  <r>
    <n v="6.5"/>
    <x v="27"/>
    <x v="0"/>
  </r>
  <r>
    <n v="6.8"/>
    <x v="341"/>
    <x v="2"/>
  </r>
  <r>
    <n v="6.5"/>
    <x v="22"/>
    <x v="0"/>
  </r>
  <r>
    <n v="6"/>
    <x v="99"/>
    <x v="4"/>
  </r>
  <r>
    <n v="8.4"/>
    <x v="0"/>
    <x v="0"/>
  </r>
  <r>
    <n v="6"/>
    <x v="211"/>
    <x v="0"/>
  </r>
  <r>
    <n v="7.6"/>
    <x v="16"/>
    <x v="2"/>
  </r>
  <r>
    <n v="6.9"/>
    <x v="195"/>
    <x v="4"/>
  </r>
  <r>
    <n v="6.4"/>
    <x v="427"/>
    <x v="2"/>
  </r>
  <r>
    <n v="5.0999999999999996"/>
    <x v="460"/>
    <x v="1"/>
  </r>
  <r>
    <n v="7"/>
    <x v="461"/>
    <x v="4"/>
  </r>
  <r>
    <n v="5.7"/>
    <x v="462"/>
    <x v="4"/>
  </r>
  <r>
    <n v="6.8"/>
    <x v="119"/>
    <x v="4"/>
  </r>
  <r>
    <n v="6.7"/>
    <x v="209"/>
    <x v="4"/>
  </r>
  <r>
    <n v="6.2"/>
    <x v="405"/>
    <x v="11"/>
  </r>
  <r>
    <n v="7.2"/>
    <x v="107"/>
    <x v="7"/>
  </r>
  <r>
    <n v="6.2"/>
    <x v="22"/>
    <x v="0"/>
  </r>
  <r>
    <n v="5.6"/>
    <x v="149"/>
    <x v="4"/>
  </r>
  <r>
    <n v="4.4000000000000004"/>
    <x v="124"/>
    <x v="0"/>
  </r>
  <r>
    <n v="7.5"/>
    <x v="345"/>
    <x v="5"/>
  </r>
  <r>
    <n v="7.1"/>
    <x v="454"/>
    <x v="1"/>
  </r>
  <r>
    <n v="6.4"/>
    <x v="57"/>
    <x v="5"/>
  </r>
  <r>
    <n v="7.1"/>
    <x v="463"/>
    <x v="0"/>
  </r>
  <r>
    <n v="6.9"/>
    <x v="464"/>
    <x v="2"/>
  </r>
  <r>
    <n v="7.5"/>
    <x v="161"/>
    <x v="6"/>
  </r>
  <r>
    <n v="6.3"/>
    <x v="22"/>
    <x v="0"/>
  </r>
  <r>
    <n v="6.4"/>
    <x v="465"/>
    <x v="0"/>
  </r>
  <r>
    <n v="5.9"/>
    <x v="119"/>
    <x v="4"/>
  </r>
  <r>
    <n v="6.8"/>
    <x v="292"/>
    <x v="2"/>
  </r>
  <r>
    <n v="6.3"/>
    <x v="97"/>
    <x v="0"/>
  </r>
  <r>
    <n v="3.6"/>
    <x v="466"/>
    <x v="0"/>
  </r>
  <r>
    <n v="5.3"/>
    <x v="34"/>
    <x v="4"/>
  </r>
  <r>
    <n v="5.9"/>
    <x v="149"/>
    <x v="4"/>
  </r>
  <r>
    <n v="6.9"/>
    <x v="467"/>
    <x v="3"/>
  </r>
  <r>
    <n v="6.9"/>
    <x v="256"/>
    <x v="2"/>
  </r>
  <r>
    <n v="6.1"/>
    <x v="142"/>
    <x v="2"/>
  </r>
  <r>
    <n v="8.5"/>
    <x v="255"/>
    <x v="2"/>
  </r>
  <r>
    <n v="6.3"/>
    <x v="119"/>
    <x v="4"/>
  </r>
  <r>
    <n v="7.3"/>
    <x v="394"/>
    <x v="2"/>
  </r>
  <r>
    <n v="6.3"/>
    <x v="468"/>
    <x v="0"/>
  </r>
  <r>
    <n v="7.2"/>
    <x v="401"/>
    <x v="7"/>
  </r>
  <r>
    <n v="7.3"/>
    <x v="292"/>
    <x v="2"/>
  </r>
  <r>
    <n v="6.3"/>
    <x v="17"/>
    <x v="0"/>
  </r>
  <r>
    <n v="8.1"/>
    <x v="469"/>
    <x v="1"/>
  </r>
  <r>
    <n v="6.9"/>
    <x v="470"/>
    <x v="2"/>
  </r>
  <r>
    <n v="6.3"/>
    <x v="471"/>
    <x v="4"/>
  </r>
  <r>
    <n v="7.3"/>
    <x v="472"/>
    <x v="6"/>
  </r>
  <r>
    <n v="5.5"/>
    <x v="64"/>
    <x v="0"/>
  </r>
  <r>
    <n v="6.1"/>
    <x v="297"/>
    <x v="1"/>
  </r>
  <r>
    <n v="6.9"/>
    <x v="386"/>
    <x v="4"/>
  </r>
  <r>
    <n v="7.2"/>
    <x v="473"/>
    <x v="4"/>
  </r>
  <r>
    <n v="6.4"/>
    <x v="191"/>
    <x v="4"/>
  </r>
  <r>
    <n v="6.4"/>
    <x v="149"/>
    <x v="4"/>
  </r>
  <r>
    <n v="8.3000000000000007"/>
    <x v="20"/>
    <x v="1"/>
  </r>
  <r>
    <n v="7.2"/>
    <x v="250"/>
    <x v="0"/>
  </r>
  <r>
    <n v="6.8"/>
    <x v="16"/>
    <x v="2"/>
  </r>
  <r>
    <n v="6.5"/>
    <x v="256"/>
    <x v="2"/>
  </r>
  <r>
    <n v="7.8"/>
    <x v="115"/>
    <x v="7"/>
  </r>
  <r>
    <n v="7.6"/>
    <x v="2"/>
    <x v="0"/>
  </r>
  <r>
    <n v="7.2"/>
    <x v="107"/>
    <x v="7"/>
  </r>
  <r>
    <n v="6.7"/>
    <x v="286"/>
    <x v="4"/>
  </r>
  <r>
    <n v="6.8"/>
    <x v="209"/>
    <x v="4"/>
  </r>
  <r>
    <n v="6.3"/>
    <x v="297"/>
    <x v="1"/>
  </r>
  <r>
    <n v="6.2"/>
    <x v="205"/>
    <x v="4"/>
  </r>
  <r>
    <n v="6.2"/>
    <x v="149"/>
    <x v="4"/>
  </r>
  <r>
    <n v="8.6"/>
    <x v="164"/>
    <x v="6"/>
  </r>
  <r>
    <n v="8"/>
    <x v="211"/>
    <x v="0"/>
  </r>
  <r>
    <n v="7"/>
    <x v="20"/>
    <x v="1"/>
  </r>
  <r>
    <n v="8"/>
    <x v="164"/>
    <x v="6"/>
  </r>
  <r>
    <n v="8.1"/>
    <x v="277"/>
    <x v="2"/>
  </r>
  <r>
    <n v="6.7"/>
    <x v="67"/>
    <x v="4"/>
  </r>
  <r>
    <n v="7.9"/>
    <x v="16"/>
    <x v="2"/>
  </r>
  <r>
    <n v="6.1"/>
    <x v="119"/>
    <x v="4"/>
  </r>
  <r>
    <n v="4.2"/>
    <x v="474"/>
    <x v="4"/>
  </r>
  <r>
    <n v="6.1"/>
    <x v="150"/>
    <x v="1"/>
  </r>
  <r>
    <n v="6.6"/>
    <x v="16"/>
    <x v="2"/>
  </r>
  <r>
    <n v="7.5"/>
    <x v="455"/>
    <x v="2"/>
  </r>
  <r>
    <n v="7.4"/>
    <x v="16"/>
    <x v="2"/>
  </r>
  <r>
    <n v="7.2"/>
    <x v="191"/>
    <x v="4"/>
  </r>
  <r>
    <n v="6.9"/>
    <x v="475"/>
    <x v="4"/>
  </r>
  <r>
    <n v="7.4"/>
    <x v="361"/>
    <x v="0"/>
  </r>
  <r>
    <n v="5.4"/>
    <x v="209"/>
    <x v="4"/>
  </r>
  <r>
    <n v="6.8"/>
    <x v="287"/>
    <x v="4"/>
  </r>
  <r>
    <n v="6.3"/>
    <x v="99"/>
    <x v="4"/>
  </r>
  <r>
    <n v="7.2"/>
    <x v="99"/>
    <x v="4"/>
  </r>
  <r>
    <n v="6.9"/>
    <x v="181"/>
    <x v="0"/>
  </r>
  <r>
    <n v="6"/>
    <x v="119"/>
    <x v="4"/>
  </r>
  <r>
    <n v="5.9"/>
    <x v="16"/>
    <x v="2"/>
  </r>
  <r>
    <n v="5.4"/>
    <x v="119"/>
    <x v="4"/>
  </r>
  <r>
    <n v="5.9"/>
    <x v="186"/>
    <x v="1"/>
  </r>
  <r>
    <n v="6.1"/>
    <x v="270"/>
    <x v="4"/>
  </r>
  <r>
    <n v="7.7"/>
    <x v="270"/>
    <x v="4"/>
  </r>
  <r>
    <n v="5.8"/>
    <x v="28"/>
    <x v="1"/>
  </r>
  <r>
    <n v="7.6"/>
    <x v="122"/>
    <x v="7"/>
  </r>
  <r>
    <n v="6.1"/>
    <x v="16"/>
    <x v="2"/>
  </r>
  <r>
    <n v="5.4"/>
    <x v="17"/>
    <x v="0"/>
  </r>
  <r>
    <n v="5.0999999999999996"/>
    <x v="476"/>
    <x v="4"/>
  </r>
  <r>
    <n v="6.4"/>
    <x v="67"/>
    <x v="4"/>
  </r>
  <r>
    <n v="6.3"/>
    <x v="2"/>
    <x v="0"/>
  </r>
  <r>
    <n v="7.5"/>
    <x v="477"/>
    <x v="3"/>
  </r>
  <r>
    <n v="7.1"/>
    <x v="16"/>
    <x v="2"/>
  </r>
  <r>
    <n v="7.8"/>
    <x v="336"/>
    <x v="2"/>
  </r>
  <r>
    <n v="6.5"/>
    <x v="99"/>
    <x v="4"/>
  </r>
  <r>
    <n v="6.6"/>
    <x v="22"/>
    <x v="0"/>
  </r>
  <r>
    <n v="7.4"/>
    <x v="478"/>
    <x v="3"/>
  </r>
  <r>
    <n v="7.6"/>
    <x v="181"/>
    <x v="0"/>
  </r>
  <r>
    <n v="7.5"/>
    <x v="277"/>
    <x v="2"/>
  </r>
  <r>
    <n v="6.6"/>
    <x v="414"/>
    <x v="11"/>
  </r>
  <r>
    <n v="7.2"/>
    <x v="46"/>
    <x v="2"/>
  </r>
  <r>
    <n v="7.6"/>
    <x v="287"/>
    <x v="4"/>
  </r>
  <r>
    <n v="6.2"/>
    <x v="457"/>
    <x v="2"/>
  </r>
  <r>
    <n v="5.6"/>
    <x v="341"/>
    <x v="2"/>
  </r>
  <r>
    <n v="7.6"/>
    <x v="187"/>
    <x v="4"/>
  </r>
  <r>
    <n v="6.6"/>
    <x v="405"/>
    <x v="11"/>
  </r>
  <r>
    <n v="7"/>
    <x v="198"/>
    <x v="8"/>
  </r>
  <r>
    <n v="2.7"/>
    <x v="149"/>
    <x v="4"/>
  </r>
  <r>
    <n v="7.6"/>
    <x v="25"/>
    <x v="0"/>
  </r>
  <r>
    <n v="6.6"/>
    <x v="97"/>
    <x v="0"/>
  </r>
  <r>
    <n v="6.9"/>
    <x v="479"/>
    <x v="4"/>
  </r>
  <r>
    <n v="6.8"/>
    <x v="62"/>
    <x v="0"/>
  </r>
  <r>
    <n v="3.7"/>
    <x v="19"/>
    <x v="0"/>
  </r>
  <r>
    <n v="6.1"/>
    <x v="99"/>
    <x v="4"/>
  </r>
  <r>
    <n v="5.9"/>
    <x v="346"/>
    <x v="2"/>
  </r>
  <r>
    <n v="6.7"/>
    <x v="394"/>
    <x v="2"/>
  </r>
  <r>
    <n v="6.9"/>
    <x v="480"/>
    <x v="6"/>
  </r>
  <r>
    <n v="5.5"/>
    <x v="67"/>
    <x v="4"/>
  </r>
  <r>
    <n v="7.1"/>
    <x v="481"/>
    <x v="0"/>
  </r>
  <r>
    <n v="7.1"/>
    <x v="161"/>
    <x v="6"/>
  </r>
  <r>
    <n v="7.3"/>
    <x v="88"/>
    <x v="1"/>
  </r>
  <r>
    <n v="3.4"/>
    <x v="149"/>
    <x v="4"/>
  </r>
  <r>
    <n v="6.8"/>
    <x v="99"/>
    <x v="4"/>
  </r>
  <r>
    <n v="6.9"/>
    <x v="302"/>
    <x v="7"/>
  </r>
  <r>
    <n v="7"/>
    <x v="256"/>
    <x v="2"/>
  </r>
  <r>
    <n v="5.5"/>
    <x v="97"/>
    <x v="0"/>
  </r>
  <r>
    <n v="5.0999999999999996"/>
    <x v="185"/>
    <x v="4"/>
  </r>
  <r>
    <n v="6.2"/>
    <x v="224"/>
    <x v="11"/>
  </r>
  <r>
    <n v="5.9"/>
    <x v="131"/>
    <x v="1"/>
  </r>
  <r>
    <n v="5.2"/>
    <x v="99"/>
    <x v="4"/>
  </r>
  <r>
    <n v="6.2"/>
    <x v="119"/>
    <x v="4"/>
  </r>
  <r>
    <n v="5.5"/>
    <x v="320"/>
    <x v="4"/>
  </r>
  <r>
    <n v="7.4"/>
    <x v="351"/>
    <x v="6"/>
  </r>
  <r>
    <n v="4.4000000000000004"/>
    <x v="171"/>
    <x v="0"/>
  </r>
  <r>
    <n v="6.3"/>
    <x v="27"/>
    <x v="0"/>
  </r>
  <r>
    <n v="6.1"/>
    <x v="22"/>
    <x v="0"/>
  </r>
  <r>
    <n v="5.3"/>
    <x v="482"/>
    <x v="0"/>
  </r>
  <r>
    <n v="5.4"/>
    <x v="483"/>
    <x v="0"/>
  </r>
  <r>
    <n v="6.7"/>
    <x v="99"/>
    <x v="4"/>
  </r>
  <r>
    <n v="5.9"/>
    <x v="164"/>
    <x v="6"/>
  </r>
  <r>
    <n v="7.3"/>
    <x v="256"/>
    <x v="2"/>
  </r>
  <r>
    <n v="5.5"/>
    <x v="386"/>
    <x v="4"/>
  </r>
  <r>
    <n v="5.8"/>
    <x v="52"/>
    <x v="2"/>
  </r>
  <r>
    <n v="4.5999999999999996"/>
    <x v="315"/>
    <x v="0"/>
  </r>
  <r>
    <n v="6.7"/>
    <x v="161"/>
    <x v="6"/>
  </r>
  <r>
    <n v="5.0999999999999996"/>
    <x v="484"/>
    <x v="1"/>
  </r>
  <r>
    <n v="5.6"/>
    <x v="119"/>
    <x v="4"/>
  </r>
  <r>
    <n v="7"/>
    <x v="247"/>
    <x v="2"/>
  </r>
  <r>
    <n v="6.4"/>
    <x v="449"/>
    <x v="4"/>
  </r>
  <r>
    <n v="6.7"/>
    <x v="391"/>
    <x v="7"/>
  </r>
  <r>
    <n v="4.0999999999999996"/>
    <x v="4"/>
    <x v="0"/>
  </r>
  <r>
    <n v="5.5"/>
    <x v="152"/>
    <x v="2"/>
  </r>
  <r>
    <n v="2.7"/>
    <x v="19"/>
    <x v="0"/>
  </r>
  <r>
    <n v="6.4"/>
    <x v="22"/>
    <x v="0"/>
  </r>
  <r>
    <n v="4.8"/>
    <x v="271"/>
    <x v="2"/>
  </r>
  <r>
    <n v="6.1"/>
    <x v="119"/>
    <x v="4"/>
  </r>
  <r>
    <n v="4.8"/>
    <x v="221"/>
    <x v="3"/>
  </r>
  <r>
    <n v="7"/>
    <x v="256"/>
    <x v="2"/>
  </r>
  <r>
    <n v="6.8"/>
    <x v="485"/>
    <x v="1"/>
  </r>
  <r>
    <n v="5.6"/>
    <x v="105"/>
    <x v="6"/>
  </r>
  <r>
    <n v="6.1"/>
    <x v="27"/>
    <x v="0"/>
  </r>
  <r>
    <n v="7.9"/>
    <x v="148"/>
    <x v="2"/>
  </r>
  <r>
    <n v="8.4"/>
    <x v="144"/>
    <x v="6"/>
  </r>
  <r>
    <n v="6.5"/>
    <x v="27"/>
    <x v="0"/>
  </r>
  <r>
    <n v="7.1"/>
    <x v="16"/>
    <x v="2"/>
  </r>
  <r>
    <n v="6.6"/>
    <x v="378"/>
    <x v="0"/>
  </r>
  <r>
    <n v="7"/>
    <x v="401"/>
    <x v="7"/>
  </r>
  <r>
    <n v="5.6"/>
    <x v="426"/>
    <x v="0"/>
  </r>
  <r>
    <n v="4.8"/>
    <x v="8"/>
    <x v="0"/>
  </r>
  <r>
    <n v="7.5"/>
    <x v="486"/>
    <x v="7"/>
  </r>
  <r>
    <n v="6"/>
    <x v="74"/>
    <x v="0"/>
  </r>
  <r>
    <n v="6.8"/>
    <x v="487"/>
    <x v="0"/>
  </r>
  <r>
    <n v="6.5"/>
    <x v="451"/>
    <x v="4"/>
  </r>
  <r>
    <n v="7.9"/>
    <x v="488"/>
    <x v="7"/>
  </r>
  <r>
    <n v="6.4"/>
    <x v="99"/>
    <x v="4"/>
  </r>
  <r>
    <n v="5.8"/>
    <x v="53"/>
    <x v="1"/>
  </r>
  <r>
    <n v="7.7"/>
    <x v="256"/>
    <x v="2"/>
  </r>
  <r>
    <n v="5.3"/>
    <x v="119"/>
    <x v="4"/>
  </r>
  <r>
    <n v="5.3"/>
    <x v="149"/>
    <x v="4"/>
  </r>
  <r>
    <n v="7.5"/>
    <x v="384"/>
    <x v="7"/>
  </r>
  <r>
    <n v="6.9"/>
    <x v="191"/>
    <x v="4"/>
  </r>
  <r>
    <n v="4.9000000000000004"/>
    <x v="471"/>
    <x v="4"/>
  </r>
  <r>
    <n v="7.1"/>
    <x v="170"/>
    <x v="2"/>
  </r>
  <r>
    <n v="8"/>
    <x v="6"/>
    <x v="1"/>
  </r>
  <r>
    <n v="7.9"/>
    <x v="489"/>
    <x v="7"/>
  </r>
  <r>
    <n v="7.6"/>
    <x v="8"/>
    <x v="0"/>
  </r>
  <r>
    <n v="5.9"/>
    <x v="490"/>
    <x v="1"/>
  </r>
  <r>
    <n v="6.3"/>
    <x v="161"/>
    <x v="6"/>
  </r>
  <r>
    <n v="6.4"/>
    <x v="22"/>
    <x v="0"/>
  </r>
  <r>
    <n v="8.1999999999999993"/>
    <x v="3"/>
    <x v="0"/>
  </r>
  <r>
    <n v="6.9"/>
    <x v="149"/>
    <x v="4"/>
  </r>
  <r>
    <n v="7.8"/>
    <x v="227"/>
    <x v="7"/>
  </r>
  <r>
    <n v="6.7"/>
    <x v="491"/>
    <x v="4"/>
  </r>
  <r>
    <n v="7.5"/>
    <x v="298"/>
    <x v="7"/>
  </r>
  <r>
    <n v="7.4"/>
    <x v="339"/>
    <x v="0"/>
  </r>
  <r>
    <n v="5.2"/>
    <x v="119"/>
    <x v="4"/>
  </r>
  <r>
    <n v="7.6"/>
    <x v="191"/>
    <x v="4"/>
  </r>
  <r>
    <n v="7.3"/>
    <x v="57"/>
    <x v="5"/>
  </r>
  <r>
    <n v="6.6"/>
    <x v="119"/>
    <x v="4"/>
  </r>
  <r>
    <n v="6.8"/>
    <x v="2"/>
    <x v="0"/>
  </r>
  <r>
    <n v="6.9"/>
    <x v="119"/>
    <x v="4"/>
  </r>
  <r>
    <n v="5.8"/>
    <x v="97"/>
    <x v="0"/>
  </r>
  <r>
    <n v="6.6"/>
    <x v="149"/>
    <x v="4"/>
  </r>
  <r>
    <n v="6.7"/>
    <x v="492"/>
    <x v="2"/>
  </r>
  <r>
    <n v="6.7"/>
    <x v="34"/>
    <x v="4"/>
  </r>
  <r>
    <n v="6.3"/>
    <x v="99"/>
    <x v="4"/>
  </r>
  <r>
    <n v="7.7"/>
    <x v="163"/>
    <x v="0"/>
  </r>
  <r>
    <n v="6.1"/>
    <x v="124"/>
    <x v="0"/>
  </r>
  <r>
    <n v="4.9000000000000004"/>
    <x v="493"/>
    <x v="0"/>
  </r>
  <r>
    <n v="6.2"/>
    <x v="226"/>
    <x v="4"/>
  </r>
  <r>
    <n v="7.8"/>
    <x v="16"/>
    <x v="2"/>
  </r>
  <r>
    <n v="8.1999999999999993"/>
    <x v="220"/>
    <x v="10"/>
  </r>
  <r>
    <n v="6.9"/>
    <x v="494"/>
    <x v="1"/>
  </r>
  <r>
    <n v="6.2"/>
    <x v="62"/>
    <x v="0"/>
  </r>
  <r>
    <n v="6.9"/>
    <x v="161"/>
    <x v="6"/>
  </r>
  <r>
    <n v="4.8"/>
    <x v="313"/>
    <x v="2"/>
  </r>
  <r>
    <n v="5.3"/>
    <x v="270"/>
    <x v="4"/>
  </r>
  <r>
    <n v="6.7"/>
    <x v="397"/>
    <x v="4"/>
  </r>
  <r>
    <n v="5.4"/>
    <x v="495"/>
    <x v="0"/>
  </r>
  <r>
    <n v="5.4"/>
    <x v="34"/>
    <x v="4"/>
  </r>
  <r>
    <n v="4.9000000000000004"/>
    <x v="296"/>
    <x v="0"/>
  </r>
  <r>
    <n v="6.1"/>
    <x v="191"/>
    <x v="4"/>
  </r>
  <r>
    <n v="5.8"/>
    <x v="496"/>
    <x v="0"/>
  </r>
  <r>
    <n v="7"/>
    <x v="243"/>
    <x v="7"/>
  </r>
  <r>
    <n v="6.5"/>
    <x v="99"/>
    <x v="4"/>
  </r>
  <r>
    <n v="6.6"/>
    <x v="124"/>
    <x v="0"/>
  </r>
  <r>
    <n v="5.7"/>
    <x v="27"/>
    <x v="0"/>
  </r>
  <r>
    <n v="6.6"/>
    <x v="2"/>
    <x v="0"/>
  </r>
  <r>
    <n v="7"/>
    <x v="119"/>
    <x v="4"/>
  </r>
  <r>
    <n v="7.4"/>
    <x v="256"/>
    <x v="2"/>
  </r>
  <r>
    <n v="5.3"/>
    <x v="99"/>
    <x v="4"/>
  </r>
  <r>
    <n v="7.4"/>
    <x v="272"/>
    <x v="1"/>
  </r>
  <r>
    <n v="7.4"/>
    <x v="351"/>
    <x v="6"/>
  </r>
  <r>
    <n v="6.8"/>
    <x v="292"/>
    <x v="2"/>
  </r>
  <r>
    <n v="7.2"/>
    <x v="17"/>
    <x v="0"/>
  </r>
  <r>
    <n v="6"/>
    <x v="256"/>
    <x v="2"/>
  </r>
  <r>
    <n v="7.8"/>
    <x v="36"/>
    <x v="1"/>
  </r>
  <r>
    <n v="6.6"/>
    <x v="164"/>
    <x v="6"/>
  </r>
  <r>
    <n v="7.9"/>
    <x v="497"/>
    <x v="0"/>
  </r>
  <r>
    <n v="5.7"/>
    <x v="451"/>
    <x v="4"/>
  </r>
  <r>
    <n v="7.1"/>
    <x v="99"/>
    <x v="4"/>
  </r>
  <r>
    <n v="5.6"/>
    <x v="483"/>
    <x v="0"/>
  </r>
  <r>
    <n v="7.8"/>
    <x v="164"/>
    <x v="6"/>
  </r>
  <r>
    <n v="7.9"/>
    <x v="272"/>
    <x v="1"/>
  </r>
  <r>
    <n v="6.9"/>
    <x v="212"/>
    <x v="2"/>
  </r>
  <r>
    <n v="7.7"/>
    <x v="498"/>
    <x v="0"/>
  </r>
  <r>
    <n v="6.9"/>
    <x v="391"/>
    <x v="7"/>
  </r>
  <r>
    <n v="6"/>
    <x v="499"/>
    <x v="0"/>
  </r>
  <r>
    <n v="6.2"/>
    <x v="224"/>
    <x v="11"/>
  </r>
  <r>
    <n v="5.9"/>
    <x v="164"/>
    <x v="6"/>
  </r>
  <r>
    <n v="6.8"/>
    <x v="287"/>
    <x v="4"/>
  </r>
  <r>
    <n v="3.6"/>
    <x v="225"/>
    <x v="0"/>
  </r>
  <r>
    <n v="6.7"/>
    <x v="161"/>
    <x v="6"/>
  </r>
  <r>
    <n v="6.3"/>
    <x v="25"/>
    <x v="0"/>
  </r>
  <r>
    <n v="6.4"/>
    <x v="500"/>
    <x v="4"/>
  </r>
  <r>
    <n v="6.4"/>
    <x v="459"/>
    <x v="6"/>
  </r>
  <r>
    <n v="5.7"/>
    <x v="191"/>
    <x v="4"/>
  </r>
  <r>
    <n v="6.2"/>
    <x v="292"/>
    <x v="2"/>
  </r>
  <r>
    <n v="5.2"/>
    <x v="124"/>
    <x v="0"/>
  </r>
  <r>
    <n v="6.1"/>
    <x v="501"/>
    <x v="4"/>
  </r>
  <r>
    <n v="7.1"/>
    <x v="119"/>
    <x v="4"/>
  </r>
  <r>
    <n v="7.2"/>
    <x v="99"/>
    <x v="4"/>
  </r>
  <r>
    <n v="6.5"/>
    <x v="164"/>
    <x v="6"/>
  </r>
  <r>
    <n v="6"/>
    <x v="124"/>
    <x v="0"/>
  </r>
  <r>
    <n v="7"/>
    <x v="124"/>
    <x v="0"/>
  </r>
  <r>
    <n v="7"/>
    <x v="99"/>
    <x v="4"/>
  </r>
  <r>
    <n v="7.5"/>
    <x v="290"/>
    <x v="2"/>
  </r>
  <r>
    <n v="6.6"/>
    <x v="271"/>
    <x v="2"/>
  </r>
  <r>
    <n v="7.4"/>
    <x v="148"/>
    <x v="2"/>
  </r>
  <r>
    <n v="6.5"/>
    <x v="57"/>
    <x v="5"/>
  </r>
  <r>
    <n v="6.2"/>
    <x v="414"/>
    <x v="11"/>
  </r>
  <r>
    <n v="7.8"/>
    <x v="502"/>
    <x v="1"/>
  </r>
  <r>
    <n v="5.2"/>
    <x v="261"/>
    <x v="0"/>
  </r>
  <r>
    <n v="6.5"/>
    <x v="500"/>
    <x v="4"/>
  </r>
  <r>
    <n v="6.5"/>
    <x v="99"/>
    <x v="4"/>
  </r>
  <r>
    <n v="5.2"/>
    <x v="503"/>
    <x v="0"/>
  </r>
  <r>
    <n v="7.2"/>
    <x v="504"/>
    <x v="0"/>
  </r>
  <r>
    <n v="7.1"/>
    <x v="292"/>
    <x v="2"/>
  </r>
  <r>
    <n v="4.5"/>
    <x v="505"/>
    <x v="0"/>
  </r>
  <r>
    <n v="5.7"/>
    <x v="119"/>
    <x v="4"/>
  </r>
  <r>
    <n v="6"/>
    <x v="247"/>
    <x v="2"/>
  </r>
  <r>
    <n v="6.4"/>
    <x v="172"/>
    <x v="6"/>
  </r>
  <r>
    <n v="5.2"/>
    <x v="119"/>
    <x v="4"/>
  </r>
  <r>
    <n v="4.3"/>
    <x v="506"/>
    <x v="0"/>
  </r>
  <r>
    <n v="6.1"/>
    <x v="161"/>
    <x v="6"/>
  </r>
  <r>
    <n v="6.8"/>
    <x v="507"/>
    <x v="4"/>
  </r>
  <r>
    <n v="5.2"/>
    <x v="508"/>
    <x v="1"/>
  </r>
  <r>
    <n v="6.5"/>
    <x v="116"/>
    <x v="0"/>
  </r>
  <r>
    <n v="7.5"/>
    <x v="247"/>
    <x v="2"/>
  </r>
  <r>
    <n v="7.1"/>
    <x v="256"/>
    <x v="2"/>
  </r>
  <r>
    <n v="6.9"/>
    <x v="509"/>
    <x v="4"/>
  </r>
  <r>
    <n v="8"/>
    <x v="256"/>
    <x v="2"/>
  </r>
  <r>
    <n v="8.1999999999999993"/>
    <x v="256"/>
    <x v="2"/>
  </r>
  <r>
    <n v="6.4"/>
    <x v="384"/>
    <x v="7"/>
  </r>
  <r>
    <n v="7.9"/>
    <x v="3"/>
    <x v="0"/>
  </r>
  <r>
    <n v="6.7"/>
    <x v="16"/>
    <x v="2"/>
  </r>
  <r>
    <n v="6.1"/>
    <x v="510"/>
    <x v="0"/>
  </r>
  <r>
    <n v="8.9"/>
    <x v="384"/>
    <x v="7"/>
  </r>
  <r>
    <n v="8.1"/>
    <x v="256"/>
    <x v="2"/>
  </r>
  <r>
    <n v="6.2"/>
    <x v="268"/>
    <x v="7"/>
  </r>
  <r>
    <n v="4.9000000000000004"/>
    <x v="511"/>
    <x v="1"/>
  </r>
  <r>
    <n v="5.8"/>
    <x v="339"/>
    <x v="0"/>
  </r>
  <r>
    <n v="6"/>
    <x v="29"/>
    <x v="0"/>
  </r>
  <r>
    <n v="7"/>
    <x v="260"/>
    <x v="0"/>
  </r>
  <r>
    <n v="6"/>
    <x v="225"/>
    <x v="0"/>
  </r>
  <r>
    <n v="7.9"/>
    <x v="161"/>
    <x v="6"/>
  </r>
  <r>
    <n v="8.1"/>
    <x v="161"/>
    <x v="6"/>
  </r>
  <r>
    <n v="6.2"/>
    <x v="372"/>
    <x v="0"/>
  </r>
  <r>
    <n v="6.7"/>
    <x v="99"/>
    <x v="4"/>
  </r>
  <r>
    <n v="7.3"/>
    <x v="16"/>
    <x v="2"/>
  </r>
  <r>
    <n v="4.5999999999999996"/>
    <x v="149"/>
    <x v="4"/>
  </r>
  <r>
    <n v="6.1"/>
    <x v="226"/>
    <x v="4"/>
  </r>
  <r>
    <n v="6.2"/>
    <x v="119"/>
    <x v="4"/>
  </r>
  <r>
    <n v="7.8"/>
    <x v="512"/>
    <x v="0"/>
  </r>
  <r>
    <n v="6.1"/>
    <x v="22"/>
    <x v="0"/>
  </r>
  <r>
    <n v="5.8"/>
    <x v="405"/>
    <x v="11"/>
  </r>
  <r>
    <n v="6.5"/>
    <x v="16"/>
    <x v="2"/>
  </r>
  <r>
    <n v="7.2"/>
    <x v="36"/>
    <x v="1"/>
  </r>
  <r>
    <n v="7.8"/>
    <x v="513"/>
    <x v="7"/>
  </r>
  <r>
    <n v="4.7"/>
    <x v="191"/>
    <x v="4"/>
  </r>
  <r>
    <n v="6.8"/>
    <x v="48"/>
    <x v="0"/>
  </r>
  <r>
    <n v="5.9"/>
    <x v="392"/>
    <x v="2"/>
  </r>
  <r>
    <n v="7.2"/>
    <x v="149"/>
    <x v="4"/>
  </r>
  <r>
    <n v="8.6999999999999993"/>
    <x v="122"/>
    <x v="7"/>
  </r>
  <r>
    <n v="5"/>
    <x v="514"/>
    <x v="0"/>
  </r>
  <r>
    <n v="6.6"/>
    <x v="34"/>
    <x v="4"/>
  </r>
  <r>
    <n v="8.3000000000000007"/>
    <x v="144"/>
    <x v="6"/>
  </r>
  <r>
    <n v="6.7"/>
    <x v="94"/>
    <x v="0"/>
  </r>
  <r>
    <n v="7.8"/>
    <x v="384"/>
    <x v="7"/>
  </r>
  <r>
    <n v="6.5"/>
    <x v="27"/>
    <x v="0"/>
  </r>
  <r>
    <n v="6.1"/>
    <x v="25"/>
    <x v="0"/>
  </r>
  <r>
    <n v="8.1"/>
    <x v="256"/>
    <x v="2"/>
  </r>
  <r>
    <n v="5.2"/>
    <x v="20"/>
    <x v="1"/>
  </r>
  <r>
    <n v="5.6"/>
    <x v="56"/>
    <x v="1"/>
  </r>
  <r>
    <n v="5.8"/>
    <x v="163"/>
    <x v="0"/>
  </r>
  <r>
    <n v="6.6"/>
    <x v="509"/>
    <x v="4"/>
  </r>
  <r>
    <n v="6.6"/>
    <x v="27"/>
    <x v="0"/>
  </r>
  <r>
    <n v="5.5"/>
    <x v="119"/>
    <x v="4"/>
  </r>
  <r>
    <n v="7"/>
    <x v="115"/>
    <x v="7"/>
  </r>
  <r>
    <n v="6.5"/>
    <x v="515"/>
    <x v="2"/>
  </r>
  <r>
    <n v="5.8"/>
    <x v="509"/>
    <x v="4"/>
  </r>
  <r>
    <n v="5.6"/>
    <x v="405"/>
    <x v="11"/>
  </r>
  <r>
    <n v="5.6"/>
    <x v="119"/>
    <x v="4"/>
  </r>
  <r>
    <n v="5.8"/>
    <x v="27"/>
    <x v="0"/>
  </r>
  <r>
    <n v="7.6"/>
    <x v="16"/>
    <x v="2"/>
  </r>
  <r>
    <n v="6.4"/>
    <x v="119"/>
    <x v="4"/>
  </r>
  <r>
    <n v="6.3"/>
    <x v="226"/>
    <x v="4"/>
  </r>
  <r>
    <n v="4.5999999999999996"/>
    <x v="376"/>
    <x v="0"/>
  </r>
  <r>
    <n v="6.5"/>
    <x v="161"/>
    <x v="6"/>
  </r>
  <r>
    <n v="7.5"/>
    <x v="394"/>
    <x v="2"/>
  </r>
  <r>
    <n v="7.5"/>
    <x v="384"/>
    <x v="7"/>
  </r>
  <r>
    <n v="5.3"/>
    <x v="516"/>
    <x v="4"/>
  </r>
  <r>
    <n v="7.5"/>
    <x v="68"/>
    <x v="0"/>
  </r>
  <r>
    <n v="3.3"/>
    <x v="517"/>
    <x v="4"/>
  </r>
  <r>
    <n v="3.5"/>
    <x v="518"/>
    <x v="0"/>
  </r>
  <r>
    <n v="9.3000000000000007"/>
    <x v="144"/>
    <x v="6"/>
  </r>
  <r>
    <n v="4.8"/>
    <x v="519"/>
    <x v="1"/>
  </r>
  <r>
    <n v="6.9"/>
    <x v="286"/>
    <x v="4"/>
  </r>
  <r>
    <n v="6"/>
    <x v="161"/>
    <x v="6"/>
  </r>
  <r>
    <n v="7.3"/>
    <x v="256"/>
    <x v="2"/>
  </r>
  <r>
    <n v="6.6"/>
    <x v="99"/>
    <x v="4"/>
  </r>
  <r>
    <n v="7.5"/>
    <x v="520"/>
    <x v="7"/>
  </r>
  <r>
    <n v="6.9"/>
    <x v="277"/>
    <x v="2"/>
  </r>
  <r>
    <n v="6.8"/>
    <x v="99"/>
    <x v="4"/>
  </r>
  <r>
    <n v="6.4"/>
    <x v="181"/>
    <x v="0"/>
  </r>
  <r>
    <n v="5.6"/>
    <x v="521"/>
    <x v="8"/>
  </r>
  <r>
    <n v="6.3"/>
    <x v="22"/>
    <x v="0"/>
  </r>
  <r>
    <n v="7.3"/>
    <x v="522"/>
    <x v="4"/>
  </r>
  <r>
    <n v="6.6"/>
    <x v="149"/>
    <x v="4"/>
  </r>
  <r>
    <n v="4.5999999999999996"/>
    <x v="22"/>
    <x v="0"/>
  </r>
  <r>
    <n v="5.0999999999999996"/>
    <x v="523"/>
    <x v="1"/>
  </r>
  <r>
    <n v="5.6"/>
    <x v="256"/>
    <x v="2"/>
  </r>
  <r>
    <n v="5.3"/>
    <x v="524"/>
    <x v="1"/>
  </r>
  <r>
    <n v="5.6"/>
    <x v="252"/>
    <x v="2"/>
  </r>
  <r>
    <n v="5.9"/>
    <x v="405"/>
    <x v="11"/>
  </r>
  <r>
    <n v="4.7"/>
    <x v="99"/>
    <x v="4"/>
  </r>
  <r>
    <n v="4.8"/>
    <x v="224"/>
    <x v="11"/>
  </r>
  <r>
    <n v="6.8"/>
    <x v="99"/>
    <x v="4"/>
  </r>
  <r>
    <n v="5.4"/>
    <x v="202"/>
    <x v="0"/>
  </r>
  <r>
    <n v="5.0999999999999996"/>
    <x v="67"/>
    <x v="4"/>
  </r>
  <r>
    <n v="7"/>
    <x v="525"/>
    <x v="7"/>
  </r>
  <r>
    <n v="4"/>
    <x v="414"/>
    <x v="11"/>
  </r>
  <r>
    <n v="7.3"/>
    <x v="256"/>
    <x v="2"/>
  </r>
  <r>
    <n v="6.8"/>
    <x v="277"/>
    <x v="2"/>
  </r>
  <r>
    <n v="7"/>
    <x v="526"/>
    <x v="6"/>
  </r>
  <r>
    <n v="7.1"/>
    <x v="115"/>
    <x v="7"/>
  </r>
  <r>
    <n v="6.9"/>
    <x v="384"/>
    <x v="7"/>
  </r>
  <r>
    <n v="7.3"/>
    <x v="182"/>
    <x v="0"/>
  </r>
  <r>
    <n v="8.1999999999999993"/>
    <x v="277"/>
    <x v="2"/>
  </r>
  <r>
    <n v="7.1"/>
    <x v="527"/>
    <x v="7"/>
  </r>
  <r>
    <n v="7.7"/>
    <x v="148"/>
    <x v="2"/>
  </r>
  <r>
    <n v="6.5"/>
    <x v="255"/>
    <x v="2"/>
  </r>
  <r>
    <n v="4.9000000000000004"/>
    <x v="528"/>
    <x v="2"/>
  </r>
  <r>
    <n v="6.4"/>
    <x v="142"/>
    <x v="2"/>
  </r>
  <r>
    <n v="5.9"/>
    <x v="414"/>
    <x v="11"/>
  </r>
  <r>
    <n v="6.2"/>
    <x v="99"/>
    <x v="4"/>
  </r>
  <r>
    <n v="5.8"/>
    <x v="62"/>
    <x v="0"/>
  </r>
  <r>
    <n v="6.7"/>
    <x v="191"/>
    <x v="4"/>
  </r>
  <r>
    <n v="5.9"/>
    <x v="27"/>
    <x v="0"/>
  </r>
  <r>
    <n v="7.3"/>
    <x v="431"/>
    <x v="1"/>
  </r>
  <r>
    <n v="4.0999999999999996"/>
    <x v="266"/>
    <x v="0"/>
  </r>
  <r>
    <n v="4.9000000000000004"/>
    <x v="119"/>
    <x v="4"/>
  </r>
  <r>
    <n v="7.9"/>
    <x v="115"/>
    <x v="7"/>
  </r>
  <r>
    <n v="5.6"/>
    <x v="458"/>
    <x v="0"/>
  </r>
  <r>
    <n v="5.2"/>
    <x v="140"/>
    <x v="0"/>
  </r>
  <r>
    <n v="4.0999999999999996"/>
    <x v="67"/>
    <x v="4"/>
  </r>
  <r>
    <n v="6.6"/>
    <x v="170"/>
    <x v="2"/>
  </r>
  <r>
    <n v="2.9"/>
    <x v="529"/>
    <x v="0"/>
  </r>
  <r>
    <n v="6.5"/>
    <x v="164"/>
    <x v="6"/>
  </r>
  <r>
    <n v="7.2"/>
    <x v="115"/>
    <x v="7"/>
  </r>
  <r>
    <n v="6.8"/>
    <x v="256"/>
    <x v="2"/>
  </r>
  <r>
    <n v="7.8"/>
    <x v="530"/>
    <x v="6"/>
  </r>
  <r>
    <n v="6.7"/>
    <x v="144"/>
    <x v="6"/>
  </r>
  <r>
    <n v="7.1"/>
    <x v="191"/>
    <x v="4"/>
  </r>
  <r>
    <n v="5.7"/>
    <x v="320"/>
    <x v="4"/>
  </r>
  <r>
    <n v="5.3"/>
    <x v="161"/>
    <x v="6"/>
  </r>
  <r>
    <n v="7.7"/>
    <x v="16"/>
    <x v="2"/>
  </r>
  <r>
    <n v="6.1"/>
    <x v="431"/>
    <x v="1"/>
  </r>
  <r>
    <n v="7.3"/>
    <x v="137"/>
    <x v="1"/>
  </r>
  <r>
    <n v="7.2"/>
    <x v="277"/>
    <x v="2"/>
  </r>
  <r>
    <n v="5.3"/>
    <x v="138"/>
    <x v="0"/>
  </r>
  <r>
    <n v="6.1"/>
    <x v="398"/>
    <x v="11"/>
  </r>
  <r>
    <n v="5.8"/>
    <x v="531"/>
    <x v="0"/>
  </r>
  <r>
    <n v="5.7"/>
    <x v="119"/>
    <x v="4"/>
  </r>
  <r>
    <n v="6.7"/>
    <x v="67"/>
    <x v="4"/>
  </r>
  <r>
    <n v="6.5"/>
    <x v="457"/>
    <x v="2"/>
  </r>
  <r>
    <n v="7.2"/>
    <x v="149"/>
    <x v="4"/>
  </r>
  <r>
    <n v="7.6"/>
    <x v="461"/>
    <x v="4"/>
  </r>
  <r>
    <n v="4.5999999999999996"/>
    <x v="398"/>
    <x v="11"/>
  </r>
  <r>
    <n v="6.9"/>
    <x v="99"/>
    <x v="4"/>
  </r>
  <r>
    <n v="6.6"/>
    <x v="119"/>
    <x v="4"/>
  </r>
  <r>
    <n v="6.3"/>
    <x v="500"/>
    <x v="4"/>
  </r>
  <r>
    <n v="6.2"/>
    <x v="532"/>
    <x v="4"/>
  </r>
  <r>
    <n v="5.3"/>
    <x v="25"/>
    <x v="0"/>
  </r>
  <r>
    <n v="7.3"/>
    <x v="107"/>
    <x v="7"/>
  </r>
  <r>
    <n v="5.6"/>
    <x v="119"/>
    <x v="4"/>
  </r>
  <r>
    <n v="6.2"/>
    <x v="533"/>
    <x v="1"/>
  </r>
  <r>
    <n v="5.2"/>
    <x v="534"/>
    <x v="1"/>
  </r>
  <r>
    <n v="5.3"/>
    <x v="286"/>
    <x v="4"/>
  </r>
  <r>
    <n v="5.4"/>
    <x v="397"/>
    <x v="4"/>
  </r>
  <r>
    <n v="4.9000000000000004"/>
    <x v="119"/>
    <x v="4"/>
  </r>
  <r>
    <n v="5.5"/>
    <x v="449"/>
    <x v="4"/>
  </r>
  <r>
    <n v="6.7"/>
    <x v="407"/>
    <x v="7"/>
  </r>
  <r>
    <n v="7.2"/>
    <x v="535"/>
    <x v="0"/>
  </r>
  <r>
    <n v="5.0999999999999996"/>
    <x v="16"/>
    <x v="2"/>
  </r>
  <r>
    <n v="6.5"/>
    <x v="27"/>
    <x v="0"/>
  </r>
  <r>
    <n v="8.1999999999999993"/>
    <x v="43"/>
    <x v="1"/>
  </r>
  <r>
    <n v="7.7"/>
    <x v="536"/>
    <x v="1"/>
  </r>
  <r>
    <n v="7.2"/>
    <x v="15"/>
    <x v="0"/>
  </r>
  <r>
    <n v="6.1"/>
    <x v="286"/>
    <x v="4"/>
  </r>
  <r>
    <n v="8.8000000000000007"/>
    <x v="0"/>
    <x v="0"/>
  </r>
  <r>
    <n v="6.8"/>
    <x v="266"/>
    <x v="0"/>
  </r>
  <r>
    <n v="6.8"/>
    <x v="67"/>
    <x v="4"/>
  </r>
  <r>
    <n v="6.7"/>
    <x v="414"/>
    <x v="11"/>
  </r>
  <r>
    <n v="7.1"/>
    <x v="256"/>
    <x v="2"/>
  </r>
  <r>
    <n v="7.1"/>
    <x v="537"/>
    <x v="11"/>
  </r>
  <r>
    <n v="6.1"/>
    <x v="119"/>
    <x v="4"/>
  </r>
  <r>
    <n v="8"/>
    <x v="515"/>
    <x v="2"/>
  </r>
  <r>
    <n v="7.5"/>
    <x v="520"/>
    <x v="7"/>
  </r>
  <r>
    <n v="6.6"/>
    <x v="57"/>
    <x v="5"/>
  </r>
  <r>
    <n v="5.4"/>
    <x v="14"/>
    <x v="1"/>
  </r>
  <r>
    <n v="6.1"/>
    <x v="191"/>
    <x v="4"/>
  </r>
  <r>
    <n v="6.1"/>
    <x v="119"/>
    <x v="4"/>
  </r>
  <r>
    <n v="5.6"/>
    <x v="67"/>
    <x v="4"/>
  </r>
  <r>
    <n v="5.8"/>
    <x v="3"/>
    <x v="0"/>
  </r>
  <r>
    <n v="2.8"/>
    <x v="484"/>
    <x v="1"/>
  </r>
  <r>
    <n v="6.7"/>
    <x v="256"/>
    <x v="2"/>
  </r>
  <r>
    <n v="5.0999999999999996"/>
    <x v="538"/>
    <x v="7"/>
  </r>
  <r>
    <n v="7.2"/>
    <x v="16"/>
    <x v="2"/>
  </r>
  <r>
    <n v="6"/>
    <x v="539"/>
    <x v="0"/>
  </r>
  <r>
    <n v="6.7"/>
    <x v="107"/>
    <x v="7"/>
  </r>
  <r>
    <n v="6.2"/>
    <x v="99"/>
    <x v="4"/>
  </r>
  <r>
    <n v="6.2"/>
    <x v="256"/>
    <x v="2"/>
  </r>
  <r>
    <n v="6.8"/>
    <x v="445"/>
    <x v="8"/>
  </r>
  <r>
    <n v="7.1"/>
    <x v="137"/>
    <x v="1"/>
  </r>
  <r>
    <n v="7.1"/>
    <x v="255"/>
    <x v="2"/>
  </r>
  <r>
    <n v="7"/>
    <x v="540"/>
    <x v="2"/>
  </r>
  <r>
    <n v="7.1"/>
    <x v="119"/>
    <x v="4"/>
  </r>
  <r>
    <n v="6.4"/>
    <x v="333"/>
    <x v="4"/>
  </r>
  <r>
    <n v="7"/>
    <x v="464"/>
    <x v="2"/>
  </r>
  <r>
    <n v="6.2"/>
    <x v="462"/>
    <x v="4"/>
  </r>
  <r>
    <n v="7.5"/>
    <x v="16"/>
    <x v="2"/>
  </r>
  <r>
    <n v="4.8"/>
    <x v="359"/>
    <x v="4"/>
  </r>
  <r>
    <n v="7.3"/>
    <x v="191"/>
    <x v="4"/>
  </r>
  <r>
    <n v="5.8"/>
    <x v="181"/>
    <x v="0"/>
  </r>
  <r>
    <n v="7.6"/>
    <x v="256"/>
    <x v="2"/>
  </r>
  <r>
    <n v="5.6"/>
    <x v="384"/>
    <x v="7"/>
  </r>
  <r>
    <n v="7"/>
    <x v="93"/>
    <x v="0"/>
  </r>
  <r>
    <n v="6.6"/>
    <x v="292"/>
    <x v="2"/>
  </r>
  <r>
    <n v="6.5"/>
    <x v="352"/>
    <x v="4"/>
  </r>
  <r>
    <n v="7.4"/>
    <x v="401"/>
    <x v="7"/>
  </r>
  <r>
    <n v="4.5999999999999996"/>
    <x v="149"/>
    <x v="4"/>
  </r>
  <r>
    <n v="6.4"/>
    <x v="191"/>
    <x v="4"/>
  </r>
  <r>
    <n v="6"/>
    <x v="271"/>
    <x v="2"/>
  </r>
  <r>
    <n v="5.9"/>
    <x v="300"/>
    <x v="4"/>
  </r>
  <r>
    <n v="6.4"/>
    <x v="226"/>
    <x v="4"/>
  </r>
  <r>
    <n v="6.6"/>
    <x v="351"/>
    <x v="6"/>
  </r>
  <r>
    <n v="6.9"/>
    <x v="149"/>
    <x v="4"/>
  </r>
  <r>
    <n v="6.9"/>
    <x v="118"/>
    <x v="0"/>
  </r>
  <r>
    <n v="5.8"/>
    <x v="164"/>
    <x v="6"/>
  </r>
  <r>
    <n v="6.4"/>
    <x v="541"/>
    <x v="4"/>
  </r>
  <r>
    <n v="5.3"/>
    <x v="451"/>
    <x v="4"/>
  </r>
  <r>
    <n v="6.5"/>
    <x v="27"/>
    <x v="0"/>
  </r>
  <r>
    <n v="5.7"/>
    <x v="53"/>
    <x v="1"/>
  </r>
  <r>
    <n v="6.7"/>
    <x v="149"/>
    <x v="4"/>
  </r>
  <r>
    <n v="3.9"/>
    <x v="97"/>
    <x v="0"/>
  </r>
  <r>
    <n v="4.0999999999999996"/>
    <x v="19"/>
    <x v="0"/>
  </r>
  <r>
    <n v="6.2"/>
    <x v="542"/>
    <x v="4"/>
  </r>
  <r>
    <n v="3.8"/>
    <x v="205"/>
    <x v="4"/>
  </r>
  <r>
    <n v="5.0999999999999996"/>
    <x v="22"/>
    <x v="0"/>
  </r>
  <r>
    <n v="7.8"/>
    <x v="450"/>
    <x v="2"/>
  </r>
  <r>
    <n v="7.8"/>
    <x v="543"/>
    <x v="2"/>
  </r>
  <r>
    <n v="6.1"/>
    <x v="100"/>
    <x v="0"/>
  </r>
  <r>
    <n v="5.8"/>
    <x v="386"/>
    <x v="4"/>
  </r>
  <r>
    <n v="6.3"/>
    <x v="142"/>
    <x v="2"/>
  </r>
  <r>
    <n v="5.4"/>
    <x v="292"/>
    <x v="2"/>
  </r>
  <r>
    <n v="7.3"/>
    <x v="544"/>
    <x v="4"/>
  </r>
  <r>
    <n v="6.8"/>
    <x v="161"/>
    <x v="6"/>
  </r>
  <r>
    <n v="7.3"/>
    <x v="164"/>
    <x v="6"/>
  </r>
  <r>
    <n v="6.5"/>
    <x v="297"/>
    <x v="1"/>
  </r>
  <r>
    <n v="7.2"/>
    <x v="161"/>
    <x v="6"/>
  </r>
  <r>
    <n v="6.3"/>
    <x v="119"/>
    <x v="4"/>
  </r>
  <r>
    <n v="5.9"/>
    <x v="2"/>
    <x v="0"/>
  </r>
  <r>
    <n v="7.8"/>
    <x v="545"/>
    <x v="3"/>
  </r>
  <r>
    <n v="7.4"/>
    <x v="149"/>
    <x v="4"/>
  </r>
  <r>
    <n v="4.8"/>
    <x v="11"/>
    <x v="0"/>
  </r>
  <r>
    <n v="6.3"/>
    <x v="277"/>
    <x v="2"/>
  </r>
  <r>
    <n v="7.8"/>
    <x v="99"/>
    <x v="4"/>
  </r>
  <r>
    <n v="7.5"/>
    <x v="122"/>
    <x v="7"/>
  </r>
  <r>
    <n v="6.8"/>
    <x v="22"/>
    <x v="0"/>
  </r>
  <r>
    <n v="6.6"/>
    <x v="245"/>
    <x v="0"/>
  </r>
  <r>
    <n v="4.5999999999999996"/>
    <x v="307"/>
    <x v="11"/>
  </r>
  <r>
    <n v="7.1"/>
    <x v="99"/>
    <x v="4"/>
  </r>
  <r>
    <n v="6.1"/>
    <x v="191"/>
    <x v="4"/>
  </r>
  <r>
    <n v="6.7"/>
    <x v="16"/>
    <x v="2"/>
  </r>
  <r>
    <n v="7.1"/>
    <x v="142"/>
    <x v="2"/>
  </r>
  <r>
    <n v="5.8"/>
    <x v="99"/>
    <x v="4"/>
  </r>
  <r>
    <n v="6.7"/>
    <x v="256"/>
    <x v="2"/>
  </r>
  <r>
    <n v="5.8"/>
    <x v="383"/>
    <x v="4"/>
  </r>
  <r>
    <n v="6.8"/>
    <x v="307"/>
    <x v="11"/>
  </r>
  <r>
    <n v="8.5"/>
    <x v="8"/>
    <x v="0"/>
  </r>
  <r>
    <n v="6.6"/>
    <x v="180"/>
    <x v="1"/>
  </r>
  <r>
    <n v="7.7"/>
    <x v="134"/>
    <x v="2"/>
  </r>
  <r>
    <n v="4.7"/>
    <x v="271"/>
    <x v="2"/>
  </r>
  <r>
    <n v="6.4"/>
    <x v="25"/>
    <x v="0"/>
  </r>
  <r>
    <n v="5.5"/>
    <x v="149"/>
    <x v="4"/>
  </r>
  <r>
    <n v="8.6"/>
    <x v="413"/>
    <x v="6"/>
  </r>
  <r>
    <n v="7"/>
    <x v="451"/>
    <x v="4"/>
  </r>
  <r>
    <n v="7.1"/>
    <x v="546"/>
    <x v="0"/>
  </r>
  <r>
    <n v="5.7"/>
    <x v="484"/>
    <x v="1"/>
  </r>
  <r>
    <n v="3.7"/>
    <x v="547"/>
    <x v="1"/>
  </r>
  <r>
    <n v="7.5"/>
    <x v="224"/>
    <x v="11"/>
  </r>
  <r>
    <n v="4.5999999999999996"/>
    <x v="523"/>
    <x v="1"/>
  </r>
  <r>
    <n v="4.9000000000000004"/>
    <x v="149"/>
    <x v="4"/>
  </r>
  <r>
    <n v="6.9"/>
    <x v="142"/>
    <x v="2"/>
  </r>
  <r>
    <n v="7.1"/>
    <x v="451"/>
    <x v="4"/>
  </r>
  <r>
    <n v="5.8"/>
    <x v="19"/>
    <x v="0"/>
  </r>
  <r>
    <n v="7"/>
    <x v="247"/>
    <x v="2"/>
  </r>
  <r>
    <n v="5.4"/>
    <x v="67"/>
    <x v="4"/>
  </r>
  <r>
    <n v="7.3"/>
    <x v="191"/>
    <x v="4"/>
  </r>
  <r>
    <n v="7.1"/>
    <x v="548"/>
    <x v="1"/>
  </r>
  <r>
    <n v="5.8"/>
    <x v="549"/>
    <x v="2"/>
  </r>
  <r>
    <n v="8.1"/>
    <x v="384"/>
    <x v="7"/>
  </r>
  <r>
    <n v="5.7"/>
    <x v="377"/>
    <x v="4"/>
  </r>
  <r>
    <n v="4.4000000000000004"/>
    <x v="99"/>
    <x v="4"/>
  </r>
  <r>
    <n v="7.9"/>
    <x v="550"/>
    <x v="8"/>
  </r>
  <r>
    <n v="7.6"/>
    <x v="16"/>
    <x v="2"/>
  </r>
  <r>
    <n v="4.8"/>
    <x v="500"/>
    <x v="4"/>
  </r>
  <r>
    <n v="2.7"/>
    <x v="119"/>
    <x v="4"/>
  </r>
  <r>
    <n v="5.8"/>
    <x v="43"/>
    <x v="1"/>
  </r>
  <r>
    <n v="7.5"/>
    <x v="384"/>
    <x v="7"/>
  </r>
  <r>
    <n v="5.4"/>
    <x v="551"/>
    <x v="1"/>
  </r>
  <r>
    <n v="4.0999999999999996"/>
    <x v="392"/>
    <x v="2"/>
  </r>
  <r>
    <n v="5.9"/>
    <x v="142"/>
    <x v="2"/>
  </r>
  <r>
    <n v="6.3"/>
    <x v="552"/>
    <x v="3"/>
  </r>
  <r>
    <n v="6.8"/>
    <x v="508"/>
    <x v="1"/>
  </r>
  <r>
    <n v="2.2999999999999998"/>
    <x v="297"/>
    <x v="1"/>
  </r>
  <r>
    <n v="6.9"/>
    <x v="12"/>
    <x v="1"/>
  </r>
  <r>
    <n v="8.1"/>
    <x v="553"/>
    <x v="7"/>
  </r>
  <r>
    <n v="6.1"/>
    <x v="161"/>
    <x v="6"/>
  </r>
  <r>
    <n v="5"/>
    <x v="414"/>
    <x v="11"/>
  </r>
  <r>
    <n v="5.5"/>
    <x v="99"/>
    <x v="4"/>
  </r>
  <r>
    <n v="6.2"/>
    <x v="554"/>
    <x v="1"/>
  </r>
  <r>
    <n v="6.2"/>
    <x v="522"/>
    <x v="4"/>
  </r>
  <r>
    <n v="6.3"/>
    <x v="161"/>
    <x v="6"/>
  </r>
  <r>
    <n v="6.7"/>
    <x v="302"/>
    <x v="7"/>
  </r>
  <r>
    <n v="3.5"/>
    <x v="149"/>
    <x v="4"/>
  </r>
  <r>
    <n v="7.5"/>
    <x v="256"/>
    <x v="2"/>
  </r>
  <r>
    <n v="6.6"/>
    <x v="191"/>
    <x v="4"/>
  </r>
  <r>
    <n v="7.5"/>
    <x v="470"/>
    <x v="2"/>
  </r>
  <r>
    <n v="7.2"/>
    <x v="163"/>
    <x v="0"/>
  </r>
  <r>
    <n v="4.8"/>
    <x v="414"/>
    <x v="11"/>
  </r>
  <r>
    <n v="6.6"/>
    <x v="164"/>
    <x v="6"/>
  </r>
  <r>
    <n v="3.5"/>
    <x v="149"/>
    <x v="4"/>
  </r>
  <r>
    <n v="7.6"/>
    <x v="384"/>
    <x v="7"/>
  </r>
  <r>
    <n v="6.3"/>
    <x v="555"/>
    <x v="0"/>
  </r>
  <r>
    <n v="5.5"/>
    <x v="405"/>
    <x v="11"/>
  </r>
  <r>
    <n v="6.3"/>
    <x v="297"/>
    <x v="1"/>
  </r>
  <r>
    <n v="6.5"/>
    <x v="164"/>
    <x v="6"/>
  </r>
  <r>
    <n v="6.9"/>
    <x v="292"/>
    <x v="2"/>
  </r>
  <r>
    <n v="7.6"/>
    <x v="377"/>
    <x v="4"/>
  </r>
  <r>
    <n v="3.9"/>
    <x v="398"/>
    <x v="11"/>
  </r>
  <r>
    <n v="6.1"/>
    <x v="161"/>
    <x v="6"/>
  </r>
  <r>
    <n v="7.3"/>
    <x v="351"/>
    <x v="6"/>
  </r>
  <r>
    <n v="8.3000000000000007"/>
    <x v="427"/>
    <x v="2"/>
  </r>
  <r>
    <n v="5.8"/>
    <x v="205"/>
    <x v="4"/>
  </r>
  <r>
    <n v="6.8"/>
    <x v="27"/>
    <x v="0"/>
  </r>
  <r>
    <n v="7"/>
    <x v="140"/>
    <x v="0"/>
  </r>
  <r>
    <n v="5.9"/>
    <x v="556"/>
    <x v="4"/>
  </r>
  <r>
    <n v="6.5"/>
    <x v="171"/>
    <x v="0"/>
  </r>
  <r>
    <n v="6.4"/>
    <x v="119"/>
    <x v="4"/>
  </r>
  <r>
    <n v="5.8"/>
    <x v="523"/>
    <x v="1"/>
  </r>
  <r>
    <n v="5.0999999999999996"/>
    <x v="414"/>
    <x v="11"/>
  </r>
  <r>
    <n v="6.8"/>
    <x v="557"/>
    <x v="0"/>
  </r>
  <r>
    <n v="5.3"/>
    <x v="150"/>
    <x v="1"/>
  </r>
  <r>
    <n v="5.3"/>
    <x v="493"/>
    <x v="0"/>
  </r>
  <r>
    <n v="4.9000000000000004"/>
    <x v="34"/>
    <x v="4"/>
  </r>
  <r>
    <n v="6.8"/>
    <x v="500"/>
    <x v="4"/>
  </r>
  <r>
    <n v="6.1"/>
    <x v="339"/>
    <x v="0"/>
  </r>
  <r>
    <n v="8.5"/>
    <x v="224"/>
    <x v="11"/>
  </r>
  <r>
    <n v="5.9"/>
    <x v="119"/>
    <x v="4"/>
  </r>
  <r>
    <n v="6.3"/>
    <x v="16"/>
    <x v="2"/>
  </r>
  <r>
    <n v="5.9"/>
    <x v="191"/>
    <x v="4"/>
  </r>
  <r>
    <n v="5.4"/>
    <x v="149"/>
    <x v="4"/>
  </r>
  <r>
    <n v="6.9"/>
    <x v="287"/>
    <x v="4"/>
  </r>
  <r>
    <n v="7.5"/>
    <x v="256"/>
    <x v="2"/>
  </r>
  <r>
    <n v="8.1999999999999993"/>
    <x v="558"/>
    <x v="1"/>
  </r>
  <r>
    <n v="5.9"/>
    <x v="149"/>
    <x v="4"/>
  </r>
  <r>
    <n v="5"/>
    <x v="559"/>
    <x v="1"/>
  </r>
  <r>
    <n v="7.3"/>
    <x v="560"/>
    <x v="6"/>
  </r>
  <r>
    <n v="6.4"/>
    <x v="561"/>
    <x v="3"/>
  </r>
  <r>
    <n v="6.6"/>
    <x v="99"/>
    <x v="4"/>
  </r>
  <r>
    <n v="7.8"/>
    <x v="562"/>
    <x v="0"/>
  </r>
  <r>
    <n v="4"/>
    <x v="563"/>
    <x v="4"/>
  </r>
  <r>
    <n v="7.6"/>
    <x v="256"/>
    <x v="2"/>
  </r>
  <r>
    <n v="7.7"/>
    <x v="256"/>
    <x v="2"/>
  </r>
  <r>
    <n v="5.8"/>
    <x v="27"/>
    <x v="0"/>
  </r>
  <r>
    <n v="5.2"/>
    <x v="46"/>
    <x v="2"/>
  </r>
  <r>
    <n v="5.6"/>
    <x v="119"/>
    <x v="4"/>
  </r>
  <r>
    <n v="5.3"/>
    <x v="119"/>
    <x v="4"/>
  </r>
  <r>
    <n v="6.6"/>
    <x v="384"/>
    <x v="7"/>
  </r>
  <r>
    <n v="1.9"/>
    <x v="149"/>
    <x v="4"/>
  </r>
  <r>
    <n v="5.7"/>
    <x v="22"/>
    <x v="0"/>
  </r>
  <r>
    <n v="6.6"/>
    <x v="25"/>
    <x v="0"/>
  </r>
  <r>
    <n v="6"/>
    <x v="119"/>
    <x v="4"/>
  </r>
  <r>
    <n v="6.1"/>
    <x v="17"/>
    <x v="0"/>
  </r>
  <r>
    <n v="4.8"/>
    <x v="149"/>
    <x v="4"/>
  </r>
  <r>
    <n v="6.2"/>
    <x v="97"/>
    <x v="0"/>
  </r>
  <r>
    <n v="7.5"/>
    <x v="67"/>
    <x v="4"/>
  </r>
  <r>
    <n v="6.3"/>
    <x v="384"/>
    <x v="7"/>
  </r>
  <r>
    <n v="7.1"/>
    <x v="564"/>
    <x v="2"/>
  </r>
  <r>
    <n v="6.6"/>
    <x v="191"/>
    <x v="4"/>
  </r>
  <r>
    <n v="6.1"/>
    <x v="565"/>
    <x v="0"/>
  </r>
  <r>
    <n v="6.7"/>
    <x v="187"/>
    <x v="4"/>
  </r>
  <r>
    <n v="5.6"/>
    <x v="22"/>
    <x v="0"/>
  </r>
  <r>
    <n v="7.2"/>
    <x v="566"/>
    <x v="2"/>
  </r>
  <r>
    <n v="4.3"/>
    <x v="495"/>
    <x v="0"/>
  </r>
  <r>
    <n v="6.4"/>
    <x v="149"/>
    <x v="4"/>
  </r>
  <r>
    <n v="7.1"/>
    <x v="567"/>
    <x v="4"/>
  </r>
  <r>
    <n v="6.3"/>
    <x v="27"/>
    <x v="0"/>
  </r>
  <r>
    <n v="7.4"/>
    <x v="149"/>
    <x v="4"/>
  </r>
  <r>
    <n v="6.1"/>
    <x v="119"/>
    <x v="4"/>
  </r>
  <r>
    <n v="6.6"/>
    <x v="191"/>
    <x v="4"/>
  </r>
  <r>
    <n v="6"/>
    <x v="67"/>
    <x v="4"/>
  </r>
  <r>
    <n v="6.8"/>
    <x v="568"/>
    <x v="4"/>
  </r>
  <r>
    <n v="7.4"/>
    <x v="149"/>
    <x v="4"/>
  </r>
  <r>
    <n v="6.8"/>
    <x v="22"/>
    <x v="0"/>
  </r>
  <r>
    <n v="7.2"/>
    <x v="431"/>
    <x v="1"/>
  </r>
  <r>
    <n v="1.9"/>
    <x v="197"/>
    <x v="4"/>
  </r>
  <r>
    <n v="5.5"/>
    <x v="124"/>
    <x v="0"/>
  </r>
  <r>
    <n v="4.5"/>
    <x v="124"/>
    <x v="0"/>
  </r>
  <r>
    <n v="6.3"/>
    <x v="229"/>
    <x v="4"/>
  </r>
  <r>
    <n v="6.7"/>
    <x v="569"/>
    <x v="4"/>
  </r>
  <r>
    <n v="2.8"/>
    <x v="20"/>
    <x v="1"/>
  </r>
  <r>
    <n v="5"/>
    <x v="394"/>
    <x v="2"/>
  </r>
  <r>
    <n v="4.3"/>
    <x v="209"/>
    <x v="4"/>
  </r>
  <r>
    <n v="5.6"/>
    <x v="25"/>
    <x v="0"/>
  </r>
  <r>
    <n v="6.2"/>
    <x v="271"/>
    <x v="2"/>
  </r>
  <r>
    <n v="5.3"/>
    <x v="297"/>
    <x v="1"/>
  </r>
  <r>
    <n v="7.4"/>
    <x v="570"/>
    <x v="7"/>
  </r>
  <r>
    <n v="6.5"/>
    <x v="268"/>
    <x v="7"/>
  </r>
  <r>
    <n v="7.1"/>
    <x v="571"/>
    <x v="3"/>
  </r>
  <r>
    <n v="7.2"/>
    <x v="115"/>
    <x v="7"/>
  </r>
  <r>
    <n v="2.2999999999999998"/>
    <x v="537"/>
    <x v="11"/>
  </r>
  <r>
    <n v="6.4"/>
    <x v="474"/>
    <x v="4"/>
  </r>
  <r>
    <n v="6.1"/>
    <x v="247"/>
    <x v="2"/>
  </r>
  <r>
    <n v="7"/>
    <x v="27"/>
    <x v="0"/>
  </r>
  <r>
    <n v="7"/>
    <x v="107"/>
    <x v="7"/>
  </r>
  <r>
    <n v="7"/>
    <x v="302"/>
    <x v="7"/>
  </r>
  <r>
    <n v="4.9000000000000004"/>
    <x v="3"/>
    <x v="0"/>
  </r>
  <r>
    <n v="6.9"/>
    <x v="572"/>
    <x v="1"/>
  </r>
  <r>
    <n v="7.5"/>
    <x v="99"/>
    <x v="4"/>
  </r>
  <r>
    <n v="8.4"/>
    <x v="573"/>
    <x v="1"/>
  </r>
  <r>
    <n v="6.9"/>
    <x v="574"/>
    <x v="4"/>
  </r>
  <r>
    <n v="4.5"/>
    <x v="575"/>
    <x v="7"/>
  </r>
  <r>
    <n v="7.4"/>
    <x v="576"/>
    <x v="6"/>
  </r>
  <r>
    <n v="7"/>
    <x v="115"/>
    <x v="7"/>
  </r>
  <r>
    <n v="2.8"/>
    <x v="451"/>
    <x v="4"/>
  </r>
  <r>
    <n v="7.5"/>
    <x v="96"/>
    <x v="0"/>
  </r>
  <r>
    <n v="7.1"/>
    <x v="255"/>
    <x v="2"/>
  </r>
  <r>
    <n v="6.4"/>
    <x v="351"/>
    <x v="6"/>
  </r>
  <r>
    <n v="5.3"/>
    <x v="16"/>
    <x v="2"/>
  </r>
  <r>
    <n v="6.9"/>
    <x v="577"/>
    <x v="0"/>
  </r>
  <r>
    <n v="6.2"/>
    <x v="176"/>
    <x v="2"/>
  </r>
  <r>
    <n v="6.4"/>
    <x v="216"/>
    <x v="0"/>
  </r>
  <r>
    <n v="5.0999999999999996"/>
    <x v="578"/>
    <x v="0"/>
  </r>
  <r>
    <n v="5.5"/>
    <x v="579"/>
    <x v="6"/>
  </r>
  <r>
    <n v="5.4"/>
    <x v="187"/>
    <x v="4"/>
  </r>
  <r>
    <n v="7.5"/>
    <x v="16"/>
    <x v="2"/>
  </r>
  <r>
    <n v="7.4"/>
    <x v="487"/>
    <x v="0"/>
  </r>
  <r>
    <n v="8"/>
    <x v="390"/>
    <x v="1"/>
  </r>
  <r>
    <n v="5.7"/>
    <x v="149"/>
    <x v="4"/>
  </r>
  <r>
    <n v="6.8"/>
    <x v="164"/>
    <x v="6"/>
  </r>
  <r>
    <n v="5.9"/>
    <x v="205"/>
    <x v="4"/>
  </r>
  <r>
    <n v="7.2"/>
    <x v="398"/>
    <x v="11"/>
  </r>
  <r>
    <n v="5.5"/>
    <x v="405"/>
    <x v="11"/>
  </r>
  <r>
    <n v="8.5"/>
    <x v="137"/>
    <x v="1"/>
  </r>
  <r>
    <n v="5.6"/>
    <x v="224"/>
    <x v="11"/>
  </r>
  <r>
    <n v="4.0999999999999996"/>
    <x v="191"/>
    <x v="4"/>
  </r>
  <r>
    <n v="6.1"/>
    <x v="99"/>
    <x v="4"/>
  </r>
  <r>
    <n v="5.4"/>
    <x v="119"/>
    <x v="4"/>
  </r>
  <r>
    <n v="7.1"/>
    <x v="268"/>
    <x v="7"/>
  </r>
  <r>
    <n v="3.6"/>
    <x v="183"/>
    <x v="1"/>
  </r>
  <r>
    <n v="6.5"/>
    <x v="414"/>
    <x v="11"/>
  </r>
  <r>
    <n v="8.6"/>
    <x v="43"/>
    <x v="1"/>
  </r>
  <r>
    <n v="7"/>
    <x v="216"/>
    <x v="0"/>
  </r>
  <r>
    <n v="7.6"/>
    <x v="255"/>
    <x v="2"/>
  </r>
  <r>
    <n v="6.5"/>
    <x v="580"/>
    <x v="1"/>
  </r>
  <r>
    <n v="6.4"/>
    <x v="119"/>
    <x v="4"/>
  </r>
  <r>
    <n v="6.3"/>
    <x v="99"/>
    <x v="4"/>
  </r>
  <r>
    <n v="5.7"/>
    <x v="581"/>
    <x v="13"/>
  </r>
  <r>
    <n v="6.3"/>
    <x v="582"/>
    <x v="6"/>
  </r>
  <r>
    <n v="6"/>
    <x v="392"/>
    <x v="2"/>
  </r>
  <r>
    <n v="7.7"/>
    <x v="191"/>
    <x v="4"/>
  </r>
  <r>
    <n v="6.2"/>
    <x v="405"/>
    <x v="11"/>
  </r>
  <r>
    <n v="7.7"/>
    <x v="354"/>
    <x v="1"/>
  </r>
  <r>
    <n v="6.4"/>
    <x v="270"/>
    <x v="4"/>
  </r>
  <r>
    <n v="6.4"/>
    <x v="149"/>
    <x v="4"/>
  </r>
  <r>
    <n v="6.9"/>
    <x v="562"/>
    <x v="0"/>
  </r>
  <r>
    <n v="7.3"/>
    <x v="404"/>
    <x v="4"/>
  </r>
  <r>
    <n v="7.3"/>
    <x v="149"/>
    <x v="4"/>
  </r>
  <r>
    <n v="6.2"/>
    <x v="119"/>
    <x v="4"/>
  </r>
  <r>
    <n v="6.6"/>
    <x v="4"/>
    <x v="0"/>
  </r>
  <r>
    <n v="6.7"/>
    <x v="313"/>
    <x v="2"/>
  </r>
  <r>
    <n v="5.7"/>
    <x v="119"/>
    <x v="4"/>
  </r>
  <r>
    <n v="3.1"/>
    <x v="583"/>
    <x v="0"/>
  </r>
  <r>
    <n v="6.3"/>
    <x v="99"/>
    <x v="4"/>
  </r>
  <r>
    <n v="5.7"/>
    <x v="191"/>
    <x v="4"/>
  </r>
  <r>
    <n v="7.1"/>
    <x v="500"/>
    <x v="4"/>
  </r>
  <r>
    <n v="7"/>
    <x v="67"/>
    <x v="4"/>
  </r>
  <r>
    <n v="6.1"/>
    <x v="205"/>
    <x v="4"/>
  </r>
  <r>
    <n v="6.6"/>
    <x v="226"/>
    <x v="4"/>
  </r>
  <r>
    <n v="7.8"/>
    <x v="296"/>
    <x v="0"/>
  </r>
  <r>
    <n v="8.3000000000000007"/>
    <x v="584"/>
    <x v="7"/>
  </r>
  <r>
    <n v="3.9"/>
    <x v="398"/>
    <x v="11"/>
  </r>
  <r>
    <n v="7"/>
    <x v="149"/>
    <x v="4"/>
  </r>
  <r>
    <n v="6.7"/>
    <x v="99"/>
    <x v="4"/>
  </r>
  <r>
    <n v="7.3"/>
    <x v="470"/>
    <x v="2"/>
  </r>
  <r>
    <n v="6.3"/>
    <x v="187"/>
    <x v="4"/>
  </r>
  <r>
    <n v="7.8"/>
    <x v="99"/>
    <x v="4"/>
  </r>
  <r>
    <n v="7.3"/>
    <x v="256"/>
    <x v="2"/>
  </r>
  <r>
    <n v="7.6"/>
    <x v="212"/>
    <x v="2"/>
  </r>
  <r>
    <n v="5.3"/>
    <x v="457"/>
    <x v="2"/>
  </r>
  <r>
    <n v="7.9"/>
    <x v="148"/>
    <x v="2"/>
  </r>
  <r>
    <n v="5.3"/>
    <x v="163"/>
    <x v="0"/>
  </r>
  <r>
    <n v="6.8"/>
    <x v="445"/>
    <x v="8"/>
  </r>
  <r>
    <n v="7.1"/>
    <x v="585"/>
    <x v="7"/>
  </r>
  <r>
    <n v="5.8"/>
    <x v="500"/>
    <x v="4"/>
  </r>
  <r>
    <n v="5.8"/>
    <x v="1"/>
    <x v="0"/>
  </r>
  <r>
    <n v="8.3000000000000007"/>
    <x v="115"/>
    <x v="7"/>
  </r>
  <r>
    <n v="5.6"/>
    <x v="16"/>
    <x v="2"/>
  </r>
  <r>
    <n v="6.8"/>
    <x v="586"/>
    <x v="1"/>
  </r>
  <r>
    <n v="5"/>
    <x v="262"/>
    <x v="4"/>
  </r>
  <r>
    <n v="7.6"/>
    <x v="454"/>
    <x v="1"/>
  </r>
  <r>
    <n v="6.7"/>
    <x v="67"/>
    <x v="4"/>
  </r>
  <r>
    <n v="6.7"/>
    <x v="457"/>
    <x v="2"/>
  </r>
  <r>
    <n v="5.7"/>
    <x v="149"/>
    <x v="4"/>
  </r>
  <r>
    <n v="5.2"/>
    <x v="67"/>
    <x v="4"/>
  </r>
  <r>
    <n v="7.5"/>
    <x v="256"/>
    <x v="2"/>
  </r>
  <r>
    <n v="7.2"/>
    <x v="107"/>
    <x v="7"/>
  </r>
  <r>
    <n v="5.3"/>
    <x v="119"/>
    <x v="4"/>
  </r>
  <r>
    <n v="6.5"/>
    <x v="99"/>
    <x v="4"/>
  </r>
  <r>
    <n v="5"/>
    <x v="9"/>
    <x v="0"/>
  </r>
  <r>
    <n v="6.1"/>
    <x v="292"/>
    <x v="2"/>
  </r>
  <r>
    <n v="4.4000000000000004"/>
    <x v="22"/>
    <x v="0"/>
  </r>
  <r>
    <n v="7.5"/>
    <x v="256"/>
    <x v="2"/>
  </r>
  <r>
    <n v="5.7"/>
    <x v="99"/>
    <x v="4"/>
  </r>
  <r>
    <n v="5.5"/>
    <x v="297"/>
    <x v="1"/>
  </r>
  <r>
    <n v="7.1"/>
    <x v="99"/>
    <x v="4"/>
  </r>
  <r>
    <n v="5.9"/>
    <x v="16"/>
    <x v="2"/>
  </r>
  <r>
    <n v="6.7"/>
    <x v="1"/>
    <x v="0"/>
  </r>
  <r>
    <n v="7"/>
    <x v="401"/>
    <x v="7"/>
  </r>
  <r>
    <n v="7.9"/>
    <x v="295"/>
    <x v="7"/>
  </r>
  <r>
    <n v="6.9"/>
    <x v="256"/>
    <x v="2"/>
  </r>
  <r>
    <n v="7.3"/>
    <x v="259"/>
    <x v="1"/>
  </r>
  <r>
    <n v="7.3"/>
    <x v="22"/>
    <x v="0"/>
  </r>
  <r>
    <n v="3.5"/>
    <x v="44"/>
    <x v="0"/>
  </r>
  <r>
    <n v="7.8"/>
    <x v="256"/>
    <x v="2"/>
  </r>
  <r>
    <n v="6.7"/>
    <x v="103"/>
    <x v="1"/>
  </r>
  <r>
    <n v="6.4"/>
    <x v="119"/>
    <x v="4"/>
  </r>
  <r>
    <n v="7.1"/>
    <x v="587"/>
    <x v="7"/>
  </r>
  <r>
    <n v="7.8"/>
    <x v="470"/>
    <x v="2"/>
  </r>
  <r>
    <n v="5.9"/>
    <x v="588"/>
    <x v="0"/>
  </r>
  <r>
    <n v="7.2"/>
    <x v="164"/>
    <x v="6"/>
  </r>
  <r>
    <n v="6.2"/>
    <x v="589"/>
    <x v="0"/>
  </r>
  <r>
    <n v="6.7"/>
    <x v="590"/>
    <x v="0"/>
  </r>
  <r>
    <n v="7.6"/>
    <x v="149"/>
    <x v="4"/>
  </r>
  <r>
    <n v="6.2"/>
    <x v="335"/>
    <x v="2"/>
  </r>
  <r>
    <n v="6.5"/>
    <x v="591"/>
    <x v="0"/>
  </r>
  <r>
    <n v="8.1"/>
    <x v="148"/>
    <x v="2"/>
  </r>
  <r>
    <n v="6.3"/>
    <x v="27"/>
    <x v="0"/>
  </r>
  <r>
    <n v="4.4000000000000004"/>
    <x v="592"/>
    <x v="2"/>
  </r>
  <r>
    <n v="6"/>
    <x v="161"/>
    <x v="6"/>
  </r>
  <r>
    <n v="7.6"/>
    <x v="521"/>
    <x v="8"/>
  </r>
  <r>
    <n v="8.4"/>
    <x v="4"/>
    <x v="0"/>
  </r>
  <r>
    <n v="7.9"/>
    <x v="593"/>
    <x v="2"/>
  </r>
  <r>
    <n v="5.6"/>
    <x v="224"/>
    <x v="11"/>
  </r>
  <r>
    <n v="6.5"/>
    <x v="149"/>
    <x v="4"/>
  </r>
  <r>
    <n v="7.5"/>
    <x v="572"/>
    <x v="1"/>
  </r>
  <r>
    <n v="6.3"/>
    <x v="149"/>
    <x v="4"/>
  </r>
  <r>
    <n v="7.9"/>
    <x v="414"/>
    <x v="11"/>
  </r>
  <r>
    <n v="7.9"/>
    <x v="90"/>
    <x v="0"/>
  </r>
  <r>
    <n v="5.0999999999999996"/>
    <x v="594"/>
    <x v="4"/>
  </r>
  <r>
    <n v="6.7"/>
    <x v="191"/>
    <x v="4"/>
  </r>
  <r>
    <n v="6.7"/>
    <x v="27"/>
    <x v="0"/>
  </r>
  <r>
    <n v="5.6"/>
    <x v="398"/>
    <x v="11"/>
  </r>
  <r>
    <n v="5.6"/>
    <x v="119"/>
    <x v="4"/>
  </r>
  <r>
    <n v="6.8"/>
    <x v="4"/>
    <x v="0"/>
  </r>
  <r>
    <n v="6.2"/>
    <x v="595"/>
    <x v="4"/>
  </r>
  <r>
    <n v="5.6"/>
    <x v="46"/>
    <x v="2"/>
  </r>
  <r>
    <n v="6.4"/>
    <x v="405"/>
    <x v="11"/>
  </r>
  <r>
    <n v="5.6"/>
    <x v="149"/>
    <x v="4"/>
  </r>
  <r>
    <n v="7.4"/>
    <x v="115"/>
    <x v="7"/>
  </r>
  <r>
    <n v="7.2"/>
    <x v="595"/>
    <x v="4"/>
  </r>
  <r>
    <n v="4.9000000000000004"/>
    <x v="320"/>
    <x v="4"/>
  </r>
  <r>
    <n v="7.5"/>
    <x v="161"/>
    <x v="6"/>
  </r>
  <r>
    <n v="4.8"/>
    <x v="224"/>
    <x v="11"/>
  </r>
  <r>
    <n v="3.1"/>
    <x v="119"/>
    <x v="4"/>
  </r>
  <r>
    <n v="5.8"/>
    <x v="596"/>
    <x v="1"/>
  </r>
  <r>
    <n v="6.7"/>
    <x v="161"/>
    <x v="6"/>
  </r>
  <r>
    <n v="6.5"/>
    <x v="405"/>
    <x v="11"/>
  </r>
  <r>
    <n v="5.9"/>
    <x v="119"/>
    <x v="4"/>
  </r>
  <r>
    <n v="5.5"/>
    <x v="451"/>
    <x v="4"/>
  </r>
  <r>
    <n v="3.6"/>
    <x v="453"/>
    <x v="0"/>
  </r>
  <r>
    <n v="7.4"/>
    <x v="27"/>
    <x v="0"/>
  </r>
  <r>
    <n v="3"/>
    <x v="597"/>
    <x v="1"/>
  </r>
  <r>
    <n v="7.6"/>
    <x v="247"/>
    <x v="2"/>
  </r>
  <r>
    <n v="6.4"/>
    <x v="484"/>
    <x v="1"/>
  </r>
  <r>
    <n v="6.9"/>
    <x v="598"/>
    <x v="7"/>
  </r>
  <r>
    <n v="5.5"/>
    <x v="599"/>
    <x v="4"/>
  </r>
  <r>
    <n v="4.0999999999999996"/>
    <x v="414"/>
    <x v="11"/>
  </r>
  <r>
    <n v="6.8"/>
    <x v="509"/>
    <x v="4"/>
  </r>
  <r>
    <n v="6.5"/>
    <x v="401"/>
    <x v="7"/>
  </r>
  <r>
    <n v="7.6"/>
    <x v="247"/>
    <x v="2"/>
  </r>
  <r>
    <n v="7.4"/>
    <x v="144"/>
    <x v="6"/>
  </r>
  <r>
    <n v="7.7"/>
    <x v="16"/>
    <x v="2"/>
  </r>
  <r>
    <n v="7.1"/>
    <x v="401"/>
    <x v="7"/>
  </r>
  <r>
    <n v="6.3"/>
    <x v="119"/>
    <x v="4"/>
  </r>
  <r>
    <n v="7.6"/>
    <x v="256"/>
    <x v="2"/>
  </r>
  <r>
    <n v="8"/>
    <x v="191"/>
    <x v="4"/>
  </r>
  <r>
    <n v="7.3"/>
    <x v="149"/>
    <x v="4"/>
  </r>
  <r>
    <n v="7.6"/>
    <x v="99"/>
    <x v="4"/>
  </r>
  <r>
    <n v="7.8"/>
    <x v="256"/>
    <x v="2"/>
  </r>
  <r>
    <n v="6.5"/>
    <x v="149"/>
    <x v="4"/>
  </r>
  <r>
    <n v="6.4"/>
    <x v="320"/>
    <x v="4"/>
  </r>
  <r>
    <n v="8"/>
    <x v="99"/>
    <x v="4"/>
  </r>
  <r>
    <n v="4.8"/>
    <x v="157"/>
    <x v="2"/>
  </r>
  <r>
    <n v="7.8"/>
    <x v="572"/>
    <x v="1"/>
  </r>
  <r>
    <n v="5.9"/>
    <x v="405"/>
    <x v="11"/>
  </r>
  <r>
    <n v="5.4"/>
    <x v="256"/>
    <x v="2"/>
  </r>
  <r>
    <n v="3.3"/>
    <x v="226"/>
    <x v="4"/>
  </r>
  <r>
    <n v="8.1999999999999993"/>
    <x v="600"/>
    <x v="2"/>
  </r>
  <r>
    <n v="5.4"/>
    <x v="601"/>
    <x v="0"/>
  </r>
  <r>
    <n v="6.4"/>
    <x v="351"/>
    <x v="6"/>
  </r>
  <r>
    <n v="4.8"/>
    <x v="313"/>
    <x v="2"/>
  </r>
  <r>
    <n v="5.9"/>
    <x v="354"/>
    <x v="1"/>
  </r>
  <r>
    <n v="5.5"/>
    <x v="324"/>
    <x v="0"/>
  </r>
  <r>
    <n v="7.9"/>
    <x v="602"/>
    <x v="0"/>
  </r>
  <r>
    <n v="4.9000000000000004"/>
    <x v="191"/>
    <x v="4"/>
  </r>
  <r>
    <n v="7.2"/>
    <x v="16"/>
    <x v="2"/>
  </r>
  <r>
    <n v="5.3"/>
    <x v="99"/>
    <x v="4"/>
  </r>
  <r>
    <n v="7.2"/>
    <x v="256"/>
    <x v="2"/>
  </r>
  <r>
    <n v="5.0999999999999996"/>
    <x v="60"/>
    <x v="4"/>
  </r>
  <r>
    <n v="5.6"/>
    <x v="603"/>
    <x v="4"/>
  </r>
  <r>
    <n v="7.6"/>
    <x v="149"/>
    <x v="4"/>
  </r>
  <r>
    <n v="3.1"/>
    <x v="583"/>
    <x v="0"/>
  </r>
  <r>
    <n v="7.2"/>
    <x v="16"/>
    <x v="2"/>
  </r>
  <r>
    <n v="5.7"/>
    <x v="99"/>
    <x v="4"/>
  </r>
  <r>
    <n v="5.2"/>
    <x v="185"/>
    <x v="4"/>
  </r>
  <r>
    <n v="7.7"/>
    <x v="256"/>
    <x v="2"/>
  </r>
  <r>
    <n v="7"/>
    <x v="345"/>
    <x v="5"/>
  </r>
  <r>
    <n v="6"/>
    <x v="491"/>
    <x v="4"/>
  </r>
  <r>
    <n v="6.6"/>
    <x v="119"/>
    <x v="4"/>
  </r>
  <r>
    <n v="6.8"/>
    <x v="451"/>
    <x v="4"/>
  </r>
  <r>
    <n v="7.2"/>
    <x v="1"/>
    <x v="0"/>
  </r>
  <r>
    <n v="7.2"/>
    <x v="256"/>
    <x v="2"/>
  </r>
  <r>
    <n v="2.8"/>
    <x v="604"/>
    <x v="0"/>
  </r>
  <r>
    <n v="6.6"/>
    <x v="16"/>
    <x v="2"/>
  </r>
  <r>
    <n v="6.7"/>
    <x v="145"/>
    <x v="2"/>
  </r>
  <r>
    <n v="7"/>
    <x v="164"/>
    <x v="6"/>
  </r>
  <r>
    <n v="4.4000000000000004"/>
    <x v="149"/>
    <x v="4"/>
  </r>
  <r>
    <n v="6.2"/>
    <x v="441"/>
    <x v="2"/>
  </r>
  <r>
    <n v="7.3"/>
    <x v="353"/>
    <x v="2"/>
  </r>
  <r>
    <n v="5.0999999999999996"/>
    <x v="475"/>
    <x v="4"/>
  </r>
  <r>
    <n v="6.6"/>
    <x v="126"/>
    <x v="2"/>
  </r>
  <r>
    <n v="4.5"/>
    <x v="320"/>
    <x v="4"/>
  </r>
  <r>
    <n v="5.9"/>
    <x v="142"/>
    <x v="2"/>
  </r>
  <r>
    <n v="6.6"/>
    <x v="266"/>
    <x v="0"/>
  </r>
  <r>
    <n v="6.5"/>
    <x v="605"/>
    <x v="4"/>
  </r>
  <r>
    <n v="7.3"/>
    <x v="124"/>
    <x v="0"/>
  </r>
  <r>
    <n v="7.5"/>
    <x v="226"/>
    <x v="4"/>
  </r>
  <r>
    <n v="5.9"/>
    <x v="287"/>
    <x v="4"/>
  </r>
  <r>
    <n v="7.4"/>
    <x v="99"/>
    <x v="4"/>
  </r>
  <r>
    <n v="6.9"/>
    <x v="120"/>
    <x v="0"/>
  </r>
  <r>
    <n v="7.9"/>
    <x v="120"/>
    <x v="0"/>
  </r>
  <r>
    <n v="8.4"/>
    <x v="256"/>
    <x v="2"/>
  </r>
  <r>
    <n v="8"/>
    <x v="391"/>
    <x v="7"/>
  </r>
  <r>
    <n v="6"/>
    <x v="67"/>
    <x v="4"/>
  </r>
  <r>
    <n v="6.8"/>
    <x v="16"/>
    <x v="2"/>
  </r>
  <r>
    <n v="7.8"/>
    <x v="256"/>
    <x v="2"/>
  </r>
  <r>
    <n v="8.1"/>
    <x v="527"/>
    <x v="7"/>
  </r>
  <r>
    <n v="6.1"/>
    <x v="532"/>
    <x v="4"/>
  </r>
  <r>
    <n v="6.2"/>
    <x v="226"/>
    <x v="4"/>
  </r>
  <r>
    <n v="6.2"/>
    <x v="445"/>
    <x v="8"/>
  </r>
  <r>
    <n v="7.9"/>
    <x v="414"/>
    <x v="11"/>
  </r>
  <r>
    <n v="7.4"/>
    <x v="297"/>
    <x v="1"/>
  </r>
  <r>
    <n v="6.6"/>
    <x v="149"/>
    <x v="4"/>
  </r>
  <r>
    <n v="7.3"/>
    <x v="107"/>
    <x v="7"/>
  </r>
  <r>
    <n v="7.5"/>
    <x v="209"/>
    <x v="4"/>
  </r>
  <r>
    <n v="5.6"/>
    <x v="191"/>
    <x v="4"/>
  </r>
  <r>
    <n v="7.3"/>
    <x v="606"/>
    <x v="2"/>
  </r>
  <r>
    <n v="6.4"/>
    <x v="61"/>
    <x v="2"/>
  </r>
  <r>
    <n v="5"/>
    <x v="414"/>
    <x v="11"/>
  </r>
  <r>
    <n v="5.4"/>
    <x v="180"/>
    <x v="1"/>
  </r>
  <r>
    <n v="7.1"/>
    <x v="191"/>
    <x v="4"/>
  </r>
  <r>
    <n v="5.3"/>
    <x v="607"/>
    <x v="1"/>
  </r>
  <r>
    <n v="6.5"/>
    <x v="62"/>
    <x v="0"/>
  </r>
  <r>
    <n v="6.2"/>
    <x v="60"/>
    <x v="4"/>
  </r>
  <r>
    <n v="6.4"/>
    <x v="432"/>
    <x v="11"/>
  </r>
  <r>
    <n v="6.9"/>
    <x v="161"/>
    <x v="6"/>
  </r>
  <r>
    <n v="5.7"/>
    <x v="149"/>
    <x v="4"/>
  </r>
  <r>
    <n v="7.7"/>
    <x v="161"/>
    <x v="6"/>
  </r>
  <r>
    <n v="5.4"/>
    <x v="99"/>
    <x v="4"/>
  </r>
  <r>
    <n v="5.6"/>
    <x v="27"/>
    <x v="0"/>
  </r>
  <r>
    <n v="7.7"/>
    <x v="401"/>
    <x v="7"/>
  </r>
  <r>
    <n v="5.0999999999999996"/>
    <x v="67"/>
    <x v="4"/>
  </r>
  <r>
    <n v="6.8"/>
    <x v="99"/>
    <x v="4"/>
  </r>
  <r>
    <n v="8.4"/>
    <x v="259"/>
    <x v="1"/>
  </r>
  <r>
    <n v="4.9000000000000004"/>
    <x v="405"/>
    <x v="11"/>
  </r>
  <r>
    <n v="7.1"/>
    <x v="558"/>
    <x v="1"/>
  </r>
  <r>
    <n v="6.6"/>
    <x v="420"/>
    <x v="6"/>
  </r>
  <r>
    <n v="6.1"/>
    <x v="119"/>
    <x v="4"/>
  </r>
  <r>
    <n v="4.0999999999999996"/>
    <x v="608"/>
    <x v="4"/>
  </r>
  <r>
    <n v="5.8"/>
    <x v="1"/>
    <x v="0"/>
  </r>
  <r>
    <n v="8.1"/>
    <x v="258"/>
    <x v="1"/>
  </r>
  <r>
    <n v="7.6"/>
    <x v="107"/>
    <x v="7"/>
  </r>
  <r>
    <n v="7.8"/>
    <x v="144"/>
    <x v="6"/>
  </r>
  <r>
    <n v="4.5999999999999996"/>
    <x v="609"/>
    <x v="4"/>
  </r>
  <r>
    <n v="6"/>
    <x v="99"/>
    <x v="4"/>
  </r>
  <r>
    <n v="7"/>
    <x v="52"/>
    <x v="2"/>
  </r>
  <r>
    <n v="6.7"/>
    <x v="464"/>
    <x v="2"/>
  </r>
  <r>
    <n v="6.4"/>
    <x v="287"/>
    <x v="4"/>
  </r>
  <r>
    <n v="7.2"/>
    <x v="341"/>
    <x v="2"/>
  </r>
  <r>
    <n v="7.4"/>
    <x v="106"/>
    <x v="0"/>
  </r>
  <r>
    <n v="4.8"/>
    <x v="119"/>
    <x v="4"/>
  </r>
  <r>
    <n v="4"/>
    <x v="610"/>
    <x v="1"/>
  </r>
  <r>
    <n v="6.2"/>
    <x v="61"/>
    <x v="2"/>
  </r>
  <r>
    <n v="7.7"/>
    <x v="492"/>
    <x v="2"/>
  </r>
  <r>
    <n v="6.7"/>
    <x v="53"/>
    <x v="1"/>
  </r>
  <r>
    <n v="7.9"/>
    <x v="16"/>
    <x v="2"/>
  </r>
  <r>
    <n v="7.9"/>
    <x v="256"/>
    <x v="2"/>
  </r>
  <r>
    <n v="5.5"/>
    <x v="378"/>
    <x v="0"/>
  </r>
  <r>
    <n v="6.2"/>
    <x v="246"/>
    <x v="1"/>
  </r>
  <r>
    <n v="5.0999999999999996"/>
    <x v="405"/>
    <x v="11"/>
  </r>
  <r>
    <n v="4.0999999999999996"/>
    <x v="224"/>
    <x v="11"/>
  </r>
  <r>
    <n v="6.7"/>
    <x v="151"/>
    <x v="2"/>
  </r>
  <r>
    <n v="4.7"/>
    <x v="62"/>
    <x v="0"/>
  </r>
  <r>
    <n v="6.4"/>
    <x v="163"/>
    <x v="0"/>
  </r>
  <r>
    <n v="6.3"/>
    <x v="394"/>
    <x v="2"/>
  </r>
  <r>
    <n v="5.5"/>
    <x v="301"/>
    <x v="11"/>
  </r>
  <r>
    <n v="7.3"/>
    <x v="161"/>
    <x v="6"/>
  </r>
  <r>
    <n v="6.3"/>
    <x v="22"/>
    <x v="0"/>
  </r>
  <r>
    <n v="4.9000000000000004"/>
    <x v="142"/>
    <x v="2"/>
  </r>
  <r>
    <n v="7.6"/>
    <x v="167"/>
    <x v="2"/>
  </r>
  <r>
    <n v="6"/>
    <x v="171"/>
    <x v="0"/>
  </r>
  <r>
    <n v="6.2"/>
    <x v="105"/>
    <x v="6"/>
  </r>
  <r>
    <n v="6.8"/>
    <x v="161"/>
    <x v="6"/>
  </r>
  <r>
    <n v="4.5"/>
    <x v="149"/>
    <x v="4"/>
  </r>
  <r>
    <n v="5.7"/>
    <x v="28"/>
    <x v="1"/>
  </r>
  <r>
    <n v="4.5999999999999996"/>
    <x v="0"/>
    <x v="0"/>
  </r>
  <r>
    <n v="6.2"/>
    <x v="611"/>
    <x v="6"/>
  </r>
  <r>
    <n v="7"/>
    <x v="16"/>
    <x v="2"/>
  </r>
  <r>
    <n v="6.9"/>
    <x v="277"/>
    <x v="2"/>
  </r>
  <r>
    <n v="6.7"/>
    <x v="105"/>
    <x v="6"/>
  </r>
  <r>
    <n v="5.6"/>
    <x v="149"/>
    <x v="4"/>
  </r>
  <r>
    <n v="6.6"/>
    <x v="407"/>
    <x v="7"/>
  </r>
  <r>
    <n v="6.4"/>
    <x v="99"/>
    <x v="4"/>
  </r>
  <r>
    <n v="2.8"/>
    <x v="508"/>
    <x v="1"/>
  </r>
  <r>
    <n v="5.4"/>
    <x v="91"/>
    <x v="0"/>
  </r>
  <r>
    <n v="5"/>
    <x v="99"/>
    <x v="4"/>
  </r>
  <r>
    <n v="5.0999999999999996"/>
    <x v="16"/>
    <x v="2"/>
  </r>
  <r>
    <n v="8"/>
    <x v="134"/>
    <x v="2"/>
  </r>
  <r>
    <n v="5.9"/>
    <x v="612"/>
    <x v="13"/>
  </r>
  <r>
    <n v="8.1999999999999993"/>
    <x v="67"/>
    <x v="4"/>
  </r>
  <r>
    <n v="7"/>
    <x v="394"/>
    <x v="2"/>
  </r>
  <r>
    <n v="6.6"/>
    <x v="351"/>
    <x v="6"/>
  </r>
  <r>
    <n v="6.7"/>
    <x v="613"/>
    <x v="7"/>
  </r>
  <r>
    <n v="5.5"/>
    <x v="99"/>
    <x v="4"/>
  </r>
  <r>
    <n v="4.9000000000000004"/>
    <x v="149"/>
    <x v="4"/>
  </r>
  <r>
    <n v="6.9"/>
    <x v="99"/>
    <x v="4"/>
  </r>
  <r>
    <n v="5.6"/>
    <x v="180"/>
    <x v="1"/>
  </r>
  <r>
    <n v="8"/>
    <x v="500"/>
    <x v="4"/>
  </r>
  <r>
    <n v="5.3"/>
    <x v="119"/>
    <x v="4"/>
  </r>
  <r>
    <n v="6.2"/>
    <x v="451"/>
    <x v="4"/>
  </r>
  <r>
    <n v="5.3"/>
    <x v="119"/>
    <x v="4"/>
  </r>
  <r>
    <n v="6.6"/>
    <x v="256"/>
    <x v="2"/>
  </r>
  <r>
    <n v="7.2"/>
    <x v="119"/>
    <x v="4"/>
  </r>
  <r>
    <n v="4.5999999999999996"/>
    <x v="142"/>
    <x v="2"/>
  </r>
  <r>
    <n v="7.5"/>
    <x v="614"/>
    <x v="1"/>
  </r>
  <r>
    <n v="6.5"/>
    <x v="255"/>
    <x v="2"/>
  </r>
  <r>
    <n v="7.6"/>
    <x v="603"/>
    <x v="4"/>
  </r>
  <r>
    <n v="6.2"/>
    <x v="471"/>
    <x v="4"/>
  </r>
  <r>
    <n v="8"/>
    <x v="142"/>
    <x v="2"/>
  </r>
  <r>
    <n v="6.3"/>
    <x v="99"/>
    <x v="4"/>
  </r>
  <r>
    <n v="7.2"/>
    <x v="515"/>
    <x v="2"/>
  </r>
  <r>
    <n v="6.7"/>
    <x v="164"/>
    <x v="6"/>
  </r>
  <r>
    <n v="5.3"/>
    <x v="92"/>
    <x v="1"/>
  </r>
  <r>
    <n v="6.3"/>
    <x v="500"/>
    <x v="4"/>
  </r>
  <r>
    <n v="6.5"/>
    <x v="413"/>
    <x v="6"/>
  </r>
  <r>
    <n v="8.3000000000000007"/>
    <x v="134"/>
    <x v="2"/>
  </r>
  <r>
    <n v="7.2"/>
    <x v="22"/>
    <x v="0"/>
  </r>
  <r>
    <n v="6.8"/>
    <x v="144"/>
    <x v="6"/>
  </r>
  <r>
    <n v="6.4"/>
    <x v="51"/>
    <x v="0"/>
  </r>
  <r>
    <n v="6.9"/>
    <x v="615"/>
    <x v="4"/>
  </r>
  <r>
    <n v="6.2"/>
    <x v="91"/>
    <x v="0"/>
  </r>
  <r>
    <n v="6.1"/>
    <x v="616"/>
    <x v="8"/>
  </r>
  <r>
    <n v="5.0999999999999996"/>
    <x v="161"/>
    <x v="6"/>
  </r>
  <r>
    <n v="4.5"/>
    <x v="617"/>
    <x v="0"/>
  </r>
  <r>
    <n v="5.9"/>
    <x v="618"/>
    <x v="4"/>
  </r>
  <r>
    <n v="8.1"/>
    <x v="270"/>
    <x v="4"/>
  </r>
  <r>
    <n v="5.7"/>
    <x v="491"/>
    <x v="4"/>
  </r>
  <r>
    <n v="6.8"/>
    <x v="16"/>
    <x v="2"/>
  </r>
  <r>
    <n v="7.5"/>
    <x v="255"/>
    <x v="2"/>
  </r>
  <r>
    <n v="8.3000000000000007"/>
    <x v="126"/>
    <x v="2"/>
  </r>
  <r>
    <n v="7.4"/>
    <x v="256"/>
    <x v="2"/>
  </r>
  <r>
    <n v="8"/>
    <x v="16"/>
    <x v="2"/>
  </r>
  <r>
    <n v="6.9"/>
    <x v="492"/>
    <x v="2"/>
  </r>
  <r>
    <n v="6.9"/>
    <x v="119"/>
    <x v="4"/>
  </r>
  <r>
    <n v="5.5"/>
    <x v="114"/>
    <x v="0"/>
  </r>
  <r>
    <n v="7.2"/>
    <x v="440"/>
    <x v="7"/>
  </r>
  <r>
    <n v="6.9"/>
    <x v="460"/>
    <x v="1"/>
  </r>
  <r>
    <n v="5.5"/>
    <x v="414"/>
    <x v="11"/>
  </r>
  <r>
    <n v="5.9"/>
    <x v="414"/>
    <x v="11"/>
  </r>
  <r>
    <n v="5.2"/>
    <x v="457"/>
    <x v="2"/>
  </r>
  <r>
    <n v="7.1"/>
    <x v="17"/>
    <x v="0"/>
  </r>
  <r>
    <n v="5.5"/>
    <x v="224"/>
    <x v="11"/>
  </r>
  <r>
    <n v="7.7"/>
    <x v="16"/>
    <x v="2"/>
  </r>
  <r>
    <n v="6.7"/>
    <x v="431"/>
    <x v="1"/>
  </r>
  <r>
    <n v="5"/>
    <x v="119"/>
    <x v="4"/>
  </r>
  <r>
    <n v="6.4"/>
    <x v="384"/>
    <x v="7"/>
  </r>
  <r>
    <n v="6.6"/>
    <x v="490"/>
    <x v="1"/>
  </r>
  <r>
    <n v="5.9"/>
    <x v="16"/>
    <x v="2"/>
  </r>
  <r>
    <n v="5.7"/>
    <x v="25"/>
    <x v="0"/>
  </r>
  <r>
    <n v="4.5"/>
    <x v="516"/>
    <x v="4"/>
  </r>
  <r>
    <n v="5"/>
    <x v="224"/>
    <x v="11"/>
  </r>
  <r>
    <n v="4.5999999999999996"/>
    <x v="119"/>
    <x v="4"/>
  </r>
  <r>
    <n v="6.5"/>
    <x v="619"/>
    <x v="1"/>
  </r>
  <r>
    <n v="4.9000000000000004"/>
    <x v="119"/>
    <x v="4"/>
  </r>
  <r>
    <n v="6"/>
    <x v="149"/>
    <x v="4"/>
  </r>
  <r>
    <n v="6.9"/>
    <x v="620"/>
    <x v="4"/>
  </r>
  <r>
    <n v="5.7"/>
    <x v="445"/>
    <x v="8"/>
  </r>
  <r>
    <n v="6.9"/>
    <x v="191"/>
    <x v="4"/>
  </r>
  <r>
    <n v="4.4000000000000004"/>
    <x v="171"/>
    <x v="0"/>
  </r>
  <r>
    <n v="5.4"/>
    <x v="180"/>
    <x v="1"/>
  </r>
  <r>
    <n v="7"/>
    <x v="408"/>
    <x v="2"/>
  </r>
  <r>
    <n v="5.4"/>
    <x v="621"/>
    <x v="4"/>
  </r>
  <r>
    <n v="5.4"/>
    <x v="297"/>
    <x v="1"/>
  </r>
  <r>
    <n v="7.6"/>
    <x v="16"/>
    <x v="2"/>
  </r>
  <r>
    <n v="5.9"/>
    <x v="142"/>
    <x v="2"/>
  </r>
  <r>
    <n v="6.6"/>
    <x v="256"/>
    <x v="2"/>
  </r>
  <r>
    <n v="6.7"/>
    <x v="384"/>
    <x v="7"/>
  </r>
  <r>
    <n v="3.9"/>
    <x v="392"/>
    <x v="2"/>
  </r>
  <r>
    <n v="5.7"/>
    <x v="391"/>
    <x v="7"/>
  </r>
  <r>
    <n v="6.5"/>
    <x v="90"/>
    <x v="0"/>
  </r>
  <r>
    <n v="6.8"/>
    <x v="384"/>
    <x v="7"/>
  </r>
  <r>
    <n v="7.3"/>
    <x v="622"/>
    <x v="7"/>
  </r>
  <r>
    <n v="7"/>
    <x v="620"/>
    <x v="4"/>
  </r>
  <r>
    <n v="6.5"/>
    <x v="256"/>
    <x v="2"/>
  </r>
  <r>
    <n v="7.7"/>
    <x v="99"/>
    <x v="4"/>
  </r>
  <r>
    <n v="7.7"/>
    <x v="16"/>
    <x v="2"/>
  </r>
  <r>
    <n v="5.9"/>
    <x v="33"/>
    <x v="0"/>
  </r>
  <r>
    <n v="6.8"/>
    <x v="119"/>
    <x v="4"/>
  </r>
  <r>
    <n v="7.4"/>
    <x v="16"/>
    <x v="2"/>
  </r>
  <r>
    <n v="5.0999999999999996"/>
    <x v="359"/>
    <x v="4"/>
  </r>
  <r>
    <n v="7.4"/>
    <x v="107"/>
    <x v="7"/>
  </r>
  <r>
    <n v="7.2"/>
    <x v="67"/>
    <x v="4"/>
  </r>
  <r>
    <n v="8.3000000000000007"/>
    <x v="243"/>
    <x v="7"/>
  </r>
  <r>
    <n v="8.1"/>
    <x v="401"/>
    <x v="7"/>
  </r>
  <r>
    <n v="7.3"/>
    <x v="623"/>
    <x v="7"/>
  </r>
  <r>
    <n v="3.6"/>
    <x v="149"/>
    <x v="4"/>
  </r>
  <r>
    <n v="1.6"/>
    <x v="291"/>
    <x v="9"/>
  </r>
  <r>
    <n v="8"/>
    <x v="292"/>
    <x v="2"/>
  </r>
  <r>
    <n v="6.2"/>
    <x v="97"/>
    <x v="0"/>
  </r>
  <r>
    <n v="9"/>
    <x v="144"/>
    <x v="6"/>
  </r>
  <r>
    <n v="6.1"/>
    <x v="457"/>
    <x v="2"/>
  </r>
  <r>
    <n v="5.7"/>
    <x v="521"/>
    <x v="8"/>
  </r>
  <r>
    <n v="6.8"/>
    <x v="256"/>
    <x v="2"/>
  </r>
  <r>
    <n v="5.5"/>
    <x v="541"/>
    <x v="4"/>
  </r>
  <r>
    <n v="6.8"/>
    <x v="539"/>
    <x v="0"/>
  </r>
  <r>
    <n v="7.3"/>
    <x v="191"/>
    <x v="4"/>
  </r>
  <r>
    <n v="6.1"/>
    <x v="119"/>
    <x v="4"/>
  </r>
  <r>
    <n v="7.2"/>
    <x v="99"/>
    <x v="4"/>
  </r>
  <r>
    <n v="5.9"/>
    <x v="149"/>
    <x v="4"/>
  </r>
  <r>
    <n v="6.1"/>
    <x v="124"/>
    <x v="0"/>
  </r>
  <r>
    <n v="6.8"/>
    <x v="313"/>
    <x v="2"/>
  </r>
  <r>
    <n v="7.7"/>
    <x v="220"/>
    <x v="10"/>
  </r>
  <r>
    <n v="4.9000000000000004"/>
    <x v="180"/>
    <x v="1"/>
  </r>
  <r>
    <n v="6.1"/>
    <x v="99"/>
    <x v="4"/>
  </r>
  <r>
    <n v="2.5"/>
    <x v="624"/>
    <x v="4"/>
  </r>
  <r>
    <n v="6.1"/>
    <x v="25"/>
    <x v="0"/>
  </r>
  <r>
    <n v="5.9"/>
    <x v="287"/>
    <x v="4"/>
  </r>
  <r>
    <n v="5.7"/>
    <x v="445"/>
    <x v="8"/>
  </r>
  <r>
    <n v="5.6"/>
    <x v="105"/>
    <x v="6"/>
  </r>
  <r>
    <n v="7.2"/>
    <x v="405"/>
    <x v="11"/>
  </r>
  <r>
    <n v="7.7"/>
    <x v="170"/>
    <x v="2"/>
  </r>
  <r>
    <n v="7.8"/>
    <x v="461"/>
    <x v="4"/>
  </r>
  <r>
    <n v="6.1"/>
    <x v="119"/>
    <x v="4"/>
  </r>
  <r>
    <n v="5.8"/>
    <x v="625"/>
    <x v="1"/>
  </r>
  <r>
    <n v="6.5"/>
    <x v="16"/>
    <x v="2"/>
  </r>
  <r>
    <n v="7.9"/>
    <x v="148"/>
    <x v="2"/>
  </r>
  <r>
    <n v="6.3"/>
    <x v="45"/>
    <x v="1"/>
  </r>
  <r>
    <n v="8.3000000000000007"/>
    <x v="256"/>
    <x v="2"/>
  </r>
  <r>
    <n v="6.4"/>
    <x v="149"/>
    <x v="4"/>
  </r>
  <r>
    <n v="6.7"/>
    <x v="386"/>
    <x v="4"/>
  </r>
  <r>
    <n v="6.1"/>
    <x v="149"/>
    <x v="4"/>
  </r>
  <r>
    <n v="6"/>
    <x v="292"/>
    <x v="2"/>
  </r>
  <r>
    <n v="5.8"/>
    <x v="394"/>
    <x v="2"/>
  </r>
  <r>
    <n v="5.6"/>
    <x v="626"/>
    <x v="1"/>
  </r>
  <r>
    <n v="6.1"/>
    <x v="386"/>
    <x v="4"/>
  </r>
  <r>
    <n v="5.9"/>
    <x v="149"/>
    <x v="4"/>
  </r>
  <r>
    <n v="7.3"/>
    <x v="99"/>
    <x v="4"/>
  </r>
  <r>
    <n v="6.8"/>
    <x v="277"/>
    <x v="2"/>
  </r>
  <r>
    <n v="5.7"/>
    <x v="99"/>
    <x v="4"/>
  </r>
  <r>
    <n v="7.3"/>
    <x v="16"/>
    <x v="2"/>
  </r>
  <r>
    <n v="6.3"/>
    <x v="247"/>
    <x v="2"/>
  </r>
  <r>
    <n v="5.9"/>
    <x v="500"/>
    <x v="4"/>
  </r>
  <r>
    <n v="7.1"/>
    <x v="292"/>
    <x v="2"/>
  </r>
  <r>
    <n v="7.1"/>
    <x v="132"/>
    <x v="7"/>
  </r>
  <r>
    <n v="8"/>
    <x v="16"/>
    <x v="2"/>
  </r>
  <r>
    <n v="5.0999999999999996"/>
    <x v="91"/>
    <x v="0"/>
  </r>
  <r>
    <n v="7.1"/>
    <x v="122"/>
    <x v="7"/>
  </r>
  <r>
    <n v="6.5"/>
    <x v="290"/>
    <x v="2"/>
  </r>
  <r>
    <n v="4.5"/>
    <x v="414"/>
    <x v="11"/>
  </r>
  <r>
    <n v="6.6"/>
    <x v="448"/>
    <x v="0"/>
  </r>
  <r>
    <n v="4.3"/>
    <x v="441"/>
    <x v="2"/>
  </r>
  <r>
    <n v="6.7"/>
    <x v="105"/>
    <x v="6"/>
  </r>
  <r>
    <n v="5.4"/>
    <x v="627"/>
    <x v="0"/>
  </r>
  <r>
    <n v="6.6"/>
    <x v="628"/>
    <x v="7"/>
  </r>
  <r>
    <n v="7.3"/>
    <x v="107"/>
    <x v="7"/>
  </r>
  <r>
    <n v="6.9"/>
    <x v="256"/>
    <x v="2"/>
  </r>
  <r>
    <n v="8"/>
    <x v="378"/>
    <x v="0"/>
  </r>
  <r>
    <n v="7.8"/>
    <x v="579"/>
    <x v="6"/>
  </r>
  <r>
    <n v="6.1"/>
    <x v="161"/>
    <x v="6"/>
  </r>
  <r>
    <n v="5.0999999999999996"/>
    <x v="398"/>
    <x v="11"/>
  </r>
  <r>
    <n v="7.4"/>
    <x v="99"/>
    <x v="4"/>
  </r>
  <r>
    <n v="7.8"/>
    <x v="255"/>
    <x v="2"/>
  </r>
  <r>
    <n v="8"/>
    <x v="629"/>
    <x v="6"/>
  </r>
  <r>
    <n v="6.7"/>
    <x v="16"/>
    <x v="2"/>
  </r>
  <r>
    <n v="6.6"/>
    <x v="144"/>
    <x v="6"/>
  </r>
  <r>
    <n v="6.4"/>
    <x v="99"/>
    <x v="4"/>
  </r>
  <r>
    <n v="6.7"/>
    <x v="22"/>
    <x v="0"/>
  </r>
  <r>
    <n v="6.2"/>
    <x v="132"/>
    <x v="7"/>
  </r>
  <r>
    <n v="7.3"/>
    <x v="213"/>
    <x v="1"/>
  </r>
  <r>
    <n v="8.1"/>
    <x v="102"/>
    <x v="0"/>
  </r>
  <r>
    <n v="7"/>
    <x v="630"/>
    <x v="4"/>
  </r>
  <r>
    <n v="8"/>
    <x v="405"/>
    <x v="11"/>
  </r>
  <r>
    <n v="8"/>
    <x v="131"/>
    <x v="1"/>
  </r>
  <r>
    <n v="7"/>
    <x v="149"/>
    <x v="4"/>
  </r>
  <r>
    <n v="7.9"/>
    <x v="631"/>
    <x v="3"/>
  </r>
  <r>
    <n v="5.9"/>
    <x v="632"/>
    <x v="0"/>
  </r>
  <r>
    <n v="6.6"/>
    <x v="119"/>
    <x v="4"/>
  </r>
  <r>
    <n v="6.3"/>
    <x v="191"/>
    <x v="4"/>
  </r>
  <r>
    <n v="7.7"/>
    <x v="4"/>
    <x v="0"/>
  </r>
  <r>
    <n v="6.9"/>
    <x v="149"/>
    <x v="4"/>
  </r>
  <r>
    <n v="7.1"/>
    <x v="220"/>
    <x v="10"/>
  </r>
  <r>
    <n v="7.4"/>
    <x v="351"/>
    <x v="6"/>
  </r>
  <r>
    <n v="6.5"/>
    <x v="633"/>
    <x v="0"/>
  </r>
  <r>
    <n v="6.5"/>
    <x v="634"/>
    <x v="6"/>
  </r>
  <r>
    <n v="6.8"/>
    <x v="635"/>
    <x v="1"/>
  </r>
  <r>
    <n v="7.5"/>
    <x v="105"/>
    <x v="6"/>
  </r>
  <r>
    <n v="6.6"/>
    <x v="297"/>
    <x v="1"/>
  </r>
  <r>
    <n v="7.1"/>
    <x v="201"/>
    <x v="2"/>
  </r>
  <r>
    <n v="6.6"/>
    <x v="214"/>
    <x v="2"/>
  </r>
  <r>
    <n v="7"/>
    <x v="636"/>
    <x v="1"/>
  </r>
  <r>
    <n v="3.3"/>
    <x v="191"/>
    <x v="4"/>
  </r>
  <r>
    <n v="6.7"/>
    <x v="67"/>
    <x v="4"/>
  </r>
  <r>
    <n v="6.8"/>
    <x v="292"/>
    <x v="2"/>
  </r>
  <r>
    <n v="6"/>
    <x v="307"/>
    <x v="11"/>
  </r>
  <r>
    <n v="5.4"/>
    <x v="398"/>
    <x v="11"/>
  </r>
  <r>
    <n v="4.3"/>
    <x v="149"/>
    <x v="4"/>
  </r>
  <r>
    <n v="6.2"/>
    <x v="209"/>
    <x v="4"/>
  </r>
  <r>
    <n v="7.7"/>
    <x v="637"/>
    <x v="4"/>
  </r>
  <r>
    <n v="8"/>
    <x v="2"/>
    <x v="0"/>
  </r>
  <r>
    <n v="7.4"/>
    <x v="401"/>
    <x v="7"/>
  </r>
  <r>
    <n v="5.9"/>
    <x v="291"/>
    <x v="9"/>
  </r>
  <r>
    <n v="7.8"/>
    <x v="16"/>
    <x v="2"/>
  </r>
  <r>
    <n v="7.4"/>
    <x v="144"/>
    <x v="6"/>
  </r>
  <r>
    <n v="6.5"/>
    <x v="119"/>
    <x v="4"/>
  </r>
  <r>
    <n v="7"/>
    <x v="224"/>
    <x v="11"/>
  </r>
  <r>
    <n v="7.6"/>
    <x v="107"/>
    <x v="7"/>
  </r>
  <r>
    <n v="6.9"/>
    <x v="191"/>
    <x v="4"/>
  </r>
  <r>
    <n v="5.3"/>
    <x v="195"/>
    <x v="4"/>
  </r>
  <r>
    <n v="6.4"/>
    <x v="279"/>
    <x v="2"/>
  </r>
  <r>
    <n v="7.8"/>
    <x v="354"/>
    <x v="1"/>
  </r>
  <r>
    <n v="6.7"/>
    <x v="493"/>
    <x v="0"/>
  </r>
  <r>
    <n v="5.3"/>
    <x v="638"/>
    <x v="4"/>
  </r>
  <r>
    <n v="6.3"/>
    <x v="191"/>
    <x v="4"/>
  </r>
  <r>
    <n v="7"/>
    <x v="22"/>
    <x v="0"/>
  </r>
  <r>
    <n v="6.6"/>
    <x v="99"/>
    <x v="4"/>
  </r>
  <r>
    <n v="8.4"/>
    <x v="639"/>
    <x v="1"/>
  </r>
  <r>
    <n v="6"/>
    <x v="154"/>
    <x v="2"/>
  </r>
  <r>
    <n v="5.4"/>
    <x v="149"/>
    <x v="4"/>
  </r>
  <r>
    <n v="7.8"/>
    <x v="46"/>
    <x v="2"/>
  </r>
  <r>
    <n v="7.6"/>
    <x v="15"/>
    <x v="0"/>
  </r>
  <r>
    <n v="6.6"/>
    <x v="292"/>
    <x v="2"/>
  </r>
  <r>
    <n v="6.4"/>
    <x v="220"/>
    <x v="10"/>
  </r>
  <r>
    <n v="7"/>
    <x v="302"/>
    <x v="7"/>
  </r>
  <r>
    <n v="5.7"/>
    <x v="67"/>
    <x v="4"/>
  </r>
  <r>
    <n v="5.9"/>
    <x v="97"/>
    <x v="0"/>
  </r>
  <r>
    <n v="6.3"/>
    <x v="149"/>
    <x v="4"/>
  </r>
  <r>
    <n v="6.3"/>
    <x v="191"/>
    <x v="4"/>
  </r>
  <r>
    <n v="6.2"/>
    <x v="191"/>
    <x v="4"/>
  </r>
  <r>
    <n v="2.1"/>
    <x v="568"/>
    <x v="4"/>
  </r>
  <r>
    <n v="5"/>
    <x v="191"/>
    <x v="4"/>
  </r>
  <r>
    <n v="5.3"/>
    <x v="57"/>
    <x v="5"/>
  </r>
  <r>
    <n v="7.1"/>
    <x v="16"/>
    <x v="2"/>
  </r>
  <r>
    <n v="7"/>
    <x v="256"/>
    <x v="2"/>
  </r>
  <r>
    <n v="7"/>
    <x v="640"/>
    <x v="4"/>
  </r>
  <r>
    <n v="7.1"/>
    <x v="521"/>
    <x v="8"/>
  </r>
  <r>
    <n v="7"/>
    <x v="99"/>
    <x v="4"/>
  </r>
  <r>
    <n v="7.7"/>
    <x v="256"/>
    <x v="2"/>
  </r>
  <r>
    <n v="7.1"/>
    <x v="191"/>
    <x v="4"/>
  </r>
  <r>
    <n v="6.8"/>
    <x v="292"/>
    <x v="2"/>
  </r>
  <r>
    <n v="7.5"/>
    <x v="515"/>
    <x v="2"/>
  </r>
  <r>
    <n v="6.3"/>
    <x v="641"/>
    <x v="6"/>
  </r>
  <r>
    <n v="7.3"/>
    <x v="246"/>
    <x v="1"/>
  </r>
  <r>
    <n v="6.8"/>
    <x v="279"/>
    <x v="2"/>
  </r>
  <r>
    <n v="7.2"/>
    <x v="161"/>
    <x v="6"/>
  </r>
  <r>
    <n v="6.4"/>
    <x v="67"/>
    <x v="4"/>
  </r>
  <r>
    <n v="6"/>
    <x v="191"/>
    <x v="4"/>
  </r>
  <r>
    <n v="6.4"/>
    <x v="142"/>
    <x v="2"/>
  </r>
  <r>
    <n v="7.5"/>
    <x v="161"/>
    <x v="6"/>
  </r>
  <r>
    <n v="7.1"/>
    <x v="441"/>
    <x v="2"/>
  </r>
  <r>
    <n v="4.5999999999999996"/>
    <x v="149"/>
    <x v="4"/>
  </r>
  <r>
    <n v="7.7"/>
    <x v="148"/>
    <x v="2"/>
  </r>
  <r>
    <n v="6.7"/>
    <x v="81"/>
    <x v="1"/>
  </r>
  <r>
    <n v="5.6"/>
    <x v="102"/>
    <x v="0"/>
  </r>
  <r>
    <n v="8.3000000000000007"/>
    <x v="67"/>
    <x v="4"/>
  </r>
  <r>
    <n v="6.6"/>
    <x v="445"/>
    <x v="8"/>
  </r>
  <r>
    <n v="7.2"/>
    <x v="60"/>
    <x v="4"/>
  </r>
  <r>
    <n v="8.6999999999999993"/>
    <x v="0"/>
    <x v="0"/>
  </r>
  <r>
    <n v="6"/>
    <x v="149"/>
    <x v="4"/>
  </r>
  <r>
    <n v="8"/>
    <x v="441"/>
    <x v="2"/>
  </r>
  <r>
    <n v="4.5"/>
    <x v="223"/>
    <x v="4"/>
  </r>
  <r>
    <n v="7.9"/>
    <x v="115"/>
    <x v="7"/>
  </r>
  <r>
    <n v="7.5"/>
    <x v="67"/>
    <x v="4"/>
  </r>
  <r>
    <n v="6.8"/>
    <x v="642"/>
    <x v="2"/>
  </r>
  <r>
    <n v="7.2"/>
    <x v="286"/>
    <x v="4"/>
  </r>
  <r>
    <n v="7.1"/>
    <x v="105"/>
    <x v="6"/>
  </r>
  <r>
    <n v="7.4"/>
    <x v="16"/>
    <x v="2"/>
  </r>
  <r>
    <n v="7.6"/>
    <x v="144"/>
    <x v="6"/>
  </r>
  <r>
    <n v="6.9"/>
    <x v="16"/>
    <x v="2"/>
  </r>
  <r>
    <n v="6"/>
    <x v="398"/>
    <x v="11"/>
  </r>
  <r>
    <n v="7.3"/>
    <x v="256"/>
    <x v="2"/>
  </r>
  <r>
    <n v="4.5999999999999996"/>
    <x v="67"/>
    <x v="4"/>
  </r>
  <r>
    <n v="6"/>
    <x v="161"/>
    <x v="6"/>
  </r>
  <r>
    <n v="5.5"/>
    <x v="537"/>
    <x v="11"/>
  </r>
  <r>
    <n v="7.5"/>
    <x v="16"/>
    <x v="2"/>
  </r>
  <r>
    <n v="6.3"/>
    <x v="286"/>
    <x v="4"/>
  </r>
  <r>
    <n v="5.0999999999999996"/>
    <x v="149"/>
    <x v="4"/>
  </r>
  <r>
    <n v="6.8"/>
    <x v="191"/>
    <x v="4"/>
  </r>
  <r>
    <n v="5.3"/>
    <x v="149"/>
    <x v="4"/>
  </r>
  <r>
    <n v="7.3"/>
    <x v="161"/>
    <x v="6"/>
  </r>
  <r>
    <n v="7.3"/>
    <x v="384"/>
    <x v="7"/>
  </r>
  <r>
    <n v="7.1"/>
    <x v="107"/>
    <x v="7"/>
  </r>
  <r>
    <n v="7.6"/>
    <x v="60"/>
    <x v="4"/>
  </r>
  <r>
    <n v="5.3"/>
    <x v="119"/>
    <x v="4"/>
  </r>
  <r>
    <n v="7.8"/>
    <x v="16"/>
    <x v="2"/>
  </r>
  <r>
    <n v="7.7"/>
    <x v="384"/>
    <x v="7"/>
  </r>
  <r>
    <n v="7.7"/>
    <x v="144"/>
    <x v="6"/>
  </r>
  <r>
    <n v="5.4"/>
    <x v="595"/>
    <x v="4"/>
  </r>
  <r>
    <n v="6.2"/>
    <x v="99"/>
    <x v="4"/>
  </r>
  <r>
    <n v="7.4"/>
    <x v="394"/>
    <x v="2"/>
  </r>
  <r>
    <n v="6.2"/>
    <x v="492"/>
    <x v="2"/>
  </r>
  <r>
    <n v="5.0999999999999996"/>
    <x v="177"/>
    <x v="1"/>
  </r>
  <r>
    <n v="6.8"/>
    <x v="302"/>
    <x v="7"/>
  </r>
  <r>
    <n v="7.4"/>
    <x v="445"/>
    <x v="8"/>
  </r>
  <r>
    <n v="5.8"/>
    <x v="398"/>
    <x v="11"/>
  </r>
  <r>
    <n v="6.4"/>
    <x v="164"/>
    <x v="6"/>
  </r>
  <r>
    <n v="6"/>
    <x v="256"/>
    <x v="2"/>
  </r>
  <r>
    <n v="6.9"/>
    <x v="119"/>
    <x v="4"/>
  </r>
  <r>
    <n v="5.5"/>
    <x v="307"/>
    <x v="11"/>
  </r>
  <r>
    <n v="5.4"/>
    <x v="405"/>
    <x v="11"/>
  </r>
  <r>
    <n v="8.3000000000000007"/>
    <x v="95"/>
    <x v="1"/>
  </r>
  <r>
    <n v="7.9"/>
    <x v="643"/>
    <x v="13"/>
  </r>
  <r>
    <n v="6.5"/>
    <x v="99"/>
    <x v="4"/>
  </r>
  <r>
    <n v="6.6"/>
    <x v="148"/>
    <x v="2"/>
  </r>
  <r>
    <n v="8.3000000000000007"/>
    <x v="256"/>
    <x v="2"/>
  </r>
  <r>
    <n v="6.2"/>
    <x v="398"/>
    <x v="11"/>
  </r>
  <r>
    <n v="6.9"/>
    <x v="644"/>
    <x v="0"/>
  </r>
  <r>
    <n v="5.9"/>
    <x v="286"/>
    <x v="4"/>
  </r>
  <r>
    <n v="6.1"/>
    <x v="171"/>
    <x v="0"/>
  </r>
  <r>
    <n v="5.8"/>
    <x v="119"/>
    <x v="4"/>
  </r>
  <r>
    <n v="7.3"/>
    <x v="256"/>
    <x v="2"/>
  </r>
  <r>
    <n v="5.9"/>
    <x v="398"/>
    <x v="11"/>
  </r>
  <r>
    <n v="5.5"/>
    <x v="392"/>
    <x v="2"/>
  </r>
  <r>
    <n v="5"/>
    <x v="99"/>
    <x v="4"/>
  </r>
  <r>
    <n v="7"/>
    <x v="277"/>
    <x v="2"/>
  </r>
  <r>
    <n v="6.4"/>
    <x v="630"/>
    <x v="4"/>
  </r>
  <r>
    <n v="5.9"/>
    <x v="224"/>
    <x v="11"/>
  </r>
  <r>
    <n v="7"/>
    <x v="286"/>
    <x v="4"/>
  </r>
  <r>
    <n v="6.1"/>
    <x v="398"/>
    <x v="11"/>
  </r>
  <r>
    <n v="6.9"/>
    <x v="645"/>
    <x v="1"/>
  </r>
  <r>
    <n v="7.5"/>
    <x v="646"/>
    <x v="2"/>
  </r>
  <r>
    <n v="7.3"/>
    <x v="191"/>
    <x v="4"/>
  </r>
  <r>
    <n v="6.5"/>
    <x v="477"/>
    <x v="3"/>
  </r>
  <r>
    <n v="6.2"/>
    <x v="17"/>
    <x v="0"/>
  </r>
  <r>
    <n v="6"/>
    <x v="224"/>
    <x v="11"/>
  </r>
  <r>
    <n v="6.3"/>
    <x v="224"/>
    <x v="11"/>
  </r>
  <r>
    <n v="5.8"/>
    <x v="191"/>
    <x v="4"/>
  </r>
  <r>
    <n v="6.1"/>
    <x v="521"/>
    <x v="8"/>
  </r>
  <r>
    <n v="6.9"/>
    <x v="647"/>
    <x v="0"/>
  </r>
  <r>
    <n v="8.3000000000000007"/>
    <x v="67"/>
    <x v="4"/>
  </r>
  <r>
    <n v="5.4"/>
    <x v="537"/>
    <x v="11"/>
  </r>
  <r>
    <n v="6.7"/>
    <x v="377"/>
    <x v="4"/>
  </r>
  <r>
    <n v="7.4"/>
    <x v="648"/>
    <x v="1"/>
  </r>
  <r>
    <n v="5.6"/>
    <x v="191"/>
    <x v="4"/>
  </r>
  <r>
    <n v="6.5"/>
    <x v="649"/>
    <x v="8"/>
  </r>
  <r>
    <n v="6.5"/>
    <x v="3"/>
    <x v="0"/>
  </r>
  <r>
    <n v="5.8"/>
    <x v="124"/>
    <x v="0"/>
  </r>
  <r>
    <n v="5"/>
    <x v="292"/>
    <x v="2"/>
  </r>
  <r>
    <n v="5.5"/>
    <x v="119"/>
    <x v="4"/>
  </r>
  <r>
    <n v="6.5"/>
    <x v="119"/>
    <x v="4"/>
  </r>
  <r>
    <n v="7.2"/>
    <x v="144"/>
    <x v="6"/>
  </r>
  <r>
    <n v="5.2"/>
    <x v="224"/>
    <x v="11"/>
  </r>
  <r>
    <n v="5.7"/>
    <x v="394"/>
    <x v="2"/>
  </r>
  <r>
    <n v="4.7"/>
    <x v="224"/>
    <x v="11"/>
  </r>
  <r>
    <n v="5.9"/>
    <x v="345"/>
    <x v="5"/>
  </r>
  <r>
    <n v="6.8"/>
    <x v="491"/>
    <x v="4"/>
  </r>
  <r>
    <n v="5.9"/>
    <x v="292"/>
    <x v="2"/>
  </r>
  <r>
    <n v="7.7"/>
    <x v="191"/>
    <x v="4"/>
  </r>
  <r>
    <n v="4.4000000000000004"/>
    <x v="211"/>
    <x v="0"/>
  </r>
  <r>
    <n v="6.6"/>
    <x v="191"/>
    <x v="4"/>
  </r>
  <r>
    <n v="6.7"/>
    <x v="436"/>
    <x v="2"/>
  </r>
  <r>
    <n v="5.5"/>
    <x v="205"/>
    <x v="4"/>
  </r>
  <r>
    <n v="6.5"/>
    <x v="457"/>
    <x v="2"/>
  </r>
  <r>
    <n v="6.2"/>
    <x v="163"/>
    <x v="0"/>
  </r>
  <r>
    <n v="7.1"/>
    <x v="605"/>
    <x v="4"/>
  </r>
  <r>
    <n v="6.1"/>
    <x v="414"/>
    <x v="11"/>
  </r>
  <r>
    <n v="6"/>
    <x v="181"/>
    <x v="0"/>
  </r>
  <r>
    <n v="7.4"/>
    <x v="256"/>
    <x v="2"/>
  </r>
  <r>
    <n v="5.9"/>
    <x v="67"/>
    <x v="4"/>
  </r>
  <r>
    <n v="4.0999999999999996"/>
    <x v="291"/>
    <x v="9"/>
  </r>
  <r>
    <n v="5.9"/>
    <x v="28"/>
    <x v="1"/>
  </r>
  <r>
    <n v="7"/>
    <x v="107"/>
    <x v="7"/>
  </r>
  <r>
    <n v="6.8"/>
    <x v="352"/>
    <x v="4"/>
  </r>
  <r>
    <n v="7.4"/>
    <x v="16"/>
    <x v="2"/>
  </r>
  <r>
    <n v="7.1"/>
    <x v="57"/>
    <x v="5"/>
  </r>
  <r>
    <n v="7"/>
    <x v="431"/>
    <x v="1"/>
  </r>
  <r>
    <n v="5.8"/>
    <x v="119"/>
    <x v="4"/>
  </r>
  <r>
    <n v="7.8"/>
    <x v="149"/>
    <x v="4"/>
  </r>
  <r>
    <n v="6.5"/>
    <x v="650"/>
    <x v="4"/>
  </r>
  <r>
    <n v="7"/>
    <x v="651"/>
    <x v="7"/>
  </r>
  <r>
    <n v="6.3"/>
    <x v="386"/>
    <x v="4"/>
  </r>
  <r>
    <n v="5.3"/>
    <x v="119"/>
    <x v="4"/>
  </r>
  <r>
    <n v="5.5"/>
    <x v="100"/>
    <x v="0"/>
  </r>
  <r>
    <n v="7.4"/>
    <x v="161"/>
    <x v="6"/>
  </r>
  <r>
    <n v="4.3"/>
    <x v="149"/>
    <x v="4"/>
  </r>
  <r>
    <n v="6"/>
    <x v="129"/>
    <x v="0"/>
  </r>
  <r>
    <n v="5.2"/>
    <x v="270"/>
    <x v="4"/>
  </r>
  <r>
    <n v="6.7"/>
    <x v="652"/>
    <x v="1"/>
  </r>
  <r>
    <n v="8.6"/>
    <x v="144"/>
    <x v="6"/>
  </r>
  <r>
    <n v="6.1"/>
    <x v="339"/>
    <x v="0"/>
  </r>
  <r>
    <n v="5.8"/>
    <x v="467"/>
    <x v="3"/>
  </r>
  <r>
    <n v="7.7"/>
    <x v="653"/>
    <x v="2"/>
  </r>
  <r>
    <n v="8"/>
    <x v="107"/>
    <x v="7"/>
  </r>
  <r>
    <n v="5.6"/>
    <x v="654"/>
    <x v="0"/>
  </r>
  <r>
    <n v="6.7"/>
    <x v="191"/>
    <x v="4"/>
  </r>
  <r>
    <n v="6.6"/>
    <x v="256"/>
    <x v="2"/>
  </r>
  <r>
    <n v="4.0999999999999996"/>
    <x v="205"/>
    <x v="4"/>
  </r>
  <r>
    <n v="7.3"/>
    <x v="655"/>
    <x v="1"/>
  </r>
  <r>
    <n v="6.5"/>
    <x v="191"/>
    <x v="4"/>
  </r>
  <r>
    <n v="7"/>
    <x v="16"/>
    <x v="2"/>
  </r>
  <r>
    <n v="5.5"/>
    <x v="363"/>
    <x v="2"/>
  </r>
  <r>
    <n v="6.6"/>
    <x v="27"/>
    <x v="0"/>
  </r>
  <r>
    <n v="7.1"/>
    <x v="164"/>
    <x v="6"/>
  </r>
  <r>
    <n v="7.9"/>
    <x v="161"/>
    <x v="6"/>
  </r>
  <r>
    <n v="7.1"/>
    <x v="16"/>
    <x v="2"/>
  </r>
  <r>
    <n v="5.6"/>
    <x v="62"/>
    <x v="0"/>
  </r>
  <r>
    <n v="7.3"/>
    <x v="341"/>
    <x v="2"/>
  </r>
  <r>
    <n v="3.3"/>
    <x v="149"/>
    <x v="4"/>
  </r>
  <r>
    <n v="6.5"/>
    <x v="491"/>
    <x v="4"/>
  </r>
  <r>
    <n v="4.8"/>
    <x v="224"/>
    <x v="11"/>
  </r>
  <r>
    <n v="5.2"/>
    <x v="619"/>
    <x v="1"/>
  </r>
  <r>
    <n v="6.3"/>
    <x v="191"/>
    <x v="4"/>
  </r>
  <r>
    <n v="7.2"/>
    <x v="16"/>
    <x v="2"/>
  </r>
  <r>
    <n v="6.8"/>
    <x v="142"/>
    <x v="2"/>
  </r>
  <r>
    <n v="5.7"/>
    <x v="300"/>
    <x v="4"/>
  </r>
  <r>
    <n v="7.2"/>
    <x v="16"/>
    <x v="2"/>
  </r>
  <r>
    <n v="6.9"/>
    <x v="122"/>
    <x v="7"/>
  </r>
  <r>
    <n v="6.2"/>
    <x v="386"/>
    <x v="4"/>
  </r>
  <r>
    <n v="6.7"/>
    <x v="351"/>
    <x v="6"/>
  </r>
  <r>
    <n v="6.5"/>
    <x v="191"/>
    <x v="4"/>
  </r>
  <r>
    <n v="7.2"/>
    <x v="161"/>
    <x v="6"/>
  </r>
  <r>
    <n v="5.3"/>
    <x v="149"/>
    <x v="4"/>
  </r>
  <r>
    <n v="6.7"/>
    <x v="16"/>
    <x v="2"/>
  </r>
  <r>
    <n v="3.6"/>
    <x v="119"/>
    <x v="4"/>
  </r>
  <r>
    <n v="5.7"/>
    <x v="123"/>
    <x v="0"/>
  </r>
  <r>
    <n v="7.3"/>
    <x v="242"/>
    <x v="0"/>
  </r>
  <r>
    <n v="5"/>
    <x v="256"/>
    <x v="2"/>
  </r>
  <r>
    <n v="6.6"/>
    <x v="107"/>
    <x v="7"/>
  </r>
  <r>
    <n v="7.3"/>
    <x v="191"/>
    <x v="4"/>
  </r>
  <r>
    <n v="6.2"/>
    <x v="656"/>
    <x v="0"/>
  </r>
  <r>
    <n v="6.6"/>
    <x v="608"/>
    <x v="4"/>
  </r>
  <r>
    <n v="6.3"/>
    <x v="292"/>
    <x v="2"/>
  </r>
  <r>
    <n v="3.3"/>
    <x v="67"/>
    <x v="4"/>
  </r>
  <r>
    <n v="3.5"/>
    <x v="149"/>
    <x v="4"/>
  </r>
  <r>
    <n v="5.5"/>
    <x v="191"/>
    <x v="4"/>
  </r>
  <r>
    <n v="5.9"/>
    <x v="119"/>
    <x v="4"/>
  </r>
  <r>
    <n v="4.7"/>
    <x v="191"/>
    <x v="4"/>
  </r>
  <r>
    <n v="3.9"/>
    <x v="119"/>
    <x v="4"/>
  </r>
  <r>
    <n v="6.1"/>
    <x v="172"/>
    <x v="6"/>
  </r>
  <r>
    <n v="6.7"/>
    <x v="191"/>
    <x v="4"/>
  </r>
  <r>
    <n v="7.3"/>
    <x v="328"/>
    <x v="0"/>
  </r>
  <r>
    <n v="6.7"/>
    <x v="16"/>
    <x v="2"/>
  </r>
  <r>
    <n v="6.1"/>
    <x v="149"/>
    <x v="4"/>
  </r>
  <r>
    <n v="6.9"/>
    <x v="2"/>
    <x v="0"/>
  </r>
  <r>
    <n v="7.9"/>
    <x v="16"/>
    <x v="2"/>
  </r>
  <r>
    <n v="4.5"/>
    <x v="414"/>
    <x v="11"/>
  </r>
  <r>
    <n v="7.6"/>
    <x v="94"/>
    <x v="0"/>
  </r>
  <r>
    <n v="7.5"/>
    <x v="255"/>
    <x v="2"/>
  </r>
  <r>
    <n v="7.1"/>
    <x v="134"/>
    <x v="2"/>
  </r>
  <r>
    <n v="6.9"/>
    <x v="16"/>
    <x v="2"/>
  </r>
  <r>
    <n v="8.5"/>
    <x v="537"/>
    <x v="11"/>
  </r>
  <r>
    <n v="7.5"/>
    <x v="414"/>
    <x v="11"/>
  </r>
  <r>
    <n v="6.6"/>
    <x v="302"/>
    <x v="7"/>
  </r>
  <r>
    <n v="8"/>
    <x v="593"/>
    <x v="2"/>
  </r>
  <r>
    <n v="7"/>
    <x v="2"/>
    <x v="0"/>
  </r>
  <r>
    <n v="6.8"/>
    <x v="378"/>
    <x v="0"/>
  </r>
  <r>
    <n v="6.7"/>
    <x v="191"/>
    <x v="4"/>
  </r>
  <r>
    <n v="6.5"/>
    <x v="445"/>
    <x v="8"/>
  </r>
  <r>
    <n v="8"/>
    <x v="215"/>
    <x v="9"/>
  </r>
  <r>
    <n v="6.5"/>
    <x v="171"/>
    <x v="0"/>
  </r>
  <r>
    <n v="4.9000000000000004"/>
    <x v="99"/>
    <x v="4"/>
  </r>
  <r>
    <n v="7.1"/>
    <x v="297"/>
    <x v="1"/>
  </r>
  <r>
    <n v="7"/>
    <x v="292"/>
    <x v="2"/>
  </r>
  <r>
    <n v="7"/>
    <x v="161"/>
    <x v="6"/>
  </r>
  <r>
    <n v="4.5"/>
    <x v="405"/>
    <x v="11"/>
  </r>
  <r>
    <n v="7.7"/>
    <x v="657"/>
    <x v="0"/>
  </r>
  <r>
    <n v="6.7"/>
    <x v="27"/>
    <x v="0"/>
  </r>
  <r>
    <n v="7"/>
    <x v="191"/>
    <x v="4"/>
  </r>
  <r>
    <n v="6.5"/>
    <x v="149"/>
    <x v="4"/>
  </r>
  <r>
    <n v="6.2"/>
    <x v="115"/>
    <x v="7"/>
  </r>
  <r>
    <n v="5.7"/>
    <x v="99"/>
    <x v="4"/>
  </r>
  <r>
    <n v="6.4"/>
    <x v="451"/>
    <x v="4"/>
  </r>
  <r>
    <n v="5.4"/>
    <x v="291"/>
    <x v="9"/>
  </r>
  <r>
    <n v="6.6"/>
    <x v="74"/>
    <x v="0"/>
  </r>
  <r>
    <n v="6.1"/>
    <x v="405"/>
    <x v="11"/>
  </r>
  <r>
    <n v="7.6"/>
    <x v="256"/>
    <x v="2"/>
  </r>
  <r>
    <n v="6.2"/>
    <x v="256"/>
    <x v="2"/>
  </r>
  <r>
    <n v="6.6"/>
    <x v="436"/>
    <x v="2"/>
  </r>
  <r>
    <n v="7.3"/>
    <x v="167"/>
    <x v="2"/>
  </r>
  <r>
    <n v="4.2"/>
    <x v="595"/>
    <x v="4"/>
  </r>
  <r>
    <n v="6.5"/>
    <x v="297"/>
    <x v="1"/>
  </r>
  <r>
    <n v="6.5"/>
    <x v="172"/>
    <x v="6"/>
  </r>
  <r>
    <n v="5.7"/>
    <x v="22"/>
    <x v="0"/>
  </r>
  <r>
    <n v="7.3"/>
    <x v="457"/>
    <x v="2"/>
  </r>
  <r>
    <n v="6.9"/>
    <x v="457"/>
    <x v="2"/>
  </r>
  <r>
    <n v="5"/>
    <x v="149"/>
    <x v="4"/>
  </r>
  <r>
    <n v="7.3"/>
    <x v="191"/>
    <x v="4"/>
  </r>
  <r>
    <n v="6.5"/>
    <x v="149"/>
    <x v="4"/>
  </r>
  <r>
    <n v="2.1"/>
    <x v="457"/>
    <x v="2"/>
  </r>
  <r>
    <n v="7"/>
    <x v="401"/>
    <x v="7"/>
  </r>
  <r>
    <n v="8"/>
    <x v="131"/>
    <x v="1"/>
  </r>
  <r>
    <n v="6.5"/>
    <x v="457"/>
    <x v="2"/>
  </r>
  <r>
    <n v="7.1"/>
    <x v="131"/>
    <x v="1"/>
  </r>
  <r>
    <n v="7.2"/>
    <x v="395"/>
    <x v="0"/>
  </r>
  <r>
    <n v="6.7"/>
    <x v="658"/>
    <x v="11"/>
  </r>
  <r>
    <n v="8.9"/>
    <x v="144"/>
    <x v="6"/>
  </r>
  <r>
    <n v="7.9"/>
    <x v="161"/>
    <x v="6"/>
  </r>
  <r>
    <n v="5.6"/>
    <x v="608"/>
    <x v="4"/>
  </r>
  <r>
    <n v="8"/>
    <x v="659"/>
    <x v="7"/>
  </r>
  <r>
    <n v="6.2"/>
    <x v="270"/>
    <x v="4"/>
  </r>
  <r>
    <n v="7.9"/>
    <x v="191"/>
    <x v="4"/>
  </r>
  <r>
    <n v="8.1"/>
    <x v="431"/>
    <x v="1"/>
  </r>
  <r>
    <n v="7.6"/>
    <x v="271"/>
    <x v="2"/>
  </r>
  <r>
    <n v="3.5"/>
    <x v="394"/>
    <x v="2"/>
  </r>
  <r>
    <n v="7.6"/>
    <x v="122"/>
    <x v="7"/>
  </r>
  <r>
    <n v="6.5"/>
    <x v="377"/>
    <x v="4"/>
  </r>
  <r>
    <n v="5.6"/>
    <x v="660"/>
    <x v="4"/>
  </r>
  <r>
    <n v="7.7"/>
    <x v="99"/>
    <x v="4"/>
  </r>
  <r>
    <n v="5.2"/>
    <x v="224"/>
    <x v="11"/>
  </r>
  <r>
    <n v="6.1"/>
    <x v="119"/>
    <x v="4"/>
  </r>
  <r>
    <n v="7.4"/>
    <x v="99"/>
    <x v="4"/>
  </r>
  <r>
    <n v="6.8"/>
    <x v="2"/>
    <x v="0"/>
  </r>
  <r>
    <n v="6.4"/>
    <x v="198"/>
    <x v="8"/>
  </r>
  <r>
    <n v="5.7"/>
    <x v="99"/>
    <x v="4"/>
  </r>
  <r>
    <n v="6.7"/>
    <x v="67"/>
    <x v="4"/>
  </r>
  <r>
    <n v="5.6"/>
    <x v="119"/>
    <x v="4"/>
  </r>
  <r>
    <n v="7"/>
    <x v="292"/>
    <x v="2"/>
  </r>
  <r>
    <n v="7.6"/>
    <x v="144"/>
    <x v="6"/>
  </r>
  <r>
    <n v="6.5"/>
    <x v="16"/>
    <x v="2"/>
  </r>
  <r>
    <n v="6.3"/>
    <x v="22"/>
    <x v="0"/>
  </r>
  <r>
    <n v="7.1"/>
    <x v="99"/>
    <x v="4"/>
  </r>
  <r>
    <n v="7.1"/>
    <x v="119"/>
    <x v="4"/>
  </r>
  <r>
    <n v="6.9"/>
    <x v="661"/>
    <x v="2"/>
  </r>
  <r>
    <n v="5.4"/>
    <x v="191"/>
    <x v="4"/>
  </r>
  <r>
    <n v="5.0999999999999996"/>
    <x v="149"/>
    <x v="4"/>
  </r>
  <r>
    <n v="5.3"/>
    <x v="270"/>
    <x v="4"/>
  </r>
  <r>
    <n v="7.3"/>
    <x v="662"/>
    <x v="3"/>
  </r>
  <r>
    <n v="7.3"/>
    <x v="191"/>
    <x v="4"/>
  </r>
  <r>
    <n v="7.1"/>
    <x v="663"/>
    <x v="4"/>
  </r>
  <r>
    <n v="6"/>
    <x v="25"/>
    <x v="0"/>
  </r>
  <r>
    <n v="6.6"/>
    <x v="67"/>
    <x v="4"/>
  </r>
  <r>
    <n v="7.2"/>
    <x v="99"/>
    <x v="4"/>
  </r>
  <r>
    <n v="7.2"/>
    <x v="227"/>
    <x v="7"/>
  </r>
  <r>
    <n v="6.9"/>
    <x v="107"/>
    <x v="7"/>
  </r>
  <r>
    <n v="6.8"/>
    <x v="429"/>
    <x v="7"/>
  </r>
  <r>
    <n v="7.7"/>
    <x v="43"/>
    <x v="1"/>
  </r>
  <r>
    <n v="7.4"/>
    <x v="394"/>
    <x v="2"/>
  </r>
  <r>
    <n v="6.5"/>
    <x v="492"/>
    <x v="2"/>
  </r>
  <r>
    <n v="6.4"/>
    <x v="144"/>
    <x v="6"/>
  </r>
  <r>
    <n v="5.6"/>
    <x v="664"/>
    <x v="4"/>
  </r>
  <r>
    <n v="6.8"/>
    <x v="640"/>
    <x v="4"/>
  </r>
  <r>
    <n v="5.5"/>
    <x v="99"/>
    <x v="4"/>
  </r>
  <r>
    <n v="6.9"/>
    <x v="124"/>
    <x v="0"/>
  </r>
  <r>
    <n v="6"/>
    <x v="420"/>
    <x v="6"/>
  </r>
  <r>
    <n v="6.4"/>
    <x v="161"/>
    <x v="6"/>
  </r>
  <r>
    <n v="6.6"/>
    <x v="232"/>
    <x v="4"/>
  </r>
  <r>
    <n v="8.1"/>
    <x v="665"/>
    <x v="0"/>
  </r>
  <r>
    <n v="6.9"/>
    <x v="99"/>
    <x v="4"/>
  </r>
  <r>
    <n v="6.5"/>
    <x v="263"/>
    <x v="0"/>
  </r>
  <r>
    <n v="7.4"/>
    <x v="287"/>
    <x v="4"/>
  </r>
  <r>
    <n v="6.9"/>
    <x v="191"/>
    <x v="4"/>
  </r>
  <r>
    <n v="6.7"/>
    <x v="163"/>
    <x v="0"/>
  </r>
  <r>
    <n v="7.6"/>
    <x v="191"/>
    <x v="4"/>
  </r>
  <r>
    <n v="5.4"/>
    <x v="405"/>
    <x v="11"/>
  </r>
  <r>
    <n v="7.3"/>
    <x v="256"/>
    <x v="2"/>
  </r>
  <r>
    <n v="6"/>
    <x v="99"/>
    <x v="4"/>
  </r>
  <r>
    <n v="7.2"/>
    <x v="164"/>
    <x v="6"/>
  </r>
  <r>
    <n v="6"/>
    <x v="320"/>
    <x v="4"/>
  </r>
  <r>
    <n v="3.1"/>
    <x v="67"/>
    <x v="4"/>
  </r>
  <r>
    <n v="6.2"/>
    <x v="300"/>
    <x v="4"/>
  </r>
  <r>
    <n v="6.3"/>
    <x v="666"/>
    <x v="2"/>
  </r>
  <r>
    <n v="7.9"/>
    <x v="161"/>
    <x v="6"/>
  </r>
  <r>
    <n v="6.7"/>
    <x v="256"/>
    <x v="2"/>
  </r>
  <r>
    <n v="8"/>
    <x v="667"/>
    <x v="3"/>
  </r>
  <r>
    <n v="7"/>
    <x v="414"/>
    <x v="11"/>
  </r>
  <r>
    <n v="7.2"/>
    <x v="27"/>
    <x v="0"/>
  </r>
  <r>
    <n v="6.2"/>
    <x v="5"/>
    <x v="0"/>
  </r>
  <r>
    <n v="3.5"/>
    <x v="19"/>
    <x v="0"/>
  </r>
  <r>
    <n v="7.5"/>
    <x v="99"/>
    <x v="4"/>
  </r>
  <r>
    <n v="6.7"/>
    <x v="2"/>
    <x v="0"/>
  </r>
  <r>
    <n v="9.1999999999999993"/>
    <x v="144"/>
    <x v="6"/>
  </r>
  <r>
    <n v="6.1"/>
    <x v="457"/>
    <x v="2"/>
  </r>
  <r>
    <n v="7.7"/>
    <x v="99"/>
    <x v="4"/>
  </r>
  <r>
    <n v="7.6"/>
    <x v="457"/>
    <x v="2"/>
  </r>
  <r>
    <n v="6.1"/>
    <x v="191"/>
    <x v="4"/>
  </r>
  <r>
    <n v="4.9000000000000004"/>
    <x v="224"/>
    <x v="11"/>
  </r>
  <r>
    <n v="6.8"/>
    <x v="2"/>
    <x v="0"/>
  </r>
  <r>
    <n v="7"/>
    <x v="464"/>
    <x v="2"/>
  </r>
  <r>
    <n v="5.7"/>
    <x v="191"/>
    <x v="4"/>
  </r>
  <r>
    <n v="7.3"/>
    <x v="16"/>
    <x v="2"/>
  </r>
  <r>
    <n v="7.5"/>
    <x v="384"/>
    <x v="7"/>
  </r>
  <r>
    <n v="7.4"/>
    <x v="122"/>
    <x v="7"/>
  </r>
  <r>
    <n v="7.2"/>
    <x v="22"/>
    <x v="0"/>
  </r>
  <r>
    <n v="6.5"/>
    <x v="290"/>
    <x v="2"/>
  </r>
  <r>
    <n v="6.8"/>
    <x v="4"/>
    <x v="0"/>
  </r>
  <r>
    <n v="6.8"/>
    <x v="2"/>
    <x v="0"/>
  </r>
  <r>
    <n v="5.2"/>
    <x v="25"/>
    <x v="0"/>
  </r>
  <r>
    <n v="7.2"/>
    <x v="484"/>
    <x v="1"/>
  </r>
  <r>
    <n v="4"/>
    <x v="398"/>
    <x v="11"/>
  </r>
  <r>
    <n v="6.8"/>
    <x v="149"/>
    <x v="4"/>
  </r>
  <r>
    <n v="6.9"/>
    <x v="668"/>
    <x v="6"/>
  </r>
  <r>
    <n v="7.3"/>
    <x v="500"/>
    <x v="4"/>
  </r>
  <r>
    <n v="6.1"/>
    <x v="161"/>
    <x v="6"/>
  </r>
  <r>
    <n v="7.8"/>
    <x v="2"/>
    <x v="0"/>
  </r>
  <r>
    <n v="6"/>
    <x v="405"/>
    <x v="11"/>
  </r>
  <r>
    <n v="7"/>
    <x v="191"/>
    <x v="4"/>
  </r>
  <r>
    <n v="7.1"/>
    <x v="470"/>
    <x v="2"/>
  </r>
  <r>
    <n v="6.2"/>
    <x v="493"/>
    <x v="0"/>
  </r>
  <r>
    <n v="7.6"/>
    <x v="16"/>
    <x v="2"/>
  </r>
  <r>
    <n v="7.6"/>
    <x v="256"/>
    <x v="2"/>
  </r>
  <r>
    <n v="6.4"/>
    <x v="99"/>
    <x v="4"/>
  </r>
  <r>
    <n v="6.2"/>
    <x v="262"/>
    <x v="4"/>
  </r>
  <r>
    <n v="7.5"/>
    <x v="669"/>
    <x v="1"/>
  </r>
  <r>
    <n v="2"/>
    <x v="286"/>
    <x v="4"/>
  </r>
  <r>
    <n v="6.2"/>
    <x v="670"/>
    <x v="0"/>
  </r>
  <r>
    <n v="6.5"/>
    <x v="558"/>
    <x v="1"/>
  </r>
  <r>
    <n v="6.8"/>
    <x v="277"/>
    <x v="2"/>
  </r>
  <r>
    <n v="6.3"/>
    <x v="99"/>
    <x v="4"/>
  </r>
  <r>
    <n v="6.3"/>
    <x v="436"/>
    <x v="2"/>
  </r>
  <r>
    <n v="6.6"/>
    <x v="122"/>
    <x v="7"/>
  </r>
  <r>
    <n v="6.4"/>
    <x v="107"/>
    <x v="7"/>
  </r>
  <r>
    <n v="7.5"/>
    <x v="292"/>
    <x v="2"/>
  </r>
  <r>
    <n v="6.5"/>
    <x v="277"/>
    <x v="2"/>
  </r>
  <r>
    <n v="7.2"/>
    <x v="16"/>
    <x v="2"/>
  </r>
  <r>
    <n v="6.3"/>
    <x v="84"/>
    <x v="1"/>
  </r>
  <r>
    <n v="7"/>
    <x v="422"/>
    <x v="4"/>
  </r>
  <r>
    <n v="6.3"/>
    <x v="191"/>
    <x v="4"/>
  </r>
  <r>
    <n v="2.2999999999999998"/>
    <x v="149"/>
    <x v="4"/>
  </r>
  <r>
    <n v="7.1"/>
    <x v="256"/>
    <x v="2"/>
  </r>
  <r>
    <n v="6.7"/>
    <x v="16"/>
    <x v="2"/>
  </r>
  <r>
    <n v="6.5"/>
    <x v="401"/>
    <x v="7"/>
  </r>
  <r>
    <n v="5.9"/>
    <x v="149"/>
    <x v="4"/>
  </r>
  <r>
    <n v="6"/>
    <x v="386"/>
    <x v="4"/>
  </r>
  <r>
    <n v="6.9"/>
    <x v="256"/>
    <x v="2"/>
  </r>
  <r>
    <n v="7.3"/>
    <x v="671"/>
    <x v="14"/>
  </r>
  <r>
    <n v="7.7"/>
    <x v="149"/>
    <x v="4"/>
  </r>
  <r>
    <n v="7"/>
    <x v="191"/>
    <x v="4"/>
  </r>
  <r>
    <n v="6.4"/>
    <x v="105"/>
    <x v="6"/>
  </r>
  <r>
    <n v="5.6"/>
    <x v="313"/>
    <x v="2"/>
  </r>
  <r>
    <n v="8.1999999999999993"/>
    <x v="672"/>
    <x v="2"/>
  </r>
  <r>
    <n v="6.5"/>
    <x v="99"/>
    <x v="4"/>
  </r>
  <r>
    <n v="8.1"/>
    <x v="27"/>
    <x v="0"/>
  </r>
  <r>
    <n v="5.4"/>
    <x v="398"/>
    <x v="11"/>
  </r>
  <r>
    <n v="6.3"/>
    <x v="673"/>
    <x v="4"/>
  </r>
  <r>
    <n v="7.8"/>
    <x v="144"/>
    <x v="6"/>
  </r>
  <r>
    <n v="6.8"/>
    <x v="302"/>
    <x v="7"/>
  </r>
  <r>
    <n v="7.1"/>
    <x v="674"/>
    <x v="5"/>
  </r>
  <r>
    <n v="6.2"/>
    <x v="675"/>
    <x v="1"/>
  </r>
  <r>
    <n v="7.3"/>
    <x v="67"/>
    <x v="4"/>
  </r>
  <r>
    <n v="5.9"/>
    <x v="99"/>
    <x v="4"/>
  </r>
  <r>
    <n v="3.6"/>
    <x v="307"/>
    <x v="11"/>
  </r>
  <r>
    <n v="7.7"/>
    <x v="107"/>
    <x v="7"/>
  </r>
  <r>
    <n v="7.3"/>
    <x v="256"/>
    <x v="2"/>
  </r>
  <r>
    <n v="7.4"/>
    <x v="161"/>
    <x v="6"/>
  </r>
  <r>
    <n v="6.6"/>
    <x v="126"/>
    <x v="2"/>
  </r>
  <r>
    <n v="6.9"/>
    <x v="292"/>
    <x v="2"/>
  </r>
  <r>
    <n v="6.8"/>
    <x v="16"/>
    <x v="2"/>
  </r>
  <r>
    <n v="7.2"/>
    <x v="441"/>
    <x v="2"/>
  </r>
  <r>
    <n v="7.7"/>
    <x v="302"/>
    <x v="7"/>
  </r>
  <r>
    <n v="8.1"/>
    <x v="44"/>
    <x v="0"/>
  </r>
  <r>
    <n v="7.7"/>
    <x v="16"/>
    <x v="2"/>
  </r>
  <r>
    <n v="7.6"/>
    <x v="115"/>
    <x v="7"/>
  </r>
  <r>
    <n v="7.2"/>
    <x v="119"/>
    <x v="4"/>
  </r>
  <r>
    <n v="7.2"/>
    <x v="676"/>
    <x v="15"/>
  </r>
  <r>
    <n v="8.1"/>
    <x v="255"/>
    <x v="2"/>
  </r>
  <r>
    <n v="7.5"/>
    <x v="677"/>
    <x v="9"/>
  </r>
  <r>
    <n v="8.1"/>
    <x v="678"/>
    <x v="7"/>
  </r>
  <r>
    <n v="7.8"/>
    <x v="679"/>
    <x v="4"/>
  </r>
  <r>
    <n v="7.8"/>
    <x v="256"/>
    <x v="2"/>
  </r>
  <r>
    <n v="5.8"/>
    <x v="114"/>
    <x v="0"/>
  </r>
  <r>
    <n v="7.6"/>
    <x v="680"/>
    <x v="6"/>
  </r>
  <r>
    <n v="7.4"/>
    <x v="286"/>
    <x v="4"/>
  </r>
  <r>
    <n v="6.3"/>
    <x v="191"/>
    <x v="4"/>
  </r>
  <r>
    <n v="6.9"/>
    <x v="99"/>
    <x v="4"/>
  </r>
  <r>
    <n v="8.6"/>
    <x v="164"/>
    <x v="6"/>
  </r>
  <r>
    <n v="5.0999999999999996"/>
    <x v="681"/>
    <x v="8"/>
  </r>
  <r>
    <n v="6.4"/>
    <x v="119"/>
    <x v="4"/>
  </r>
  <r>
    <n v="7.9"/>
    <x v="277"/>
    <x v="2"/>
  </r>
  <r>
    <n v="6.9"/>
    <x v="290"/>
    <x v="2"/>
  </r>
  <r>
    <n v="7.5"/>
    <x v="149"/>
    <x v="4"/>
  </r>
  <r>
    <n v="7.2"/>
    <x v="44"/>
    <x v="0"/>
  </r>
  <r>
    <n v="5.8"/>
    <x v="673"/>
    <x v="4"/>
  </r>
  <r>
    <n v="2.9"/>
    <x v="226"/>
    <x v="4"/>
  </r>
  <r>
    <n v="6.2"/>
    <x v="99"/>
    <x v="4"/>
  </r>
  <r>
    <n v="6.8"/>
    <x v="187"/>
    <x v="4"/>
  </r>
  <r>
    <n v="6.1"/>
    <x v="608"/>
    <x v="4"/>
  </r>
  <r>
    <n v="7.7"/>
    <x v="387"/>
    <x v="7"/>
  </r>
  <r>
    <n v="5.2"/>
    <x v="414"/>
    <x v="11"/>
  </r>
  <r>
    <n v="6.8"/>
    <x v="500"/>
    <x v="4"/>
  </r>
  <r>
    <n v="7"/>
    <x v="107"/>
    <x v="7"/>
  </r>
  <r>
    <n v="5.9"/>
    <x v="99"/>
    <x v="4"/>
  </r>
  <r>
    <n v="7.1"/>
    <x v="247"/>
    <x v="2"/>
  </r>
  <r>
    <n v="5.5"/>
    <x v="409"/>
    <x v="4"/>
  </r>
  <r>
    <n v="7.4"/>
    <x v="191"/>
    <x v="4"/>
  </r>
  <r>
    <n v="7.3"/>
    <x v="386"/>
    <x v="4"/>
  </r>
  <r>
    <n v="4.5999999999999996"/>
    <x v="149"/>
    <x v="4"/>
  </r>
  <r>
    <n v="7.2"/>
    <x v="16"/>
    <x v="2"/>
  </r>
  <r>
    <n v="5.0999999999999996"/>
    <x v="119"/>
    <x v="4"/>
  </r>
  <r>
    <n v="6.7"/>
    <x v="191"/>
    <x v="4"/>
  </r>
  <r>
    <n v="5.3"/>
    <x v="187"/>
    <x v="4"/>
  </r>
  <r>
    <n v="7.8"/>
    <x v="682"/>
    <x v="4"/>
  </r>
  <r>
    <n v="6.7"/>
    <x v="51"/>
    <x v="0"/>
  </r>
  <r>
    <n v="7.2"/>
    <x v="408"/>
    <x v="2"/>
  </r>
  <r>
    <n v="5.8"/>
    <x v="352"/>
    <x v="4"/>
  </r>
  <r>
    <n v="7"/>
    <x v="99"/>
    <x v="4"/>
  </r>
  <r>
    <n v="3.8"/>
    <x v="0"/>
    <x v="0"/>
  </r>
  <r>
    <n v="5.7"/>
    <x v="115"/>
    <x v="7"/>
  </r>
  <r>
    <n v="6.7"/>
    <x v="16"/>
    <x v="2"/>
  </r>
  <r>
    <n v="6.2"/>
    <x v="16"/>
    <x v="2"/>
  </r>
  <r>
    <n v="6.2"/>
    <x v="300"/>
    <x v="4"/>
  </r>
  <r>
    <n v="4.7"/>
    <x v="149"/>
    <x v="4"/>
  </r>
  <r>
    <n v="6.3"/>
    <x v="161"/>
    <x v="6"/>
  </r>
  <r>
    <n v="7.3"/>
    <x v="191"/>
    <x v="4"/>
  </r>
  <r>
    <n v="6.1"/>
    <x v="172"/>
    <x v="6"/>
  </r>
  <r>
    <n v="7.1"/>
    <x v="148"/>
    <x v="2"/>
  </r>
  <r>
    <n v="7.1"/>
    <x v="27"/>
    <x v="0"/>
  </r>
  <r>
    <n v="6.7"/>
    <x v="320"/>
    <x v="4"/>
  </r>
  <r>
    <n v="6.9"/>
    <x v="16"/>
    <x v="2"/>
  </r>
  <r>
    <n v="2.1"/>
    <x v="683"/>
    <x v="0"/>
  </r>
  <r>
    <n v="6.6"/>
    <x v="405"/>
    <x v="11"/>
  </r>
  <r>
    <n v="8.3000000000000007"/>
    <x v="500"/>
    <x v="4"/>
  </r>
  <r>
    <n v="7.2"/>
    <x v="115"/>
    <x v="7"/>
  </r>
  <r>
    <n v="5.6"/>
    <x v="99"/>
    <x v="4"/>
  </r>
  <r>
    <n v="7.7"/>
    <x v="488"/>
    <x v="7"/>
  </r>
  <r>
    <n v="6.6"/>
    <x v="99"/>
    <x v="4"/>
  </r>
  <r>
    <n v="7.4"/>
    <x v="191"/>
    <x v="4"/>
  </r>
  <r>
    <n v="7.1"/>
    <x v="401"/>
    <x v="7"/>
  </r>
  <r>
    <n v="7.9"/>
    <x v="394"/>
    <x v="2"/>
  </r>
  <r>
    <n v="6.7"/>
    <x v="191"/>
    <x v="4"/>
  </r>
  <r>
    <n v="6.6"/>
    <x v="164"/>
    <x v="6"/>
  </r>
  <r>
    <n v="7.9"/>
    <x v="256"/>
    <x v="2"/>
  </r>
  <r>
    <n v="4.9000000000000004"/>
    <x v="660"/>
    <x v="4"/>
  </r>
  <r>
    <n v="7.2"/>
    <x v="191"/>
    <x v="4"/>
  </r>
  <r>
    <n v="6.1"/>
    <x v="191"/>
    <x v="4"/>
  </r>
  <r>
    <n v="5.3"/>
    <x v="684"/>
    <x v="0"/>
  </r>
  <r>
    <n v="5"/>
    <x v="119"/>
    <x v="4"/>
  </r>
  <r>
    <n v="7.6"/>
    <x v="161"/>
    <x v="6"/>
  </r>
  <r>
    <n v="7.6"/>
    <x v="397"/>
    <x v="4"/>
  </r>
  <r>
    <n v="6.6"/>
    <x v="521"/>
    <x v="8"/>
  </r>
  <r>
    <n v="6.6"/>
    <x v="398"/>
    <x v="11"/>
  </r>
  <r>
    <n v="7.3"/>
    <x v="685"/>
    <x v="2"/>
  </r>
  <r>
    <n v="6.6"/>
    <x v="686"/>
    <x v="4"/>
  </r>
  <r>
    <n v="6.9"/>
    <x v="405"/>
    <x v="11"/>
  </r>
  <r>
    <n v="5.8"/>
    <x v="405"/>
    <x v="11"/>
  </r>
  <r>
    <n v="4.4000000000000004"/>
    <x v="445"/>
    <x v="8"/>
  </r>
  <r>
    <n v="6.6"/>
    <x v="493"/>
    <x v="0"/>
  </r>
  <r>
    <n v="7.1"/>
    <x v="57"/>
    <x v="5"/>
  </r>
  <r>
    <n v="7.6"/>
    <x v="191"/>
    <x v="4"/>
  </r>
  <r>
    <n v="4.5999999999999996"/>
    <x v="405"/>
    <x v="11"/>
  </r>
  <r>
    <n v="6.8"/>
    <x v="408"/>
    <x v="2"/>
  </r>
  <r>
    <n v="4.9000000000000004"/>
    <x v="471"/>
    <x v="4"/>
  </r>
  <r>
    <n v="7.3"/>
    <x v="598"/>
    <x v="7"/>
  </r>
  <r>
    <n v="5"/>
    <x v="521"/>
    <x v="8"/>
  </r>
  <r>
    <n v="8"/>
    <x v="107"/>
    <x v="7"/>
  </r>
  <r>
    <n v="5.2"/>
    <x v="307"/>
    <x v="11"/>
  </r>
  <r>
    <n v="8.5"/>
    <x v="57"/>
    <x v="5"/>
  </r>
  <r>
    <n v="6.5"/>
    <x v="398"/>
    <x v="11"/>
  </r>
  <r>
    <n v="7.4"/>
    <x v="149"/>
    <x v="4"/>
  </r>
  <r>
    <n v="7.7"/>
    <x v="394"/>
    <x v="2"/>
  </r>
  <r>
    <n v="7.4"/>
    <x v="191"/>
    <x v="4"/>
  </r>
  <r>
    <n v="5.0999999999999996"/>
    <x v="377"/>
    <x v="4"/>
  </r>
  <r>
    <n v="5"/>
    <x v="221"/>
    <x v="3"/>
  </r>
  <r>
    <n v="7.2"/>
    <x v="256"/>
    <x v="2"/>
  </r>
  <r>
    <n v="6.4"/>
    <x v="191"/>
    <x v="4"/>
  </r>
  <r>
    <n v="5.6"/>
    <x v="191"/>
    <x v="4"/>
  </r>
  <r>
    <n v="6.2"/>
    <x v="492"/>
    <x v="2"/>
  </r>
  <r>
    <n v="6.1"/>
    <x v="224"/>
    <x v="11"/>
  </r>
  <r>
    <n v="5.2"/>
    <x v="292"/>
    <x v="2"/>
  </r>
  <r>
    <n v="7.3"/>
    <x v="256"/>
    <x v="2"/>
  </r>
  <r>
    <n v="7.5"/>
    <x v="256"/>
    <x v="2"/>
  </r>
  <r>
    <n v="4.5"/>
    <x v="687"/>
    <x v="1"/>
  </r>
  <r>
    <n v="6.6"/>
    <x v="205"/>
    <x v="4"/>
  </r>
  <r>
    <n v="5.3"/>
    <x v="144"/>
    <x v="6"/>
  </r>
  <r>
    <n v="4.9000000000000004"/>
    <x v="414"/>
    <x v="11"/>
  </r>
  <r>
    <n v="7.7"/>
    <x v="572"/>
    <x v="1"/>
  </r>
  <r>
    <n v="8"/>
    <x v="449"/>
    <x v="4"/>
  </r>
  <r>
    <n v="3.8"/>
    <x v="313"/>
    <x v="2"/>
  </r>
  <r>
    <n v="7.6"/>
    <x v="470"/>
    <x v="2"/>
  </r>
  <r>
    <n v="5.9"/>
    <x v="414"/>
    <x v="11"/>
  </r>
  <r>
    <n v="6.2"/>
    <x v="398"/>
    <x v="11"/>
  </r>
  <r>
    <n v="7.2"/>
    <x v="191"/>
    <x v="4"/>
  </r>
  <r>
    <n v="6.3"/>
    <x v="539"/>
    <x v="0"/>
  </r>
  <r>
    <n v="5.2"/>
    <x v="301"/>
    <x v="11"/>
  </r>
  <r>
    <n v="6.9"/>
    <x v="191"/>
    <x v="4"/>
  </r>
  <r>
    <n v="6.8"/>
    <x v="3"/>
    <x v="0"/>
  </r>
  <r>
    <n v="6.1"/>
    <x v="16"/>
    <x v="2"/>
  </r>
  <r>
    <n v="5.9"/>
    <x v="236"/>
    <x v="0"/>
  </r>
  <r>
    <n v="6.9"/>
    <x v="191"/>
    <x v="4"/>
  </r>
  <r>
    <n v="7.7"/>
    <x v="569"/>
    <x v="4"/>
  </r>
  <r>
    <n v="5.3"/>
    <x v="414"/>
    <x v="11"/>
  </r>
  <r>
    <n v="7"/>
    <x v="191"/>
    <x v="4"/>
  </r>
  <r>
    <n v="6.6"/>
    <x v="191"/>
    <x v="4"/>
  </r>
  <r>
    <n v="6.4"/>
    <x v="352"/>
    <x v="4"/>
  </r>
  <r>
    <n v="7.9"/>
    <x v="363"/>
    <x v="2"/>
  </r>
  <r>
    <n v="7.7"/>
    <x v="256"/>
    <x v="2"/>
  </r>
  <r>
    <n v="7.2"/>
    <x v="256"/>
    <x v="2"/>
  </r>
  <r>
    <n v="6.8"/>
    <x v="191"/>
    <x v="4"/>
  </r>
  <r>
    <n v="7.4"/>
    <x v="688"/>
    <x v="7"/>
  </r>
  <r>
    <n v="4.5999999999999996"/>
    <x v="256"/>
    <x v="2"/>
  </r>
  <r>
    <n v="6.4"/>
    <x v="191"/>
    <x v="4"/>
  </r>
  <r>
    <n v="7"/>
    <x v="689"/>
    <x v="4"/>
  </r>
  <r>
    <n v="7.7"/>
    <x v="292"/>
    <x v="2"/>
  </r>
  <r>
    <n v="6.8"/>
    <x v="144"/>
    <x v="6"/>
  </r>
  <r>
    <n v="7"/>
    <x v="690"/>
    <x v="7"/>
  </r>
  <r>
    <n v="7"/>
    <x v="256"/>
    <x v="2"/>
  </r>
  <r>
    <n v="6.3"/>
    <x v="598"/>
    <x v="7"/>
  </r>
  <r>
    <n v="7.1"/>
    <x v="691"/>
    <x v="6"/>
  </r>
  <r>
    <n v="7.1"/>
    <x v="500"/>
    <x v="4"/>
  </r>
  <r>
    <n v="6.1"/>
    <x v="161"/>
    <x v="6"/>
  </r>
  <r>
    <n v="7.3"/>
    <x v="16"/>
    <x v="2"/>
  </r>
  <r>
    <n v="6.2"/>
    <x v="256"/>
    <x v="2"/>
  </r>
  <r>
    <n v="6.2"/>
    <x v="692"/>
    <x v="6"/>
  </r>
  <r>
    <n v="3.3"/>
    <x v="674"/>
    <x v="5"/>
  </r>
  <r>
    <n v="7.4"/>
    <x v="693"/>
    <x v="4"/>
  </r>
  <r>
    <n v="8"/>
    <x v="256"/>
    <x v="2"/>
  </r>
  <r>
    <n v="5.9"/>
    <x v="405"/>
    <x v="11"/>
  </r>
  <r>
    <n v="6.8"/>
    <x v="191"/>
    <x v="4"/>
  </r>
  <r>
    <n v="7.4"/>
    <x v="292"/>
    <x v="2"/>
  </r>
  <r>
    <n v="6.7"/>
    <x v="198"/>
    <x v="8"/>
  </r>
  <r>
    <n v="5.5"/>
    <x v="449"/>
    <x v="4"/>
  </r>
  <r>
    <n v="5.7"/>
    <x v="144"/>
    <x v="6"/>
  </r>
  <r>
    <n v="7.2"/>
    <x v="99"/>
    <x v="4"/>
  </r>
  <r>
    <n v="5.9"/>
    <x v="256"/>
    <x v="2"/>
  </r>
  <r>
    <n v="6.7"/>
    <x v="149"/>
    <x v="4"/>
  </r>
  <r>
    <n v="7.1"/>
    <x v="99"/>
    <x v="4"/>
  </r>
  <r>
    <n v="7.7"/>
    <x v="256"/>
    <x v="2"/>
  </r>
  <r>
    <n v="7.4"/>
    <x v="351"/>
    <x v="6"/>
  </r>
  <r>
    <n v="8.4"/>
    <x v="256"/>
    <x v="2"/>
  </r>
  <r>
    <n v="7.2"/>
    <x v="694"/>
    <x v="2"/>
  </r>
  <r>
    <n v="8.1"/>
    <x v="201"/>
    <x v="2"/>
  </r>
  <r>
    <n v="7.8"/>
    <x v="579"/>
    <x v="6"/>
  </r>
  <r>
    <n v="6.8"/>
    <x v="500"/>
    <x v="4"/>
  </r>
  <r>
    <n v="7.7"/>
    <x v="144"/>
    <x v="6"/>
  </r>
  <r>
    <n v="6.5"/>
    <x v="397"/>
    <x v="4"/>
  </r>
  <r>
    <n v="7.3"/>
    <x v="22"/>
    <x v="0"/>
  </r>
  <r>
    <n v="5.9"/>
    <x v="392"/>
    <x v="2"/>
  </r>
  <r>
    <n v="8.6999999999999993"/>
    <x v="256"/>
    <x v="2"/>
  </r>
  <r>
    <n v="6.1"/>
    <x v="654"/>
    <x v="0"/>
  </r>
  <r>
    <n v="7.6"/>
    <x v="436"/>
    <x v="2"/>
  </r>
  <r>
    <n v="5.8"/>
    <x v="14"/>
    <x v="1"/>
  </r>
  <r>
    <n v="6.5"/>
    <x v="695"/>
    <x v="8"/>
  </r>
  <r>
    <n v="7.3"/>
    <x v="351"/>
    <x v="6"/>
  </r>
  <r>
    <n v="6.2"/>
    <x v="149"/>
    <x v="4"/>
  </r>
  <r>
    <n v="5"/>
    <x v="405"/>
    <x v="11"/>
  </r>
  <r>
    <n v="7.8"/>
    <x v="256"/>
    <x v="2"/>
  </r>
  <r>
    <n v="8.1"/>
    <x v="119"/>
    <x v="4"/>
  </r>
  <r>
    <n v="6.7"/>
    <x v="606"/>
    <x v="2"/>
  </r>
  <r>
    <n v="6.1"/>
    <x v="69"/>
    <x v="0"/>
  </r>
  <r>
    <n v="7.1"/>
    <x v="16"/>
    <x v="2"/>
  </r>
  <r>
    <n v="5.6"/>
    <x v="661"/>
    <x v="2"/>
  </r>
  <r>
    <n v="7.6"/>
    <x v="16"/>
    <x v="2"/>
  </r>
  <r>
    <n v="4.5999999999999996"/>
    <x v="57"/>
    <x v="5"/>
  </r>
  <r>
    <n v="7.1"/>
    <x v="191"/>
    <x v="4"/>
  </r>
  <r>
    <n v="7.3"/>
    <x v="307"/>
    <x v="11"/>
  </r>
  <r>
    <n v="4"/>
    <x v="313"/>
    <x v="2"/>
  </r>
  <r>
    <n v="8"/>
    <x v="256"/>
    <x v="2"/>
  </r>
  <r>
    <n v="6.7"/>
    <x v="603"/>
    <x v="4"/>
  </r>
  <r>
    <n v="5.7"/>
    <x v="17"/>
    <x v="0"/>
  </r>
  <r>
    <n v="4.5999999999999996"/>
    <x v="149"/>
    <x v="4"/>
  </r>
  <r>
    <n v="4"/>
    <x v="149"/>
    <x v="4"/>
  </r>
  <r>
    <n v="7"/>
    <x v="696"/>
    <x v="6"/>
  </r>
  <r>
    <n v="5.9"/>
    <x v="172"/>
    <x v="6"/>
  </r>
  <r>
    <n v="4.8"/>
    <x v="224"/>
    <x v="11"/>
  </r>
  <r>
    <n v="7.5"/>
    <x v="142"/>
    <x v="2"/>
  </r>
  <r>
    <n v="4.7"/>
    <x v="209"/>
    <x v="4"/>
  </r>
  <r>
    <n v="6.7"/>
    <x v="99"/>
    <x v="4"/>
  </r>
  <r>
    <n v="6.7"/>
    <x v="209"/>
    <x v="4"/>
  </r>
  <r>
    <n v="7.1"/>
    <x v="99"/>
    <x v="4"/>
  </r>
  <r>
    <n v="2.7"/>
    <x v="697"/>
    <x v="9"/>
  </r>
  <r>
    <n v="7.3"/>
    <x v="256"/>
    <x v="2"/>
  </r>
  <r>
    <n v="7.6"/>
    <x v="149"/>
    <x v="4"/>
  </r>
  <r>
    <n v="5.8"/>
    <x v="149"/>
    <x v="4"/>
  </r>
  <r>
    <n v="6.5"/>
    <x v="299"/>
    <x v="4"/>
  </r>
  <r>
    <n v="6.6"/>
    <x v="191"/>
    <x v="4"/>
  </r>
  <r>
    <n v="6.9"/>
    <x v="12"/>
    <x v="1"/>
  </r>
  <r>
    <n v="8.5"/>
    <x v="291"/>
    <x v="9"/>
  </r>
  <r>
    <n v="4.8"/>
    <x v="12"/>
    <x v="1"/>
  </r>
  <r>
    <n v="7"/>
    <x v="292"/>
    <x v="2"/>
  </r>
  <r>
    <n v="5.4"/>
    <x v="256"/>
    <x v="2"/>
  </r>
  <r>
    <n v="6.9"/>
    <x v="256"/>
    <x v="2"/>
  </r>
  <r>
    <n v="6.6"/>
    <x v="300"/>
    <x v="4"/>
  </r>
  <r>
    <n v="5.9"/>
    <x v="413"/>
    <x v="6"/>
  </r>
  <r>
    <n v="6.3"/>
    <x v="698"/>
    <x v="4"/>
  </r>
  <r>
    <n v="6.3"/>
    <x v="149"/>
    <x v="4"/>
  </r>
  <r>
    <n v="7"/>
    <x v="161"/>
    <x v="6"/>
  </r>
  <r>
    <n v="6.3"/>
    <x v="149"/>
    <x v="4"/>
  </r>
  <r>
    <n v="6.2"/>
    <x v="16"/>
    <x v="2"/>
  </r>
  <r>
    <n v="7.7"/>
    <x v="191"/>
    <x v="4"/>
  </r>
  <r>
    <n v="6.5"/>
    <x v="52"/>
    <x v="2"/>
  </r>
  <r>
    <n v="5.8"/>
    <x v="107"/>
    <x v="7"/>
  </r>
  <r>
    <n v="6.1"/>
    <x v="256"/>
    <x v="2"/>
  </r>
  <r>
    <n v="8.1999999999999993"/>
    <x v="145"/>
    <x v="2"/>
  </r>
  <r>
    <n v="6"/>
    <x v="107"/>
    <x v="7"/>
  </r>
  <r>
    <n v="6.8"/>
    <x v="699"/>
    <x v="1"/>
  </r>
  <r>
    <n v="7"/>
    <x v="700"/>
    <x v="7"/>
  </r>
  <r>
    <n v="6.8"/>
    <x v="500"/>
    <x v="4"/>
  </r>
  <r>
    <n v="7.1"/>
    <x v="701"/>
    <x v="1"/>
  </r>
  <r>
    <n v="6.9"/>
    <x v="256"/>
    <x v="2"/>
  </r>
  <r>
    <n v="6.9"/>
    <x v="191"/>
    <x v="4"/>
  </r>
  <r>
    <n v="6.9"/>
    <x v="79"/>
    <x v="0"/>
  </r>
  <r>
    <n v="7.2"/>
    <x v="491"/>
    <x v="4"/>
  </r>
  <r>
    <n v="7.8"/>
    <x v="149"/>
    <x v="4"/>
  </r>
  <r>
    <n v="7.3"/>
    <x v="191"/>
    <x v="4"/>
  </r>
  <r>
    <n v="7.5"/>
    <x v="161"/>
    <x v="6"/>
  </r>
  <r>
    <n v="6"/>
    <x v="471"/>
    <x v="4"/>
  </r>
  <r>
    <n v="6.8"/>
    <x v="398"/>
    <x v="11"/>
  </r>
  <r>
    <n v="3.9"/>
    <x v="149"/>
    <x v="4"/>
  </r>
  <r>
    <n v="6.1"/>
    <x v="99"/>
    <x v="4"/>
  </r>
  <r>
    <n v="7.5"/>
    <x v="107"/>
    <x v="7"/>
  </r>
  <r>
    <n v="8.1999999999999993"/>
    <x v="142"/>
    <x v="2"/>
  </r>
  <r>
    <n v="7.8"/>
    <x v="471"/>
    <x v="4"/>
  </r>
  <r>
    <n v="5.2"/>
    <x v="702"/>
    <x v="0"/>
  </r>
  <r>
    <n v="6.8"/>
    <x v="408"/>
    <x v="2"/>
  </r>
  <r>
    <n v="7"/>
    <x v="703"/>
    <x v="4"/>
  </r>
  <r>
    <n v="6.5"/>
    <x v="119"/>
    <x v="4"/>
  </r>
  <r>
    <n v="5.7"/>
    <x v="140"/>
    <x v="0"/>
  </r>
  <r>
    <n v="6.4"/>
    <x v="191"/>
    <x v="4"/>
  </r>
  <r>
    <n v="5.3"/>
    <x v="100"/>
    <x v="0"/>
  </r>
  <r>
    <n v="7.6"/>
    <x v="697"/>
    <x v="9"/>
  </r>
  <r>
    <n v="7.1"/>
    <x v="268"/>
    <x v="7"/>
  </r>
  <r>
    <n v="6.5"/>
    <x v="191"/>
    <x v="4"/>
  </r>
  <r>
    <n v="8.5"/>
    <x v="394"/>
    <x v="2"/>
  </r>
  <r>
    <n v="8.6999999999999993"/>
    <x v="144"/>
    <x v="6"/>
  </r>
  <r>
    <n v="7.1"/>
    <x v="451"/>
    <x v="4"/>
  </r>
  <r>
    <n v="8.3000000000000007"/>
    <x v="256"/>
    <x v="2"/>
  </r>
  <r>
    <n v="7.4"/>
    <x v="16"/>
    <x v="2"/>
  </r>
  <r>
    <n v="7.5"/>
    <x v="144"/>
    <x v="6"/>
  </r>
  <r>
    <n v="7.2"/>
    <x v="99"/>
    <x v="4"/>
  </r>
  <r>
    <n v="7.6"/>
    <x v="149"/>
    <x v="4"/>
  </r>
  <r>
    <n v="7.8"/>
    <x v="2"/>
    <x v="0"/>
  </r>
  <r>
    <n v="8.1999999999999993"/>
    <x v="256"/>
    <x v="2"/>
  </r>
  <r>
    <n v="6.6"/>
    <x v="686"/>
    <x v="4"/>
  </r>
  <r>
    <n v="5.7"/>
    <x v="405"/>
    <x v="11"/>
  </r>
  <r>
    <n v="7.4"/>
    <x v="149"/>
    <x v="4"/>
  </r>
  <r>
    <n v="8"/>
    <x v="704"/>
    <x v="6"/>
  </r>
  <r>
    <n v="5.4"/>
    <x v="445"/>
    <x v="8"/>
  </r>
  <r>
    <n v="7.4"/>
    <x v="16"/>
    <x v="2"/>
  </r>
  <r>
    <n v="5.7"/>
    <x v="307"/>
    <x v="11"/>
  </r>
  <r>
    <n v="6.8"/>
    <x v="398"/>
    <x v="11"/>
  </r>
  <r>
    <n v="5.4"/>
    <x v="705"/>
    <x v="7"/>
  </r>
  <r>
    <n v="5.0999999999999996"/>
    <x v="630"/>
    <x v="4"/>
  </r>
  <r>
    <n v="5.9"/>
    <x v="414"/>
    <x v="11"/>
  </r>
  <r>
    <n v="8.1999999999999993"/>
    <x v="249"/>
    <x v="1"/>
  </r>
  <r>
    <n v="5.3"/>
    <x v="137"/>
    <x v="1"/>
  </r>
  <r>
    <n v="4.3"/>
    <x v="521"/>
    <x v="8"/>
  </r>
  <r>
    <n v="7.2"/>
    <x v="706"/>
    <x v="4"/>
  </r>
  <r>
    <n v="5.9"/>
    <x v="124"/>
    <x v="0"/>
  </r>
  <r>
    <n v="3"/>
    <x v="149"/>
    <x v="4"/>
  </r>
  <r>
    <n v="7.9"/>
    <x v="16"/>
    <x v="2"/>
  </r>
  <r>
    <n v="3.2"/>
    <x v="209"/>
    <x v="4"/>
  </r>
  <r>
    <n v="6.5"/>
    <x v="305"/>
    <x v="0"/>
  </r>
  <r>
    <n v="7"/>
    <x v="191"/>
    <x v="4"/>
  </r>
  <r>
    <n v="6.9"/>
    <x v="191"/>
    <x v="4"/>
  </r>
  <r>
    <n v="4.4000000000000004"/>
    <x v="119"/>
    <x v="4"/>
  </r>
  <r>
    <n v="6"/>
    <x v="707"/>
    <x v="6"/>
  </r>
  <r>
    <n v="5.3"/>
    <x v="445"/>
    <x v="8"/>
  </r>
  <r>
    <n v="5.3"/>
    <x v="67"/>
    <x v="4"/>
  </r>
  <r>
    <n v="7.1"/>
    <x v="256"/>
    <x v="2"/>
  </r>
  <r>
    <n v="5.4"/>
    <x v="386"/>
    <x v="4"/>
  </r>
  <r>
    <n v="6.9"/>
    <x v="107"/>
    <x v="7"/>
  </r>
  <r>
    <n v="7.3"/>
    <x v="144"/>
    <x v="6"/>
  </r>
  <r>
    <n v="6.6"/>
    <x v="686"/>
    <x v="4"/>
  </r>
  <r>
    <n v="5.4"/>
    <x v="708"/>
    <x v="4"/>
  </r>
  <r>
    <n v="8.4"/>
    <x v="142"/>
    <x v="2"/>
  </r>
  <r>
    <n v="6.3"/>
    <x v="436"/>
    <x v="2"/>
  </r>
  <r>
    <n v="6.1"/>
    <x v="123"/>
    <x v="0"/>
  </r>
  <r>
    <n v="5.3"/>
    <x v="119"/>
    <x v="4"/>
  </r>
  <r>
    <n v="5.3"/>
    <x v="149"/>
    <x v="4"/>
  </r>
  <r>
    <n v="6"/>
    <x v="161"/>
    <x v="6"/>
  </r>
  <r>
    <n v="7.4"/>
    <x v="320"/>
    <x v="4"/>
  </r>
  <r>
    <n v="4.0999999999999996"/>
    <x v="414"/>
    <x v="11"/>
  </r>
  <r>
    <n v="6.7"/>
    <x v="191"/>
    <x v="4"/>
  </r>
  <r>
    <n v="5.8"/>
    <x v="201"/>
    <x v="2"/>
  </r>
  <r>
    <n v="6.5"/>
    <x v="14"/>
    <x v="1"/>
  </r>
  <r>
    <n v="7"/>
    <x v="151"/>
    <x v="2"/>
  </r>
  <r>
    <n v="8"/>
    <x v="256"/>
    <x v="2"/>
  </r>
  <r>
    <n v="6.5"/>
    <x v="119"/>
    <x v="4"/>
  </r>
  <r>
    <n v="6.8"/>
    <x v="405"/>
    <x v="11"/>
  </r>
  <r>
    <n v="7.4"/>
    <x v="364"/>
    <x v="6"/>
  </r>
  <r>
    <n v="8.3000000000000007"/>
    <x v="595"/>
    <x v="4"/>
  </r>
  <r>
    <n v="5.3"/>
    <x v="405"/>
    <x v="11"/>
  </r>
  <r>
    <n v="8.1"/>
    <x v="524"/>
    <x v="1"/>
  </r>
  <r>
    <n v="8"/>
    <x v="149"/>
    <x v="4"/>
  </r>
  <r>
    <n v="5.7"/>
    <x v="405"/>
    <x v="11"/>
  </r>
  <r>
    <n v="7.1"/>
    <x v="256"/>
    <x v="2"/>
  </r>
  <r>
    <n v="7.8"/>
    <x v="409"/>
    <x v="4"/>
  </r>
  <r>
    <n v="5.9"/>
    <x v="414"/>
    <x v="11"/>
  </r>
  <r>
    <n v="7.8"/>
    <x v="16"/>
    <x v="2"/>
  </r>
  <r>
    <n v="5.3"/>
    <x v="201"/>
    <x v="2"/>
  </r>
  <r>
    <n v="7.2"/>
    <x v="301"/>
    <x v="11"/>
  </r>
  <r>
    <n v="5.0999999999999996"/>
    <x v="209"/>
    <x v="4"/>
  </r>
  <r>
    <n v="5.0999999999999996"/>
    <x v="697"/>
    <x v="9"/>
  </r>
  <r>
    <n v="4.9000000000000004"/>
    <x v="405"/>
    <x v="11"/>
  </r>
  <r>
    <n v="6.9"/>
    <x v="491"/>
    <x v="4"/>
  </r>
  <r>
    <n v="4.5999999999999996"/>
    <x v="432"/>
    <x v="11"/>
  </r>
  <r>
    <n v="6.7"/>
    <x v="686"/>
    <x v="4"/>
  </r>
  <r>
    <n v="7.1"/>
    <x v="256"/>
    <x v="2"/>
  </r>
  <r>
    <n v="7.6"/>
    <x v="99"/>
    <x v="4"/>
  </r>
  <r>
    <n v="8.1"/>
    <x v="16"/>
    <x v="2"/>
  </r>
  <r>
    <n v="7"/>
    <x v="256"/>
    <x v="2"/>
  </r>
  <r>
    <n v="7.1"/>
    <x v="709"/>
    <x v="4"/>
  </r>
  <r>
    <n v="7.6"/>
    <x v="16"/>
    <x v="2"/>
  </r>
  <r>
    <n v="7.1"/>
    <x v="99"/>
    <x v="4"/>
  </r>
  <r>
    <n v="7.7"/>
    <x v="710"/>
    <x v="4"/>
  </r>
  <r>
    <n v="7.6"/>
    <x v="697"/>
    <x v="9"/>
  </r>
  <r>
    <n v="6.7"/>
    <x v="286"/>
    <x v="4"/>
  </r>
  <r>
    <n v="5.7"/>
    <x v="287"/>
    <x v="4"/>
  </r>
  <r>
    <n v="7.1"/>
    <x v="697"/>
    <x v="9"/>
  </r>
  <r>
    <n v="6.2"/>
    <x v="99"/>
    <x v="4"/>
  </r>
  <r>
    <n v="6.1"/>
    <x v="414"/>
    <x v="11"/>
  </r>
  <r>
    <n v="5.9"/>
    <x v="666"/>
    <x v="2"/>
  </r>
  <r>
    <n v="6.8"/>
    <x v="500"/>
    <x v="4"/>
  </r>
  <r>
    <n v="6.8"/>
    <x v="408"/>
    <x v="2"/>
  </r>
  <r>
    <n v="5.0999999999999996"/>
    <x v="392"/>
    <x v="2"/>
  </r>
  <r>
    <n v="7.7"/>
    <x v="144"/>
    <x v="6"/>
  </r>
  <r>
    <n v="3.9"/>
    <x v="694"/>
    <x v="2"/>
  </r>
  <r>
    <n v="5.7"/>
    <x v="414"/>
    <x v="11"/>
  </r>
  <r>
    <n v="4.7"/>
    <x v="224"/>
    <x v="11"/>
  </r>
  <r>
    <n v="5.9"/>
    <x v="256"/>
    <x v="2"/>
  </r>
  <r>
    <n v="8.1"/>
    <x v="441"/>
    <x v="2"/>
  </r>
  <r>
    <n v="7.6"/>
    <x v="191"/>
    <x v="4"/>
  </r>
  <r>
    <n v="7.5"/>
    <x v="2"/>
    <x v="0"/>
  </r>
  <r>
    <n v="5.0999999999999996"/>
    <x v="711"/>
    <x v="0"/>
  </r>
  <r>
    <n v="6.9"/>
    <x v="398"/>
    <x v="11"/>
  </r>
  <r>
    <n v="7.6"/>
    <x v="17"/>
    <x v="0"/>
  </r>
  <r>
    <n v="7.6"/>
    <x v="163"/>
    <x v="0"/>
  </r>
  <r>
    <n v="7.6"/>
    <x v="651"/>
    <x v="7"/>
  </r>
  <r>
    <n v="5.3"/>
    <x v="392"/>
    <x v="2"/>
  </r>
  <r>
    <n v="8.5"/>
    <x v="292"/>
    <x v="2"/>
  </r>
  <r>
    <n v="7"/>
    <x v="256"/>
    <x v="2"/>
  </r>
  <r>
    <n v="7.8"/>
    <x v="712"/>
    <x v="3"/>
  </r>
  <r>
    <n v="7.2"/>
    <x v="191"/>
    <x v="4"/>
  </r>
  <r>
    <n v="8"/>
    <x v="16"/>
    <x v="2"/>
  </r>
  <r>
    <n v="8.1"/>
    <x v="292"/>
    <x v="2"/>
  </r>
  <r>
    <n v="6.8"/>
    <x v="256"/>
    <x v="2"/>
  </r>
  <r>
    <n v="7.2"/>
    <x v="256"/>
    <x v="2"/>
  </r>
  <r>
    <n v="7.4"/>
    <x v="191"/>
    <x v="4"/>
  </r>
  <r>
    <n v="6.1"/>
    <x v="457"/>
    <x v="2"/>
  </r>
  <r>
    <n v="7"/>
    <x v="27"/>
    <x v="0"/>
  </r>
  <r>
    <n v="5.3"/>
    <x v="161"/>
    <x v="6"/>
  </r>
  <r>
    <n v="4.7"/>
    <x v="119"/>
    <x v="4"/>
  </r>
  <r>
    <n v="5.7"/>
    <x v="224"/>
    <x v="11"/>
  </r>
  <r>
    <n v="7.8"/>
    <x v="256"/>
    <x v="2"/>
  </r>
  <r>
    <n v="6.5"/>
    <x v="99"/>
    <x v="4"/>
  </r>
  <r>
    <n v="8"/>
    <x v="713"/>
    <x v="3"/>
  </r>
  <r>
    <n v="3.3"/>
    <x v="63"/>
    <x v="1"/>
  </r>
  <r>
    <n v="6.9"/>
    <x v="16"/>
    <x v="2"/>
  </r>
  <r>
    <n v="8.1"/>
    <x v="714"/>
    <x v="9"/>
  </r>
  <r>
    <n v="6.8"/>
    <x v="715"/>
    <x v="7"/>
  </r>
  <r>
    <n v="4.5999999999999996"/>
    <x v="149"/>
    <x v="4"/>
  </r>
  <r>
    <n v="7"/>
    <x v="191"/>
    <x v="4"/>
  </r>
  <r>
    <n v="6.7"/>
    <x v="716"/>
    <x v="0"/>
  </r>
  <r>
    <n v="5.8"/>
    <x v="191"/>
    <x v="4"/>
  </r>
  <r>
    <n v="4.5"/>
    <x v="256"/>
    <x v="2"/>
  </r>
  <r>
    <n v="6.6"/>
    <x v="16"/>
    <x v="2"/>
  </r>
  <r>
    <n v="6.6"/>
    <x v="256"/>
    <x v="2"/>
  </r>
  <r>
    <n v="5.0999999999999996"/>
    <x v="67"/>
    <x v="4"/>
  </r>
  <r>
    <n v="7.8"/>
    <x v="654"/>
    <x v="0"/>
  </r>
  <r>
    <n v="7.7"/>
    <x v="717"/>
    <x v="6"/>
  </r>
  <r>
    <n v="5.7"/>
    <x v="718"/>
    <x v="4"/>
  </r>
  <r>
    <n v="7.1"/>
    <x v="144"/>
    <x v="6"/>
  </r>
  <r>
    <n v="6.4"/>
    <x v="353"/>
    <x v="2"/>
  </r>
  <r>
    <n v="7"/>
    <x v="142"/>
    <x v="2"/>
  </r>
  <r>
    <n v="5.8"/>
    <x v="256"/>
    <x v="2"/>
  </r>
  <r>
    <n v="5.9"/>
    <x v="346"/>
    <x v="2"/>
  </r>
  <r>
    <n v="7.5"/>
    <x v="405"/>
    <x v="11"/>
  </r>
  <r>
    <n v="7.8"/>
    <x v="719"/>
    <x v="7"/>
  </r>
  <r>
    <n v="7.2"/>
    <x v="256"/>
    <x v="2"/>
  </r>
  <r>
    <n v="5.6"/>
    <x v="313"/>
    <x v="2"/>
  </r>
  <r>
    <n v="6.8"/>
    <x v="16"/>
    <x v="2"/>
  </r>
  <r>
    <n v="7.3"/>
    <x v="353"/>
    <x v="2"/>
  </r>
  <r>
    <n v="7.3"/>
    <x v="394"/>
    <x v="2"/>
  </r>
  <r>
    <n v="7.8"/>
    <x v="144"/>
    <x v="6"/>
  </r>
  <r>
    <n v="6.7"/>
    <x v="661"/>
    <x v="2"/>
  </r>
  <r>
    <n v="7.5"/>
    <x v="144"/>
    <x v="6"/>
  </r>
  <r>
    <n v="6.3"/>
    <x v="414"/>
    <x v="11"/>
  </r>
  <r>
    <n v="6.3"/>
    <x v="300"/>
    <x v="4"/>
  </r>
  <r>
    <n v="6.8"/>
    <x v="16"/>
    <x v="2"/>
  </r>
  <r>
    <n v="7.8"/>
    <x v="16"/>
    <x v="2"/>
  </r>
  <r>
    <n v="6.9"/>
    <x v="16"/>
    <x v="2"/>
  </r>
  <r>
    <n v="7.2"/>
    <x v="99"/>
    <x v="4"/>
  </r>
  <r>
    <n v="7.2"/>
    <x v="641"/>
    <x v="6"/>
  </r>
  <r>
    <n v="5.4"/>
    <x v="470"/>
    <x v="2"/>
  </r>
  <r>
    <n v="7.4"/>
    <x v="339"/>
    <x v="0"/>
  </r>
  <r>
    <n v="7.1"/>
    <x v="99"/>
    <x v="4"/>
  </r>
  <r>
    <n v="6.8"/>
    <x v="435"/>
    <x v="0"/>
  </r>
  <r>
    <n v="7.4"/>
    <x v="191"/>
    <x v="4"/>
  </r>
  <r>
    <n v="6.7"/>
    <x v="99"/>
    <x v="4"/>
  </r>
  <r>
    <n v="7.2"/>
    <x v="279"/>
    <x v="2"/>
  </r>
  <r>
    <n v="7.5"/>
    <x v="232"/>
    <x v="4"/>
  </r>
  <r>
    <n v="6.8"/>
    <x v="198"/>
    <x v="8"/>
  </r>
  <r>
    <n v="7.9"/>
    <x v="161"/>
    <x v="6"/>
  </r>
  <r>
    <n v="6.7"/>
    <x v="256"/>
    <x v="2"/>
  </r>
  <r>
    <n v="5.8"/>
    <x v="119"/>
    <x v="4"/>
  </r>
  <r>
    <n v="6.5"/>
    <x v="161"/>
    <x v="6"/>
  </r>
  <r>
    <n v="7.2"/>
    <x v="256"/>
    <x v="2"/>
  </r>
  <r>
    <n v="6.5"/>
    <x v="398"/>
    <x v="11"/>
  </r>
  <r>
    <n v="6.2"/>
    <x v="119"/>
    <x v="4"/>
  </r>
  <r>
    <n v="8.6"/>
    <x v="287"/>
    <x v="4"/>
  </r>
  <r>
    <n v="6.5"/>
    <x v="256"/>
    <x v="2"/>
  </r>
  <r>
    <n v="6.3"/>
    <x v="209"/>
    <x v="4"/>
  </r>
  <r>
    <n v="6.7"/>
    <x v="445"/>
    <x v="8"/>
  </r>
  <r>
    <n v="6.7"/>
    <x v="256"/>
    <x v="2"/>
  </r>
  <r>
    <n v="5.0999999999999996"/>
    <x v="61"/>
    <x v="2"/>
  </r>
  <r>
    <n v="7"/>
    <x v="82"/>
    <x v="0"/>
  </r>
  <r>
    <n v="7.7"/>
    <x v="389"/>
    <x v="3"/>
  </r>
  <r>
    <n v="6.7"/>
    <x v="256"/>
    <x v="2"/>
  </r>
  <r>
    <n v="6.6"/>
    <x v="720"/>
    <x v="1"/>
  </r>
  <r>
    <n v="8.1999999999999993"/>
    <x v="67"/>
    <x v="4"/>
  </r>
  <r>
    <n v="8.1"/>
    <x v="256"/>
    <x v="2"/>
  </r>
  <r>
    <n v="7.2"/>
    <x v="191"/>
    <x v="4"/>
  </r>
  <r>
    <n v="7.4"/>
    <x v="256"/>
    <x v="2"/>
  </r>
  <r>
    <n v="6.5"/>
    <x v="256"/>
    <x v="2"/>
  </r>
  <r>
    <n v="6.1"/>
    <x v="27"/>
    <x v="0"/>
  </r>
  <r>
    <n v="6.2"/>
    <x v="149"/>
    <x v="4"/>
  </r>
  <r>
    <n v="6.1"/>
    <x v="224"/>
    <x v="11"/>
  </r>
  <r>
    <n v="7.2"/>
    <x v="256"/>
    <x v="2"/>
  </r>
  <r>
    <n v="7.7"/>
    <x v="224"/>
    <x v="11"/>
  </r>
  <r>
    <n v="7.1"/>
    <x v="603"/>
    <x v="4"/>
  </r>
  <r>
    <n v="5.5"/>
    <x v="201"/>
    <x v="2"/>
  </r>
  <r>
    <n v="7.4"/>
    <x v="99"/>
    <x v="4"/>
  </r>
  <r>
    <n v="7.7"/>
    <x v="256"/>
    <x v="2"/>
  </r>
  <r>
    <n v="7.8"/>
    <x v="164"/>
    <x v="6"/>
  </r>
  <r>
    <n v="6.6"/>
    <x v="191"/>
    <x v="4"/>
  </r>
  <r>
    <n v="6"/>
    <x v="277"/>
    <x v="2"/>
  </r>
  <r>
    <n v="8.4"/>
    <x v="161"/>
    <x v="6"/>
  </r>
  <r>
    <n v="8.9"/>
    <x v="671"/>
    <x v="14"/>
  </r>
  <r>
    <n v="7.9"/>
    <x v="191"/>
    <x v="4"/>
  </r>
  <r>
    <n v="6"/>
    <x v="191"/>
    <x v="4"/>
  </r>
  <r>
    <n v="6.1"/>
    <x v="451"/>
    <x v="4"/>
  </r>
  <r>
    <n v="6.2"/>
    <x v="721"/>
    <x v="1"/>
  </r>
  <r>
    <n v="6.8"/>
    <x v="149"/>
    <x v="4"/>
  </r>
  <r>
    <n v="5.9"/>
    <x v="722"/>
    <x v="0"/>
  </r>
  <r>
    <n v="6.1"/>
    <x v="220"/>
    <x v="10"/>
  </r>
  <r>
    <n v="7.6"/>
    <x v="22"/>
    <x v="0"/>
  </r>
  <r>
    <n v="8.1"/>
    <x v="277"/>
    <x v="2"/>
  </r>
  <r>
    <n v="6.8"/>
    <x v="445"/>
    <x v="8"/>
  </r>
  <r>
    <n v="5.7"/>
    <x v="224"/>
    <x v="11"/>
  </r>
  <r>
    <n v="6.6"/>
    <x v="405"/>
    <x v="11"/>
  </r>
  <r>
    <n v="7.3"/>
    <x v="2"/>
    <x v="0"/>
  </r>
  <r>
    <n v="5"/>
    <x v="301"/>
    <x v="11"/>
  </r>
  <r>
    <n v="7"/>
    <x v="445"/>
    <x v="8"/>
  </r>
  <r>
    <n v="3.4"/>
    <x v="256"/>
    <x v="2"/>
  </r>
  <r>
    <n v="5.9"/>
    <x v="392"/>
    <x v="2"/>
  </r>
  <r>
    <n v="6"/>
    <x v="369"/>
    <x v="0"/>
  </r>
  <r>
    <n v="7.4"/>
    <x v="16"/>
    <x v="2"/>
  </r>
  <r>
    <n v="7.4"/>
    <x v="354"/>
    <x v="1"/>
  </r>
  <r>
    <n v="4.2"/>
    <x v="405"/>
    <x v="11"/>
  </r>
  <r>
    <n v="6.2"/>
    <x v="491"/>
    <x v="4"/>
  </r>
  <r>
    <n v="5.4"/>
    <x v="687"/>
    <x v="1"/>
  </r>
  <r>
    <n v="7.2"/>
    <x v="344"/>
    <x v="7"/>
  </r>
  <r>
    <n v="6.7"/>
    <x v="99"/>
    <x v="4"/>
  </r>
  <r>
    <n v="7.5"/>
    <x v="99"/>
    <x v="4"/>
  </r>
  <r>
    <n v="7.2"/>
    <x v="144"/>
    <x v="6"/>
  </r>
  <r>
    <n v="7.4"/>
    <x v="291"/>
    <x v="9"/>
  </r>
  <r>
    <n v="5.6"/>
    <x v="191"/>
    <x v="4"/>
  </r>
  <r>
    <n v="6.8"/>
    <x v="99"/>
    <x v="4"/>
  </r>
  <r>
    <n v="7.2"/>
    <x v="491"/>
    <x v="4"/>
  </r>
  <r>
    <n v="7.7"/>
    <x v="697"/>
    <x v="9"/>
  </r>
  <r>
    <n v="7"/>
    <x v="320"/>
    <x v="4"/>
  </r>
  <r>
    <n v="6.4"/>
    <x v="317"/>
    <x v="1"/>
  </r>
  <r>
    <n v="7.2"/>
    <x v="256"/>
    <x v="2"/>
  </r>
  <r>
    <n v="7.2"/>
    <x v="579"/>
    <x v="6"/>
  </r>
  <r>
    <n v="6.2"/>
    <x v="359"/>
    <x v="4"/>
  </r>
  <r>
    <n v="6.9"/>
    <x v="16"/>
    <x v="2"/>
  </r>
  <r>
    <n v="7"/>
    <x v="191"/>
    <x v="4"/>
  </r>
  <r>
    <n v="6.7"/>
    <x v="256"/>
    <x v="2"/>
  </r>
  <r>
    <n v="7.4"/>
    <x v="187"/>
    <x v="4"/>
  </r>
  <r>
    <n v="6.1"/>
    <x v="99"/>
    <x v="4"/>
  </r>
  <r>
    <n v="6.7"/>
    <x v="152"/>
    <x v="2"/>
  </r>
  <r>
    <n v="8.1999999999999993"/>
    <x v="723"/>
    <x v="7"/>
  </r>
  <r>
    <n v="7.7"/>
    <x v="724"/>
    <x v="6"/>
  </r>
  <r>
    <n v="7.3"/>
    <x v="725"/>
    <x v="9"/>
  </r>
  <r>
    <n v="7.6"/>
    <x v="726"/>
    <x v="1"/>
  </r>
  <r>
    <n v="5.6"/>
    <x v="51"/>
    <x v="0"/>
  </r>
  <r>
    <n v="6.4"/>
    <x v="405"/>
    <x v="11"/>
  </r>
  <r>
    <n v="6.8"/>
    <x v="386"/>
    <x v="4"/>
  </r>
  <r>
    <n v="6.1"/>
    <x v="67"/>
    <x v="4"/>
  </r>
  <r>
    <n v="6"/>
    <x v="64"/>
    <x v="0"/>
  </r>
  <r>
    <n v="6.1"/>
    <x v="161"/>
    <x v="6"/>
  </r>
  <r>
    <n v="5.5"/>
    <x v="134"/>
    <x v="2"/>
  </r>
  <r>
    <n v="6.9"/>
    <x v="174"/>
    <x v="4"/>
  </r>
  <r>
    <n v="4.0999999999999996"/>
    <x v="51"/>
    <x v="0"/>
  </r>
  <r>
    <n v="5.4"/>
    <x v="191"/>
    <x v="4"/>
  </r>
  <r>
    <n v="7"/>
    <x v="164"/>
    <x v="6"/>
  </r>
  <r>
    <n v="8.1999999999999993"/>
    <x v="641"/>
    <x v="6"/>
  </r>
  <r>
    <n v="5.7"/>
    <x v="149"/>
    <x v="4"/>
  </r>
  <r>
    <n v="7.9"/>
    <x v="256"/>
    <x v="2"/>
  </r>
  <r>
    <n v="7.1"/>
    <x v="161"/>
    <x v="6"/>
  </r>
  <r>
    <n v="6.4"/>
    <x v="292"/>
    <x v="2"/>
  </r>
  <r>
    <n v="7.5"/>
    <x v="401"/>
    <x v="7"/>
  </r>
  <r>
    <n v="6.4"/>
    <x v="727"/>
    <x v="4"/>
  </r>
  <r>
    <n v="6.5"/>
    <x v="62"/>
    <x v="0"/>
  </r>
  <r>
    <n v="7.2"/>
    <x v="99"/>
    <x v="4"/>
  </r>
  <r>
    <n v="6"/>
    <x v="149"/>
    <x v="4"/>
  </r>
  <r>
    <n v="5.6"/>
    <x v="728"/>
    <x v="2"/>
  </r>
  <r>
    <n v="8.4"/>
    <x v="470"/>
    <x v="2"/>
  </r>
  <r>
    <n v="7.5"/>
    <x v="191"/>
    <x v="4"/>
  </r>
  <r>
    <n v="7.2"/>
    <x v="16"/>
    <x v="2"/>
  </r>
  <r>
    <n v="7.2"/>
    <x v="16"/>
    <x v="2"/>
  </r>
  <r>
    <n v="6.5"/>
    <x v="292"/>
    <x v="2"/>
  </r>
  <r>
    <n v="6.4"/>
    <x v="449"/>
    <x v="4"/>
  </r>
  <r>
    <n v="7.5"/>
    <x v="491"/>
    <x v="4"/>
  </r>
  <r>
    <n v="6.9"/>
    <x v="729"/>
    <x v="0"/>
  </r>
  <r>
    <n v="7"/>
    <x v="99"/>
    <x v="4"/>
  </r>
  <r>
    <n v="6.3"/>
    <x v="420"/>
    <x v="6"/>
  </r>
  <r>
    <n v="5.5"/>
    <x v="405"/>
    <x v="11"/>
  </r>
  <r>
    <n v="4.8"/>
    <x v="157"/>
    <x v="2"/>
  </r>
  <r>
    <n v="6.6"/>
    <x v="256"/>
    <x v="2"/>
  </r>
  <r>
    <n v="5.2"/>
    <x v="413"/>
    <x v="6"/>
  </r>
  <r>
    <n v="8.3000000000000007"/>
    <x v="730"/>
    <x v="9"/>
  </r>
  <r>
    <n v="7.2"/>
    <x v="144"/>
    <x v="6"/>
  </r>
  <r>
    <n v="7.2"/>
    <x v="15"/>
    <x v="0"/>
  </r>
  <r>
    <n v="5.3"/>
    <x v="405"/>
    <x v="11"/>
  </r>
  <r>
    <n v="7.2"/>
    <x v="256"/>
    <x v="2"/>
  </r>
  <r>
    <n v="7.8"/>
    <x v="568"/>
    <x v="4"/>
  </r>
  <r>
    <n v="6.4"/>
    <x v="405"/>
    <x v="11"/>
  </r>
  <r>
    <n v="8.1"/>
    <x v="731"/>
    <x v="9"/>
  </r>
  <r>
    <n v="5.6"/>
    <x v="654"/>
    <x v="0"/>
  </r>
  <r>
    <n v="6.6"/>
    <x v="256"/>
    <x v="2"/>
  </r>
  <r>
    <n v="7.7"/>
    <x v="383"/>
    <x v="4"/>
  </r>
  <r>
    <n v="6.5"/>
    <x v="16"/>
    <x v="2"/>
  </r>
  <r>
    <n v="6.1"/>
    <x v="732"/>
    <x v="1"/>
  </r>
  <r>
    <n v="5.7"/>
    <x v="733"/>
    <x v="1"/>
  </r>
  <r>
    <n v="5.9"/>
    <x v="537"/>
    <x v="11"/>
  </r>
  <r>
    <n v="7.7"/>
    <x v="191"/>
    <x v="4"/>
  </r>
  <r>
    <n v="7.1"/>
    <x v="256"/>
    <x v="2"/>
  </r>
  <r>
    <n v="7.6"/>
    <x v="734"/>
    <x v="7"/>
  </r>
  <r>
    <n v="7.4"/>
    <x v="256"/>
    <x v="2"/>
  </r>
  <r>
    <n v="6.8"/>
    <x v="697"/>
    <x v="9"/>
  </r>
  <r>
    <n v="6.5"/>
    <x v="394"/>
    <x v="2"/>
  </r>
  <r>
    <n v="7.3"/>
    <x v="256"/>
    <x v="2"/>
  </r>
  <r>
    <n v="7.3"/>
    <x v="144"/>
    <x v="6"/>
  </r>
  <r>
    <n v="6.5"/>
    <x v="641"/>
    <x v="6"/>
  </r>
  <r>
    <n v="6"/>
    <x v="119"/>
    <x v="4"/>
  </r>
  <r>
    <n v="5.3"/>
    <x v="161"/>
    <x v="6"/>
  </r>
  <r>
    <n v="6.6"/>
    <x v="191"/>
    <x v="4"/>
  </r>
  <r>
    <n v="8.6999999999999993"/>
    <x v="69"/>
    <x v="0"/>
  </r>
  <r>
    <n v="6.2"/>
    <x v="149"/>
    <x v="4"/>
  </r>
  <r>
    <n v="5.8"/>
    <x v="60"/>
    <x v="4"/>
  </r>
  <r>
    <n v="6.7"/>
    <x v="81"/>
    <x v="1"/>
  </r>
  <r>
    <n v="5.7"/>
    <x v="119"/>
    <x v="4"/>
  </r>
  <r>
    <n v="6.1"/>
    <x v="277"/>
    <x v="2"/>
  </r>
  <r>
    <n v="6.4"/>
    <x v="201"/>
    <x v="2"/>
  </r>
  <r>
    <n v="4.5999999999999996"/>
    <x v="449"/>
    <x v="4"/>
  </r>
  <r>
    <n v="3.3"/>
    <x v="191"/>
    <x v="4"/>
  </r>
  <r>
    <n v="6.4"/>
    <x v="14"/>
    <x v="1"/>
  </r>
  <r>
    <n v="5.9"/>
    <x v="144"/>
    <x v="6"/>
  </r>
  <r>
    <n v="7.7"/>
    <x v="148"/>
    <x v="2"/>
  </r>
  <r>
    <n v="7.1"/>
    <x v="99"/>
    <x v="4"/>
  </r>
  <r>
    <n v="6.2"/>
    <x v="735"/>
    <x v="4"/>
  </r>
  <r>
    <n v="7.7"/>
    <x v="568"/>
    <x v="4"/>
  </r>
  <r>
    <n v="7.5"/>
    <x v="99"/>
    <x v="4"/>
  </r>
  <r>
    <n v="6.9"/>
    <x v="149"/>
    <x v="4"/>
  </r>
  <r>
    <n v="7.1"/>
    <x v="161"/>
    <x v="6"/>
  </r>
  <r>
    <n v="6.3"/>
    <x v="405"/>
    <x v="11"/>
  </r>
  <r>
    <n v="8.3000000000000007"/>
    <x v="356"/>
    <x v="1"/>
  </r>
  <r>
    <n v="7.1"/>
    <x v="256"/>
    <x v="2"/>
  </r>
  <r>
    <n v="7.2"/>
    <x v="736"/>
    <x v="7"/>
  </r>
  <r>
    <n v="6.9"/>
    <x v="405"/>
    <x v="11"/>
  </r>
  <r>
    <n v="6.1"/>
    <x v="119"/>
    <x v="4"/>
  </r>
  <r>
    <n v="6.3"/>
    <x v="676"/>
    <x v="15"/>
  </r>
  <r>
    <n v="6.1"/>
    <x v="414"/>
    <x v="11"/>
  </r>
  <r>
    <n v="7.8"/>
    <x v="725"/>
    <x v="9"/>
  </r>
  <r>
    <n v="4.7"/>
    <x v="51"/>
    <x v="0"/>
  </r>
  <r>
    <n v="7.9"/>
    <x v="414"/>
    <x v="11"/>
  </r>
  <r>
    <n v="6.7"/>
    <x v="191"/>
    <x v="4"/>
  </r>
  <r>
    <n v="6.6"/>
    <x v="737"/>
    <x v="0"/>
  </r>
  <r>
    <n v="6.9"/>
    <x v="119"/>
    <x v="4"/>
  </r>
  <r>
    <n v="7.1"/>
    <x v="191"/>
    <x v="4"/>
  </r>
  <r>
    <n v="6.7"/>
    <x v="256"/>
    <x v="2"/>
  </r>
  <r>
    <n v="7.1"/>
    <x v="256"/>
    <x v="2"/>
  </r>
  <r>
    <n v="6.6"/>
    <x v="277"/>
    <x v="2"/>
  </r>
  <r>
    <n v="7.4"/>
    <x v="381"/>
    <x v="2"/>
  </r>
  <r>
    <n v="4.8"/>
    <x v="738"/>
    <x v="16"/>
  </r>
  <r>
    <n v="6.4"/>
    <x v="598"/>
    <x v="7"/>
  </r>
  <r>
    <n v="7.3"/>
    <x v="99"/>
    <x v="4"/>
  </r>
  <r>
    <n v="6.9"/>
    <x v="99"/>
    <x v="4"/>
  </r>
  <r>
    <n v="7.2"/>
    <x v="641"/>
    <x v="6"/>
  </r>
  <r>
    <n v="6.5"/>
    <x v="99"/>
    <x v="4"/>
  </r>
  <r>
    <n v="6.6"/>
    <x v="191"/>
    <x v="4"/>
  </r>
  <r>
    <n v="6.7"/>
    <x v="99"/>
    <x v="4"/>
  </r>
  <r>
    <n v="7.3"/>
    <x v="345"/>
    <x v="5"/>
  </r>
  <r>
    <n v="7"/>
    <x v="739"/>
    <x v="3"/>
  </r>
  <r>
    <n v="5.5"/>
    <x v="142"/>
    <x v="2"/>
  </r>
  <r>
    <n v="6.7"/>
    <x v="16"/>
    <x v="2"/>
  </r>
  <r>
    <n v="3.9"/>
    <x v="292"/>
    <x v="2"/>
  </r>
  <r>
    <n v="7.5"/>
    <x v="697"/>
    <x v="9"/>
  </r>
  <r>
    <n v="7"/>
    <x v="256"/>
    <x v="2"/>
  </r>
  <r>
    <n v="6.7"/>
    <x v="740"/>
    <x v="1"/>
  </r>
  <r>
    <n v="7.4"/>
    <x v="191"/>
    <x v="4"/>
  </r>
  <r>
    <n v="8"/>
    <x v="531"/>
    <x v="0"/>
  </r>
  <r>
    <n v="7.1"/>
    <x v="161"/>
    <x v="6"/>
  </r>
  <r>
    <n v="7.7"/>
    <x v="741"/>
    <x v="6"/>
  </r>
  <r>
    <n v="8.5"/>
    <x v="436"/>
    <x v="2"/>
  </r>
  <r>
    <n v="7.7"/>
    <x v="16"/>
    <x v="2"/>
  </r>
  <r>
    <n v="6.5"/>
    <x v="119"/>
    <x v="4"/>
  </r>
  <r>
    <n v="7"/>
    <x v="515"/>
    <x v="2"/>
  </r>
  <r>
    <n v="5.5"/>
    <x v="161"/>
    <x v="6"/>
  </r>
  <r>
    <n v="6.3"/>
    <x v="99"/>
    <x v="4"/>
  </r>
  <r>
    <n v="7.9"/>
    <x v="457"/>
    <x v="2"/>
  </r>
  <r>
    <n v="7.4"/>
    <x v="697"/>
    <x v="9"/>
  </r>
  <r>
    <n v="7.5"/>
    <x v="414"/>
    <x v="11"/>
  </r>
  <r>
    <n v="7.5"/>
    <x v="697"/>
    <x v="9"/>
  </r>
  <r>
    <n v="6.7"/>
    <x v="277"/>
    <x v="2"/>
  </r>
  <r>
    <n v="4.2"/>
    <x v="414"/>
    <x v="11"/>
  </r>
  <r>
    <n v="7"/>
    <x v="149"/>
    <x v="4"/>
  </r>
  <r>
    <n v="7"/>
    <x v="605"/>
    <x v="4"/>
  </r>
  <r>
    <n v="6.8"/>
    <x v="742"/>
    <x v="4"/>
  </r>
  <r>
    <n v="6.6"/>
    <x v="420"/>
    <x v="6"/>
  </r>
  <r>
    <n v="7.5"/>
    <x v="142"/>
    <x v="2"/>
  </r>
  <r>
    <n v="5.3"/>
    <x v="438"/>
    <x v="7"/>
  </r>
  <r>
    <n v="7.3"/>
    <x v="743"/>
    <x v="4"/>
  </r>
  <r>
    <n v="5.6"/>
    <x v="149"/>
    <x v="4"/>
  </r>
  <r>
    <n v="5.6"/>
    <x v="191"/>
    <x v="4"/>
  </r>
  <r>
    <n v="6.6"/>
    <x v="99"/>
    <x v="4"/>
  </r>
  <r>
    <n v="6.3"/>
    <x v="99"/>
    <x v="4"/>
  </r>
  <r>
    <n v="7.5"/>
    <x v="256"/>
    <x v="2"/>
  </r>
  <r>
    <n v="7.6"/>
    <x v="119"/>
    <x v="4"/>
  </r>
  <r>
    <n v="7.8"/>
    <x v="149"/>
    <x v="4"/>
  </r>
  <r>
    <n v="7.3"/>
    <x v="191"/>
    <x v="4"/>
  </r>
  <r>
    <n v="5.7"/>
    <x v="27"/>
    <x v="0"/>
  </r>
  <r>
    <n v="7.1"/>
    <x v="191"/>
    <x v="4"/>
  </r>
  <r>
    <n v="6.1"/>
    <x v="744"/>
    <x v="4"/>
  </r>
  <r>
    <n v="6.9"/>
    <x v="457"/>
    <x v="2"/>
  </r>
  <r>
    <n v="7.5"/>
    <x v="256"/>
    <x v="2"/>
  </r>
  <r>
    <n v="7"/>
    <x v="201"/>
    <x v="2"/>
  </r>
  <r>
    <n v="6.9"/>
    <x v="378"/>
    <x v="0"/>
  </r>
  <r>
    <n v="6.6"/>
    <x v="697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56">
  <r>
    <s v="Avatar "/>
    <x v="0"/>
    <n v="7.9"/>
  </r>
  <r>
    <s v="Pirates of the Caribbean: At World's End "/>
    <x v="0"/>
    <n v="7.1"/>
  </r>
  <r>
    <s v="Spectre "/>
    <x v="0"/>
    <n v="6.8"/>
  </r>
  <r>
    <s v="The Dark Knight Rises "/>
    <x v="0"/>
    <n v="8.5"/>
  </r>
  <r>
    <s v="John Carter "/>
    <x v="0"/>
    <n v="6.6"/>
  </r>
  <r>
    <s v="Spider-Man 3 "/>
    <x v="0"/>
    <n v="6.2"/>
  </r>
  <r>
    <s v="Tangled "/>
    <x v="0"/>
    <n v="7.8"/>
  </r>
  <r>
    <s v="Avengers: Age of Ultron "/>
    <x v="0"/>
    <n v="7.5"/>
  </r>
  <r>
    <s v="Harry Potter and the Half-Blood Prince "/>
    <x v="0"/>
    <n v="7.5"/>
  </r>
  <r>
    <s v="Batman v Superman: Dawn of Justice "/>
    <x v="0"/>
    <n v="6.9"/>
  </r>
  <r>
    <s v="Superman Returns "/>
    <x v="0"/>
    <n v="6.1"/>
  </r>
  <r>
    <s v="Quantum of Solace "/>
    <x v="0"/>
    <n v="6.7"/>
  </r>
  <r>
    <s v="Pirates of the Caribbean: Dead Man's Chest "/>
    <x v="0"/>
    <n v="7.3"/>
  </r>
  <r>
    <s v="The Lone Ranger "/>
    <x v="0"/>
    <n v="6.5"/>
  </r>
  <r>
    <s v="Man of Steel "/>
    <x v="0"/>
    <n v="7.2"/>
  </r>
  <r>
    <s v="The Chronicles of Narnia: Prince Caspian "/>
    <x v="0"/>
    <n v="6.6"/>
  </r>
  <r>
    <s v="The Avengers "/>
    <x v="0"/>
    <n v="8.1"/>
  </r>
  <r>
    <s v="Pirates of the Caribbean: On Stranger Tides "/>
    <x v="0"/>
    <n v="6.7"/>
  </r>
  <r>
    <s v="Men in Black 3 "/>
    <x v="0"/>
    <n v="6.8"/>
  </r>
  <r>
    <s v="The Hobbit: The Battle of the Five Armies "/>
    <x v="0"/>
    <n v="7.5"/>
  </r>
  <r>
    <s v="The Amazing Spider-Man "/>
    <x v="0"/>
    <n v="7"/>
  </r>
  <r>
    <s v="Robin Hood "/>
    <x v="0"/>
    <n v="6.7"/>
  </r>
  <r>
    <s v="The Hobbit: The Desolation of Smaug "/>
    <x v="0"/>
    <n v="7.9"/>
  </r>
  <r>
    <s v="The Golden Compass "/>
    <x v="0"/>
    <n v="6.1"/>
  </r>
  <r>
    <s v="King Kong "/>
    <x v="0"/>
    <n v="7.2"/>
  </r>
  <r>
    <s v="Titanic "/>
    <x v="0"/>
    <n v="7.7"/>
  </r>
  <r>
    <s v="Captain America: Civil War "/>
    <x v="0"/>
    <n v="8.1999999999999993"/>
  </r>
  <r>
    <s v="Battleship "/>
    <x v="0"/>
    <n v="5.9"/>
  </r>
  <r>
    <s v="Jurassic World "/>
    <x v="0"/>
    <n v="7"/>
  </r>
  <r>
    <s v="Skyfall "/>
    <x v="0"/>
    <n v="7.8"/>
  </r>
  <r>
    <s v="Spider-Man 2 "/>
    <x v="0"/>
    <n v="7.3"/>
  </r>
  <r>
    <s v="Iron Man 3 "/>
    <x v="0"/>
    <n v="7.2"/>
  </r>
  <r>
    <s v="Alice in Wonderland "/>
    <x v="0"/>
    <n v="6.5"/>
  </r>
  <r>
    <s v="X-Men: The Last Stand "/>
    <x v="0"/>
    <n v="6.8"/>
  </r>
  <r>
    <s v="Monsters University "/>
    <x v="0"/>
    <n v="7.3"/>
  </r>
  <r>
    <s v="Transformers: Revenge of the Fallen "/>
    <x v="0"/>
    <n v="6"/>
  </r>
  <r>
    <s v="Transformers: Age of Extinction "/>
    <x v="0"/>
    <n v="5.7"/>
  </r>
  <r>
    <s v="Oz the Great and Powerful "/>
    <x v="0"/>
    <n v="6.4"/>
  </r>
  <r>
    <s v="The Amazing Spider-Man 2 "/>
    <x v="0"/>
    <n v="6.7"/>
  </r>
  <r>
    <s v="TRON: Legacy "/>
    <x v="0"/>
    <n v="6.8"/>
  </r>
  <r>
    <s v="Cars 2 "/>
    <x v="0"/>
    <n v="6.3"/>
  </r>
  <r>
    <s v="Green Lantern "/>
    <x v="0"/>
    <n v="5.6"/>
  </r>
  <r>
    <s v="Toy Story 3 "/>
    <x v="0"/>
    <n v="8.3000000000000007"/>
  </r>
  <r>
    <s v="Terminator Salvation "/>
    <x v="0"/>
    <n v="6.6"/>
  </r>
  <r>
    <s v="Furious 7 "/>
    <x v="0"/>
    <n v="7.2"/>
  </r>
  <r>
    <s v="World War Z "/>
    <x v="0"/>
    <n v="7"/>
  </r>
  <r>
    <s v="X-Men: Days of Future Past "/>
    <x v="0"/>
    <n v="8"/>
  </r>
  <r>
    <s v="Star Trek Into Darkness "/>
    <x v="0"/>
    <n v="7.8"/>
  </r>
  <r>
    <s v="Jack the Giant Slayer "/>
    <x v="0"/>
    <n v="6.3"/>
  </r>
  <r>
    <s v="The Great Gatsby "/>
    <x v="0"/>
    <n v="7.3"/>
  </r>
  <r>
    <s v="Prince of Persia: The Sands of Time "/>
    <x v="0"/>
    <n v="6.6"/>
  </r>
  <r>
    <s v="Pacific Rim "/>
    <x v="0"/>
    <n v="7"/>
  </r>
  <r>
    <s v="Transformers: Dark of the Moon "/>
    <x v="0"/>
    <n v="6.3"/>
  </r>
  <r>
    <s v="Indiana Jones and the Kingdom of the Crystal Skull "/>
    <x v="0"/>
    <n v="6.2"/>
  </r>
  <r>
    <s v="Brave "/>
    <x v="0"/>
    <n v="7.2"/>
  </r>
  <r>
    <s v="Star Trek Beyond "/>
    <x v="0"/>
    <n v="7.5"/>
  </r>
  <r>
    <s v="WALL·E "/>
    <x v="0"/>
    <n v="8.4"/>
  </r>
  <r>
    <s v="Rush Hour 3 "/>
    <x v="0"/>
    <n v="6.2"/>
  </r>
  <r>
    <s v="2012 "/>
    <x v="0"/>
    <n v="5.8"/>
  </r>
  <r>
    <s v="A Christmas Carol "/>
    <x v="0"/>
    <n v="6.8"/>
  </r>
  <r>
    <s v="Jupiter Ascending "/>
    <x v="0"/>
    <n v="5.4"/>
  </r>
  <r>
    <s v="The Legend of Tarzan "/>
    <x v="0"/>
    <n v="6.6"/>
  </r>
  <r>
    <s v="The Chronicles of Narnia: The Lion, the Witch and the Wardrobe "/>
    <x v="0"/>
    <n v="6.9"/>
  </r>
  <r>
    <s v="X-Men: Apocalypse "/>
    <x v="0"/>
    <n v="7.3"/>
  </r>
  <r>
    <s v="The Dark Knight "/>
    <x v="0"/>
    <n v="9"/>
  </r>
  <r>
    <s v="Up "/>
    <x v="0"/>
    <n v="8.3000000000000007"/>
  </r>
  <r>
    <s v="Monsters vs. Aliens "/>
    <x v="0"/>
    <n v="6.5"/>
  </r>
  <r>
    <s v="Iron Man "/>
    <x v="0"/>
    <n v="7.9"/>
  </r>
  <r>
    <s v="Hugo "/>
    <x v="0"/>
    <n v="7.5"/>
  </r>
  <r>
    <s v="Wild Wild West "/>
    <x v="0"/>
    <n v="4.8"/>
  </r>
  <r>
    <s v="The Mummy: Tomb of the Dragon Emperor "/>
    <x v="0"/>
    <n v="5.2"/>
  </r>
  <r>
    <s v="Suicide Squad "/>
    <x v="0"/>
    <n v="6.9"/>
  </r>
  <r>
    <s v="Evan Almighty "/>
    <x v="0"/>
    <n v="5.4"/>
  </r>
  <r>
    <s v="Edge of Tomorrow "/>
    <x v="0"/>
    <n v="7.9"/>
  </r>
  <r>
    <s v="Waterworld "/>
    <x v="0"/>
    <n v="6.1"/>
  </r>
  <r>
    <s v="G.I. Joe: The Rise of Cobra "/>
    <x v="0"/>
    <n v="5.8"/>
  </r>
  <r>
    <s v="Inside Out "/>
    <x v="0"/>
    <n v="8.3000000000000007"/>
  </r>
  <r>
    <s v="The Jungle Book "/>
    <x v="0"/>
    <n v="7.8"/>
  </r>
  <r>
    <s v="Iron Man 2 "/>
    <x v="0"/>
    <n v="7"/>
  </r>
  <r>
    <s v="Snow White and the Huntsman "/>
    <x v="0"/>
    <n v="6.1"/>
  </r>
  <r>
    <s v="Maleficent "/>
    <x v="0"/>
    <n v="7"/>
  </r>
  <r>
    <s v="Dawn of the Planet of the Apes "/>
    <x v="0"/>
    <n v="7.6"/>
  </r>
  <r>
    <s v="47 Ronin "/>
    <x v="0"/>
    <n v="6.3"/>
  </r>
  <r>
    <s v="Captain America: The Winter Soldier "/>
    <x v="0"/>
    <n v="7.8"/>
  </r>
  <r>
    <s v="Shrek Forever After "/>
    <x v="0"/>
    <n v="6.4"/>
  </r>
  <r>
    <s v="Tomorrowland "/>
    <x v="0"/>
    <n v="6.5"/>
  </r>
  <r>
    <s v="Big Hero 6 "/>
    <x v="0"/>
    <n v="7.9"/>
  </r>
  <r>
    <s v="Wreck-It Ralph "/>
    <x v="0"/>
    <n v="7.8"/>
  </r>
  <r>
    <s v="The Polar Express "/>
    <x v="0"/>
    <n v="6.6"/>
  </r>
  <r>
    <s v="Independence Day: Resurgence "/>
    <x v="0"/>
    <n v="5.5"/>
  </r>
  <r>
    <s v="How to Train Your Dragon "/>
    <x v="0"/>
    <n v="8.1999999999999993"/>
  </r>
  <r>
    <s v="Terminator 3: Rise of the Machines "/>
    <x v="0"/>
    <n v="6.4"/>
  </r>
  <r>
    <s v="Guardians of the Galaxy "/>
    <x v="0"/>
    <n v="8.1"/>
  </r>
  <r>
    <s v="Interstellar "/>
    <x v="0"/>
    <n v="8.6"/>
  </r>
  <r>
    <s v="Inception "/>
    <x v="0"/>
    <n v="8.8000000000000007"/>
  </r>
  <r>
    <s v="The Fast and the Furious "/>
    <x v="0"/>
    <n v="6.7"/>
  </r>
  <r>
    <s v="The Curious Case of Benjamin Button "/>
    <x v="0"/>
    <n v="7.8"/>
  </r>
  <r>
    <s v="X-Men: First Class "/>
    <x v="0"/>
    <n v="7.8"/>
  </r>
  <r>
    <s v="The Hunger Games: Mockingjay - Part 2 "/>
    <x v="0"/>
    <n v="6.6"/>
  </r>
  <r>
    <s v="The Sorcerer's Apprentice "/>
    <x v="0"/>
    <n v="6.1"/>
  </r>
  <r>
    <s v="Poseidon "/>
    <x v="0"/>
    <n v="5.6"/>
  </r>
  <r>
    <s v="Alice Through the Looking Glass "/>
    <x v="0"/>
    <n v="6.4"/>
  </r>
  <r>
    <s v="Shrek the Third "/>
    <x v="0"/>
    <n v="6.1"/>
  </r>
  <r>
    <s v="Warcraft "/>
    <x v="0"/>
    <n v="7.3"/>
  </r>
  <r>
    <s v="Terminator Genisys "/>
    <x v="0"/>
    <n v="6.6"/>
  </r>
  <r>
    <s v="The Chronicles of Narnia: The Voyage of the Dawn Treader "/>
    <x v="0"/>
    <n v="6.3"/>
  </r>
  <r>
    <s v="Pearl Harbor "/>
    <x v="0"/>
    <n v="6.1"/>
  </r>
  <r>
    <s v="Transformers "/>
    <x v="0"/>
    <n v="7.1"/>
  </r>
  <r>
    <s v="Alexander "/>
    <x v="0"/>
    <n v="5.5"/>
  </r>
  <r>
    <s v="Harry Potter and the Order of the Phoenix "/>
    <x v="0"/>
    <n v="7.5"/>
  </r>
  <r>
    <s v="Harry Potter and the Goblet of Fire "/>
    <x v="0"/>
    <n v="7.6"/>
  </r>
  <r>
    <s v="Hancock "/>
    <x v="0"/>
    <n v="6.4"/>
  </r>
  <r>
    <s v="I Am Legend "/>
    <x v="0"/>
    <n v="7.2"/>
  </r>
  <r>
    <s v="Charlie and the Chocolate Factory "/>
    <x v="0"/>
    <n v="6.7"/>
  </r>
  <r>
    <s v="Ratatouille "/>
    <x v="0"/>
    <n v="8"/>
  </r>
  <r>
    <s v="Batman Begins "/>
    <x v="0"/>
    <n v="8.3000000000000007"/>
  </r>
  <r>
    <s v="Madagascar: Escape 2 Africa "/>
    <x v="0"/>
    <n v="6.7"/>
  </r>
  <r>
    <s v="Night at the Museum: Battle of the Smithsonian "/>
    <x v="0"/>
    <n v="5.9"/>
  </r>
  <r>
    <s v="X-Men Origins: Wolverine "/>
    <x v="0"/>
    <n v="6.7"/>
  </r>
  <r>
    <s v="The Matrix Revolutions "/>
    <x v="0"/>
    <n v="6.7"/>
  </r>
  <r>
    <s v="Frozen "/>
    <x v="0"/>
    <n v="7.6"/>
  </r>
  <r>
    <s v="The Matrix Reloaded "/>
    <x v="0"/>
    <n v="7.2"/>
  </r>
  <r>
    <s v="Thor: The Dark World "/>
    <x v="0"/>
    <n v="7.1"/>
  </r>
  <r>
    <s v="Mad Max: Fury Road "/>
    <x v="0"/>
    <n v="8.1"/>
  </r>
  <r>
    <s v="Angels &amp; Demons "/>
    <x v="0"/>
    <n v="6.7"/>
  </r>
  <r>
    <s v="Thor "/>
    <x v="0"/>
    <n v="7"/>
  </r>
  <r>
    <s v="Bolt "/>
    <x v="0"/>
    <n v="6.9"/>
  </r>
  <r>
    <s v="G-Force "/>
    <x v="0"/>
    <n v="5.0999999999999996"/>
  </r>
  <r>
    <s v="Wrath of the Titans "/>
    <x v="0"/>
    <n v="5.8"/>
  </r>
  <r>
    <s v="Dark Shadows "/>
    <x v="0"/>
    <n v="6.2"/>
  </r>
  <r>
    <s v="Mission: Impossible - Rogue Nation "/>
    <x v="0"/>
    <n v="7.4"/>
  </r>
  <r>
    <s v="The Wolfman "/>
    <x v="0"/>
    <n v="5.8"/>
  </r>
  <r>
    <s v="The Legend of Tarzan "/>
    <x v="0"/>
    <n v="6.6"/>
  </r>
  <r>
    <s v="Bee Movie "/>
    <x v="0"/>
    <n v="6.2"/>
  </r>
  <r>
    <s v="Kung Fu Panda 2 "/>
    <x v="0"/>
    <n v="7.3"/>
  </r>
  <r>
    <s v="The Last Airbender "/>
    <x v="0"/>
    <n v="4.2"/>
  </r>
  <r>
    <s v="Mission: Impossible III "/>
    <x v="0"/>
    <n v="6.9"/>
  </r>
  <r>
    <s v="White House Down "/>
    <x v="0"/>
    <n v="6.4"/>
  </r>
  <r>
    <s v="Mars Needs Moms "/>
    <x v="0"/>
    <n v="5.4"/>
  </r>
  <r>
    <s v="Flushed Away "/>
    <x v="0"/>
    <n v="6.7"/>
  </r>
  <r>
    <s v="Pan "/>
    <x v="0"/>
    <n v="5.8"/>
  </r>
  <r>
    <s v="Mr. Peabody &amp; Sherman "/>
    <x v="0"/>
    <n v="6.9"/>
  </r>
  <r>
    <s v="Troy "/>
    <x v="0"/>
    <n v="7.2"/>
  </r>
  <r>
    <s v="Madagascar 3: Europe's Most Wanted "/>
    <x v="0"/>
    <n v="6.9"/>
  </r>
  <r>
    <s v="Die Another Day "/>
    <x v="0"/>
    <n v="6.1"/>
  </r>
  <r>
    <s v="Ghostbusters "/>
    <x v="0"/>
    <n v="5.5"/>
  </r>
  <r>
    <s v="Armageddon "/>
    <x v="0"/>
    <n v="6.6"/>
  </r>
  <r>
    <s v="Men in Black II "/>
    <x v="0"/>
    <n v="6.1"/>
  </r>
  <r>
    <s v="Beowulf "/>
    <x v="0"/>
    <n v="6.3"/>
  </r>
  <r>
    <s v="Kung Fu Panda 3 "/>
    <x v="0"/>
    <n v="7.2"/>
  </r>
  <r>
    <s v="Mission: Impossible - Ghost Protocol "/>
    <x v="0"/>
    <n v="7.4"/>
  </r>
  <r>
    <s v="Rise of the Guardians "/>
    <x v="0"/>
    <n v="7.3"/>
  </r>
  <r>
    <s v="Fun with Dick and Jane "/>
    <x v="0"/>
    <n v="6.1"/>
  </r>
  <r>
    <s v="The Last Samurai "/>
    <x v="0"/>
    <n v="7.7"/>
  </r>
  <r>
    <s v="Exodus: Gods and Kings "/>
    <x v="0"/>
    <n v="6.1"/>
  </r>
  <r>
    <s v="Star Trek "/>
    <x v="0"/>
    <n v="8"/>
  </r>
  <r>
    <s v="Spider-Man "/>
    <x v="0"/>
    <n v="7.3"/>
  </r>
  <r>
    <s v="How to Train Your Dragon 2 "/>
    <x v="0"/>
    <n v="7.9"/>
  </r>
  <r>
    <s v="Gods of Egypt "/>
    <x v="0"/>
    <n v="5.5"/>
  </r>
  <r>
    <s v="Stealth "/>
    <x v="0"/>
    <n v="5"/>
  </r>
  <r>
    <s v="Watchmen "/>
    <x v="0"/>
    <n v="7.7"/>
  </r>
  <r>
    <s v="Lethal Weapon 4 "/>
    <x v="0"/>
    <n v="6.6"/>
  </r>
  <r>
    <s v="Hulk "/>
    <x v="0"/>
    <n v="5.7"/>
  </r>
  <r>
    <s v="G.I. Joe: Retaliation "/>
    <x v="0"/>
    <n v="5.8"/>
  </r>
  <r>
    <s v="Sahara "/>
    <x v="0"/>
    <n v="6"/>
  </r>
  <r>
    <s v="Final Fantasy: The Spirits Within "/>
    <x v="0"/>
    <n v="6.4"/>
  </r>
  <r>
    <s v="Captain America: The First Avenger "/>
    <x v="0"/>
    <n v="6.9"/>
  </r>
  <r>
    <s v="The World Is Not Enough "/>
    <x v="0"/>
    <n v="6.4"/>
  </r>
  <r>
    <s v="Master and Commander: The Far Side of the World "/>
    <x v="0"/>
    <n v="7.4"/>
  </r>
  <r>
    <s v="The Twilight Saga: Breaking Dawn - Part 2 "/>
    <x v="0"/>
    <n v="5.5"/>
  </r>
  <r>
    <s v="Happy Feet 2 "/>
    <x v="0"/>
    <n v="5.9"/>
  </r>
  <r>
    <s v="The Incredible Hulk "/>
    <x v="0"/>
    <n v="6.8"/>
  </r>
  <r>
    <s v="The BFG "/>
    <x v="0"/>
    <n v="6.8"/>
  </r>
  <r>
    <s v="The Revenant "/>
    <x v="0"/>
    <n v="8.1"/>
  </r>
  <r>
    <s v="Turbo "/>
    <x v="0"/>
    <n v="6.5"/>
  </r>
  <r>
    <s v="Rango "/>
    <x v="0"/>
    <n v="7.2"/>
  </r>
  <r>
    <s v="Penguins of Madagascar "/>
    <x v="0"/>
    <n v="6.7"/>
  </r>
  <r>
    <s v="The Bourne Ultimatum "/>
    <x v="0"/>
    <n v="8.1"/>
  </r>
  <r>
    <s v="Kung Fu Panda "/>
    <x v="0"/>
    <n v="7.6"/>
  </r>
  <r>
    <s v="Ant-Man "/>
    <x v="0"/>
    <n v="7.4"/>
  </r>
  <r>
    <s v="The Hunger Games: Catching Fire "/>
    <x v="0"/>
    <n v="7.6"/>
  </r>
  <r>
    <s v="The Twilight Saga: Breaking Dawn - Part 2 "/>
    <x v="0"/>
    <n v="5.5"/>
  </r>
  <r>
    <s v="Home "/>
    <x v="0"/>
    <n v="6.7"/>
  </r>
  <r>
    <s v="War of the Worlds "/>
    <x v="0"/>
    <n v="6.5"/>
  </r>
  <r>
    <s v="Bad Boys II "/>
    <x v="0"/>
    <n v="6.6"/>
  </r>
  <r>
    <s v="Puss in Boots "/>
    <x v="0"/>
    <n v="6.7"/>
  </r>
  <r>
    <s v="Salt "/>
    <x v="0"/>
    <n v="6.4"/>
  </r>
  <r>
    <s v="Noah "/>
    <x v="0"/>
    <n v="5.8"/>
  </r>
  <r>
    <s v="The Adventures of Tintin "/>
    <x v="0"/>
    <n v="7.4"/>
  </r>
  <r>
    <s v="Harry Potter and the Prisoner of Azkaban "/>
    <x v="0"/>
    <n v="7.8"/>
  </r>
  <r>
    <s v="Australia "/>
    <x v="0"/>
    <n v="6.6"/>
  </r>
  <r>
    <s v="After Earth "/>
    <x v="0"/>
    <n v="4.9000000000000004"/>
  </r>
  <r>
    <s v="Dinosaur "/>
    <x v="0"/>
    <n v="6.5"/>
  </r>
  <r>
    <s v="Night at the Museum: Secret of the Tomb "/>
    <x v="0"/>
    <n v="6.2"/>
  </r>
  <r>
    <s v="Megamind "/>
    <x v="0"/>
    <n v="7.3"/>
  </r>
  <r>
    <s v="Harry Potter and the Sorcerer's Stone "/>
    <x v="0"/>
    <n v="7.5"/>
  </r>
  <r>
    <s v="R.I.P.D. "/>
    <x v="0"/>
    <n v="5.6"/>
  </r>
  <r>
    <s v="Pirates of the Caribbean: The Curse of the Black Pearl "/>
    <x v="0"/>
    <n v="8.1"/>
  </r>
  <r>
    <s v="The Hunger Games: Mockingjay - Part 1 "/>
    <x v="0"/>
    <n v="6.7"/>
  </r>
  <r>
    <s v="The Da Vinci Code "/>
    <x v="0"/>
    <n v="6.6"/>
  </r>
  <r>
    <s v="Rio 2 "/>
    <x v="0"/>
    <n v="6.4"/>
  </r>
  <r>
    <s v="X-Men 2 "/>
    <x v="0"/>
    <n v="7.5"/>
  </r>
  <r>
    <s v="Fast Five "/>
    <x v="0"/>
    <n v="7.3"/>
  </r>
  <r>
    <s v="Sherlock Holmes: A Game of Shadows "/>
    <x v="0"/>
    <n v="7.5"/>
  </r>
  <r>
    <s v="Clash of the Titans "/>
    <x v="0"/>
    <n v="5.8"/>
  </r>
  <r>
    <s v="Total Recall "/>
    <x v="0"/>
    <n v="7.5"/>
  </r>
  <r>
    <s v="The 13th Warrior "/>
    <x v="0"/>
    <n v="6.6"/>
  </r>
  <r>
    <s v="The Bourne Legacy "/>
    <x v="0"/>
    <n v="6.7"/>
  </r>
  <r>
    <s v="Batman &amp; Robin "/>
    <x v="0"/>
    <n v="3.7"/>
  </r>
  <r>
    <s v="How the Grinch Stole Christmas "/>
    <x v="0"/>
    <n v="6"/>
  </r>
  <r>
    <s v="The Day After Tomorrow "/>
    <x v="0"/>
    <n v="6.4"/>
  </r>
  <r>
    <s v="Mission: Impossible II "/>
    <x v="0"/>
    <n v="6.1"/>
  </r>
  <r>
    <s v="The Perfect Storm "/>
    <x v="0"/>
    <n v="6.4"/>
  </r>
  <r>
    <s v="Fantastic 4: Rise of the Silver Surfer "/>
    <x v="0"/>
    <n v="5.6"/>
  </r>
  <r>
    <s v="Life of Pi "/>
    <x v="0"/>
    <n v="8"/>
  </r>
  <r>
    <s v="Ghost Rider "/>
    <x v="0"/>
    <n v="5.2"/>
  </r>
  <r>
    <s v="Jason Bourne "/>
    <x v="0"/>
    <n v="7.1"/>
  </r>
  <r>
    <s v="Charlie's Angels: Full Throttle "/>
    <x v="0"/>
    <n v="4.8"/>
  </r>
  <r>
    <s v="Prometheus "/>
    <x v="0"/>
    <n v="7"/>
  </r>
  <r>
    <s v="Stuart Little 2 "/>
    <x v="0"/>
    <n v="5.4"/>
  </r>
  <r>
    <s v="Elysium "/>
    <x v="0"/>
    <n v="6.6"/>
  </r>
  <r>
    <s v="The Chronicles of Riddick "/>
    <x v="0"/>
    <n v="6.7"/>
  </r>
  <r>
    <s v="RoboCop "/>
    <x v="0"/>
    <n v="6.2"/>
  </r>
  <r>
    <s v="Speed Racer "/>
    <x v="0"/>
    <n v="6.1"/>
  </r>
  <r>
    <s v="How Do You Know "/>
    <x v="0"/>
    <n v="5.3"/>
  </r>
  <r>
    <s v="Knight and Day "/>
    <x v="0"/>
    <n v="6.3"/>
  </r>
  <r>
    <s v="Oblivion "/>
    <x v="0"/>
    <n v="7"/>
  </r>
  <r>
    <s v="Star Wars: Episode III - Revenge of the Sith "/>
    <x v="0"/>
    <n v="7.6"/>
  </r>
  <r>
    <s v="Star Wars: Episode II - Attack of the Clones "/>
    <x v="0"/>
    <n v="6.7"/>
  </r>
  <r>
    <s v="Monsters, Inc. "/>
    <x v="0"/>
    <n v="8.1"/>
  </r>
  <r>
    <s v="The Wolverine "/>
    <x v="0"/>
    <n v="6.7"/>
  </r>
  <r>
    <s v="Star Wars: Episode I - The Phantom Menace "/>
    <x v="0"/>
    <n v="6.5"/>
  </r>
  <r>
    <s v="The Croods "/>
    <x v="0"/>
    <n v="7.3"/>
  </r>
  <r>
    <s v="Windtalkers "/>
    <x v="0"/>
    <n v="6"/>
  </r>
  <r>
    <s v="The Huntsman: Winter's War "/>
    <x v="0"/>
    <n v="6.1"/>
  </r>
  <r>
    <s v="Teenage Mutant Ninja Turtles "/>
    <x v="0"/>
    <n v="5.9"/>
  </r>
  <r>
    <s v="Gravity "/>
    <x v="0"/>
    <n v="7.8"/>
  </r>
  <r>
    <s v="Dante's Peak "/>
    <x v="0"/>
    <n v="5.8"/>
  </r>
  <r>
    <s v="Fantastic Four "/>
    <x v="0"/>
    <n v="4.3"/>
  </r>
  <r>
    <s v="Night at the Museum "/>
    <x v="0"/>
    <n v="6.4"/>
  </r>
  <r>
    <s v="San Andreas "/>
    <x v="0"/>
    <n v="6.1"/>
  </r>
  <r>
    <s v="Tomorrow Never Dies "/>
    <x v="0"/>
    <n v="6.5"/>
  </r>
  <r>
    <s v="The Patriot "/>
    <x v="0"/>
    <n v="7.1"/>
  </r>
  <r>
    <s v="Ocean's Twelve "/>
    <x v="0"/>
    <n v="6.4"/>
  </r>
  <r>
    <s v="Mr. &amp; Mrs. Smith "/>
    <x v="0"/>
    <n v="6.5"/>
  </r>
  <r>
    <s v="Insurgent "/>
    <x v="0"/>
    <n v="6.3"/>
  </r>
  <r>
    <s v="The Aviator "/>
    <x v="0"/>
    <n v="7.5"/>
  </r>
  <r>
    <s v="Gulliver's Travels "/>
    <x v="0"/>
    <n v="4.9000000000000004"/>
  </r>
  <r>
    <s v="The Green Hornet "/>
    <x v="0"/>
    <n v="5.8"/>
  </r>
  <r>
    <s v="300: Rise of an Empire "/>
    <x v="0"/>
    <n v="6.2"/>
  </r>
  <r>
    <s v="The Smurfs "/>
    <x v="0"/>
    <n v="5.5"/>
  </r>
  <r>
    <s v="Home on the Range "/>
    <x v="0"/>
    <n v="5.4"/>
  </r>
  <r>
    <s v="Allegiant "/>
    <x v="0"/>
    <n v="5.8"/>
  </r>
  <r>
    <s v="Real Steel "/>
    <x v="0"/>
    <n v="7.1"/>
  </r>
  <r>
    <s v="The Smurfs 2 "/>
    <x v="0"/>
    <n v="5.4"/>
  </r>
  <r>
    <s v="Speed 2: Cruise Control "/>
    <x v="0"/>
    <n v="3.7"/>
  </r>
  <r>
    <s v="Ender's Game "/>
    <x v="0"/>
    <n v="6.7"/>
  </r>
  <r>
    <s v="Live Free or Die Hard "/>
    <x v="0"/>
    <n v="7.2"/>
  </r>
  <r>
    <s v="The Lord of the Rings: The Fellowship of the Ring "/>
    <x v="0"/>
    <n v="8.8000000000000007"/>
  </r>
  <r>
    <s v="Around the World in 80 Days "/>
    <x v="0"/>
    <n v="5.8"/>
  </r>
  <r>
    <s v="Ali "/>
    <x v="0"/>
    <n v="6.8"/>
  </r>
  <r>
    <s v="The Cat in the Hat "/>
    <x v="0"/>
    <n v="3.8"/>
  </r>
  <r>
    <s v="I, Robot "/>
    <x v="0"/>
    <n v="7.1"/>
  </r>
  <r>
    <s v="Kingdom of Heaven "/>
    <x v="0"/>
    <n v="7.2"/>
  </r>
  <r>
    <s v="Stuart Little "/>
    <x v="0"/>
    <n v="5.9"/>
  </r>
  <r>
    <s v="The Princess and the Frog "/>
    <x v="0"/>
    <n v="7.1"/>
  </r>
  <r>
    <s v="The Martian "/>
    <x v="0"/>
    <n v="8.1"/>
  </r>
  <r>
    <s v="The Island "/>
    <x v="0"/>
    <n v="6.9"/>
  </r>
  <r>
    <s v="Town &amp; Country "/>
    <x v="0"/>
    <n v="4.4000000000000004"/>
  </r>
  <r>
    <s v="Gone in Sixty Seconds "/>
    <x v="0"/>
    <n v="6.5"/>
  </r>
  <r>
    <s v="Gladiator "/>
    <x v="0"/>
    <n v="8.5"/>
  </r>
  <r>
    <s v="Minority Report "/>
    <x v="0"/>
    <n v="7.7"/>
  </r>
  <r>
    <s v="Harry Potter and the Chamber of Secrets "/>
    <x v="0"/>
    <n v="7.4"/>
  </r>
  <r>
    <s v="Casino Royale "/>
    <x v="0"/>
    <n v="8"/>
  </r>
  <r>
    <s v="Planet of the Apes "/>
    <x v="0"/>
    <n v="5.7"/>
  </r>
  <r>
    <s v="Terminator 2: Judgment Day "/>
    <x v="0"/>
    <n v="8.5"/>
  </r>
  <r>
    <s v="Public Enemies "/>
    <x v="0"/>
    <n v="7"/>
  </r>
  <r>
    <s v="American Gangster "/>
    <x v="0"/>
    <n v="7.8"/>
  </r>
  <r>
    <s v="True Lies "/>
    <x v="0"/>
    <n v="7.2"/>
  </r>
  <r>
    <s v="The Taking of Pelham 1 2 3 "/>
    <x v="0"/>
    <n v="6.4"/>
  </r>
  <r>
    <s v="Little Fockers "/>
    <x v="0"/>
    <n v="5.5"/>
  </r>
  <r>
    <s v="The Other Guys "/>
    <x v="0"/>
    <n v="6.7"/>
  </r>
  <r>
    <s v="Eraser "/>
    <x v="0"/>
    <n v="6.1"/>
  </r>
  <r>
    <s v="Django Unchained "/>
    <x v="0"/>
    <n v="8.5"/>
  </r>
  <r>
    <s v="The Hunchback of Notre Dame "/>
    <x v="0"/>
    <n v="6.9"/>
  </r>
  <r>
    <s v="The Emperor's New Groove "/>
    <x v="0"/>
    <n v="7.3"/>
  </r>
  <r>
    <s v="The Expendables 2 "/>
    <x v="0"/>
    <n v="6.7"/>
  </r>
  <r>
    <s v="National Treasure "/>
    <x v="0"/>
    <n v="6.9"/>
  </r>
  <r>
    <s v="Eragon "/>
    <x v="0"/>
    <n v="5.0999999999999996"/>
  </r>
  <r>
    <s v="Where the Wild Things Are "/>
    <x v="0"/>
    <n v="6.8"/>
  </r>
  <r>
    <s v="Pan "/>
    <x v="0"/>
    <n v="5.8"/>
  </r>
  <r>
    <s v="Epic "/>
    <x v="0"/>
    <n v="6.7"/>
  </r>
  <r>
    <s v="The Tourist "/>
    <x v="0"/>
    <n v="6"/>
  </r>
  <r>
    <s v="End of Days "/>
    <x v="0"/>
    <n v="5.7"/>
  </r>
  <r>
    <s v="Blood Diamond "/>
    <x v="0"/>
    <n v="8"/>
  </r>
  <r>
    <s v="The Wolf of Wall Street "/>
    <x v="0"/>
    <n v="8.1999999999999993"/>
  </r>
  <r>
    <s v="Batman Forever "/>
    <x v="0"/>
    <n v="5.4"/>
  </r>
  <r>
    <s v="Starship Troopers "/>
    <x v="0"/>
    <n v="7.2"/>
  </r>
  <r>
    <s v="Cloud Atlas "/>
    <x v="0"/>
    <n v="7.5"/>
  </r>
  <r>
    <s v="Legend of the Guardians: The Owls of Ga'Hoole "/>
    <x v="0"/>
    <n v="7"/>
  </r>
  <r>
    <s v="Catwoman "/>
    <x v="0"/>
    <n v="3.3"/>
  </r>
  <r>
    <s v="Hercules "/>
    <x v="0"/>
    <n v="6"/>
  </r>
  <r>
    <s v="Treasure Planet "/>
    <x v="0"/>
    <n v="7.1"/>
  </r>
  <r>
    <s v="Land of the Lost "/>
    <x v="0"/>
    <n v="5.4"/>
  </r>
  <r>
    <s v="The Expendables 3 "/>
    <x v="0"/>
    <n v="6.1"/>
  </r>
  <r>
    <s v="Point Break "/>
    <x v="0"/>
    <n v="5.3"/>
  </r>
  <r>
    <s v="Son of the Mask "/>
    <x v="0"/>
    <n v="2.2000000000000002"/>
  </r>
  <r>
    <s v="In the Heart of the Sea "/>
    <x v="0"/>
    <n v="7"/>
  </r>
  <r>
    <s v="The Adventures of Pluto Nash "/>
    <x v="0"/>
    <n v="3.8"/>
  </r>
  <r>
    <s v="Green Zone "/>
    <x v="0"/>
    <n v="6.9"/>
  </r>
  <r>
    <s v="The Peanuts Movie "/>
    <x v="0"/>
    <n v="7.2"/>
  </r>
  <r>
    <s v="The Spanish Prisoner "/>
    <x v="0"/>
    <n v="7.3"/>
  </r>
  <r>
    <s v="The Mummy Returns "/>
    <x v="0"/>
    <n v="6.3"/>
  </r>
  <r>
    <s v="Gangs of New York "/>
    <x v="0"/>
    <n v="7.5"/>
  </r>
  <r>
    <s v="The Flowers of War "/>
    <x v="1"/>
    <n v="7.6"/>
  </r>
  <r>
    <s v="Surf's Up "/>
    <x v="0"/>
    <n v="6.8"/>
  </r>
  <r>
    <s v="The Stepford Wives "/>
    <x v="0"/>
    <n v="5.2"/>
  </r>
  <r>
    <s v="Black Hawk Down "/>
    <x v="0"/>
    <n v="7.7"/>
  </r>
  <r>
    <s v="The Campaign "/>
    <x v="0"/>
    <n v="6.2"/>
  </r>
  <r>
    <s v="The Fifth Element "/>
    <x v="0"/>
    <n v="7.7"/>
  </r>
  <r>
    <s v="Sex and the City 2 "/>
    <x v="0"/>
    <n v="4.3"/>
  </r>
  <r>
    <s v="The Road to El Dorado "/>
    <x v="0"/>
    <n v="6.9"/>
  </r>
  <r>
    <s v="Ice Age: Continental Drift "/>
    <x v="0"/>
    <n v="6.6"/>
  </r>
  <r>
    <s v="Cinderella "/>
    <x v="0"/>
    <n v="7"/>
  </r>
  <r>
    <s v="The Lovely Bones "/>
    <x v="0"/>
    <n v="6.7"/>
  </r>
  <r>
    <s v="Finding Nemo "/>
    <x v="0"/>
    <n v="8.1999999999999993"/>
  </r>
  <r>
    <s v="The Lord of the Rings: The Return of the King "/>
    <x v="0"/>
    <n v="8.9"/>
  </r>
  <r>
    <s v="The Lord of the Rings: The Two Towers "/>
    <x v="0"/>
    <n v="8.6999999999999993"/>
  </r>
  <r>
    <s v="Seventh Son "/>
    <x v="0"/>
    <n v="5.5"/>
  </r>
  <r>
    <s v="Lara Croft: Tomb Raider "/>
    <x v="0"/>
    <n v="5.7"/>
  </r>
  <r>
    <s v="Transcendence "/>
    <x v="0"/>
    <n v="6.3"/>
  </r>
  <r>
    <s v="Jurassic Park III "/>
    <x v="0"/>
    <n v="5.9"/>
  </r>
  <r>
    <s v="Rise of the Planet of the Apes "/>
    <x v="0"/>
    <n v="7.6"/>
  </r>
  <r>
    <s v="The Spiderwick Chronicles "/>
    <x v="0"/>
    <n v="6.6"/>
  </r>
  <r>
    <s v="A Good Day to Die Hard "/>
    <x v="0"/>
    <n v="5.3"/>
  </r>
  <r>
    <s v="The Alamo "/>
    <x v="0"/>
    <n v="6"/>
  </r>
  <r>
    <s v="The Incredibles "/>
    <x v="0"/>
    <n v="8"/>
  </r>
  <r>
    <s v="Cutthroat Island "/>
    <x v="0"/>
    <n v="5.6"/>
  </r>
  <r>
    <s v="Percy Jackson &amp; the Olympians: The Lightning Thief "/>
    <x v="0"/>
    <n v="5.9"/>
  </r>
  <r>
    <s v="Men in Black "/>
    <x v="0"/>
    <n v="7.3"/>
  </r>
  <r>
    <s v="Toy Story 2 "/>
    <x v="0"/>
    <n v="7.9"/>
  </r>
  <r>
    <s v="Unstoppable "/>
    <x v="0"/>
    <n v="6.8"/>
  </r>
  <r>
    <s v="Rush Hour 2 "/>
    <x v="0"/>
    <n v="6.6"/>
  </r>
  <r>
    <s v="What Lies Beneath "/>
    <x v="0"/>
    <n v="6.6"/>
  </r>
  <r>
    <s v="Cloudy with a Chance of Meatballs "/>
    <x v="0"/>
    <n v="7"/>
  </r>
  <r>
    <s v="Ice Age: Dawn of the Dinosaurs "/>
    <x v="0"/>
    <n v="7"/>
  </r>
  <r>
    <s v="The Secret Life of Walter Mitty "/>
    <x v="0"/>
    <n v="7.3"/>
  </r>
  <r>
    <s v="Charlie's Angels "/>
    <x v="0"/>
    <n v="5.5"/>
  </r>
  <r>
    <s v="The Departed "/>
    <x v="0"/>
    <n v="8.5"/>
  </r>
  <r>
    <s v="Mulan "/>
    <x v="0"/>
    <n v="7.5"/>
  </r>
  <r>
    <s v="Tropic Thunder "/>
    <x v="0"/>
    <n v="7"/>
  </r>
  <r>
    <s v="The Girl with the Dragon Tattoo "/>
    <x v="0"/>
    <n v="7.8"/>
  </r>
  <r>
    <s v="Die Hard with a Vengeance "/>
    <x v="0"/>
    <n v="7.6"/>
  </r>
  <r>
    <s v="Sherlock Holmes "/>
    <x v="0"/>
    <n v="7.6"/>
  </r>
  <r>
    <s v="Atlantis: The Lost Empire "/>
    <x v="0"/>
    <n v="6.8"/>
  </r>
  <r>
    <s v="Alvin and the Chipmunks: The Road Chip "/>
    <x v="0"/>
    <n v="5"/>
  </r>
  <r>
    <s v="Valkyrie "/>
    <x v="0"/>
    <n v="7.1"/>
  </r>
  <r>
    <s v="You Don't Mess with the Zohan "/>
    <x v="0"/>
    <n v="5.5"/>
  </r>
  <r>
    <s v="Pixels "/>
    <x v="0"/>
    <n v="5.6"/>
  </r>
  <r>
    <s v="A.I. Artificial Intelligence "/>
    <x v="0"/>
    <n v="7.1"/>
  </r>
  <r>
    <s v="The Haunted Mansion "/>
    <x v="0"/>
    <n v="4.9000000000000004"/>
  </r>
  <r>
    <s v="Contact "/>
    <x v="0"/>
    <n v="7.4"/>
  </r>
  <r>
    <s v="Hollow Man "/>
    <x v="0"/>
    <n v="5.7"/>
  </r>
  <r>
    <s v="The Interpreter "/>
    <x v="2"/>
    <n v="6.4"/>
  </r>
  <r>
    <s v="Percy Jackson: Sea of Monsters "/>
    <x v="0"/>
    <n v="5.9"/>
  </r>
  <r>
    <s v="Lara Croft Tomb Raider: The Cradle of Life "/>
    <x v="0"/>
    <n v="5.5"/>
  </r>
  <r>
    <s v="Now You See Me 2 "/>
    <x v="0"/>
    <n v="6.9"/>
  </r>
  <r>
    <s v="The Saint "/>
    <x v="0"/>
    <n v="6.2"/>
  </r>
  <r>
    <s v="Spy Game "/>
    <x v="0"/>
    <n v="7"/>
  </r>
  <r>
    <s v="Mission to Mars "/>
    <x v="0"/>
    <n v="5.6"/>
  </r>
  <r>
    <s v="Rio "/>
    <x v="0"/>
    <n v="7"/>
  </r>
  <r>
    <s v="Bicentennial Man "/>
    <x v="0"/>
    <n v="6.8"/>
  </r>
  <r>
    <s v="Volcano "/>
    <x v="0"/>
    <n v="5.4"/>
  </r>
  <r>
    <s v="The Devil's Own "/>
    <x v="0"/>
    <n v="6.1"/>
  </r>
  <r>
    <s v="K-19: The Widowmaker "/>
    <x v="0"/>
    <n v="6.7"/>
  </r>
  <r>
    <s v="Fantastic Four "/>
    <x v="0"/>
    <n v="4.3"/>
  </r>
  <r>
    <s v="Conan the Barbarian "/>
    <x v="0"/>
    <n v="6.9"/>
  </r>
  <r>
    <s v="Cinderella Man "/>
    <x v="0"/>
    <n v="8"/>
  </r>
  <r>
    <s v="The Nutcracker in 3D "/>
    <x v="0"/>
    <n v="4.4000000000000004"/>
  </r>
  <r>
    <s v="Seabiscuit "/>
    <x v="0"/>
    <n v="7.3"/>
  </r>
  <r>
    <s v="Twister "/>
    <x v="0"/>
    <n v="6.3"/>
  </r>
  <r>
    <s v="The Fast and the Furious "/>
    <x v="0"/>
    <n v="6.7"/>
  </r>
  <r>
    <s v="Cast Away "/>
    <x v="0"/>
    <n v="7.7"/>
  </r>
  <r>
    <s v="Happy Feet "/>
    <x v="0"/>
    <n v="6.5"/>
  </r>
  <r>
    <s v="The Bourne Supremacy "/>
    <x v="0"/>
    <n v="7.8"/>
  </r>
  <r>
    <s v="Air Force One "/>
    <x v="0"/>
    <n v="6.4"/>
  </r>
  <r>
    <s v="Ocean's Eleven "/>
    <x v="0"/>
    <n v="7.8"/>
  </r>
  <r>
    <s v="The Three Musketeers "/>
    <x v="0"/>
    <n v="5.8"/>
  </r>
  <r>
    <s v="Hotel Transylvania "/>
    <x v="0"/>
    <n v="7.1"/>
  </r>
  <r>
    <s v="Enchanted "/>
    <x v="0"/>
    <n v="7.1"/>
  </r>
  <r>
    <s v="Safe House "/>
    <x v="0"/>
    <n v="6.8"/>
  </r>
  <r>
    <s v="102 Dalmatians "/>
    <x v="0"/>
    <n v="4.8"/>
  </r>
  <r>
    <s v="Tower Heist "/>
    <x v="0"/>
    <n v="6.2"/>
  </r>
  <r>
    <s v="The Holiday "/>
    <x v="0"/>
    <n v="6.9"/>
  </r>
  <r>
    <s v="Enemy of the State "/>
    <x v="0"/>
    <n v="7.3"/>
  </r>
  <r>
    <s v="It's Complicated "/>
    <x v="0"/>
    <n v="6.6"/>
  </r>
  <r>
    <s v="Ocean's Thirteen "/>
    <x v="0"/>
    <n v="6.9"/>
  </r>
  <r>
    <s v="Open Season "/>
    <x v="0"/>
    <n v="6.2"/>
  </r>
  <r>
    <s v="Divergent "/>
    <x v="0"/>
    <n v="6.7"/>
  </r>
  <r>
    <s v="Enemy at the Gates "/>
    <x v="0"/>
    <n v="7.6"/>
  </r>
  <r>
    <s v="The Rundown "/>
    <x v="0"/>
    <n v="6.7"/>
  </r>
  <r>
    <s v="Last Action Hero "/>
    <x v="0"/>
    <n v="6.2"/>
  </r>
  <r>
    <s v="Memoirs of a Geisha "/>
    <x v="0"/>
    <n v="7.3"/>
  </r>
  <r>
    <s v="The Fast and the Furious: Tokyo Drift "/>
    <x v="0"/>
    <n v="6"/>
  </r>
  <r>
    <s v="Arthur Christmas "/>
    <x v="0"/>
    <n v="7.1"/>
  </r>
  <r>
    <s v="Meet Joe Black "/>
    <x v="0"/>
    <n v="7.1"/>
  </r>
  <r>
    <s v="Collateral Damage "/>
    <x v="0"/>
    <n v="5.5"/>
  </r>
  <r>
    <s v="Mirror Mirror "/>
    <x v="0"/>
    <n v="5.6"/>
  </r>
  <r>
    <s v="Scott Pilgrim vs. the World "/>
    <x v="0"/>
    <n v="7.5"/>
  </r>
  <r>
    <s v="The Core "/>
    <x v="0"/>
    <n v="5.4"/>
  </r>
  <r>
    <s v="Nutty Professor II: The Klumps "/>
    <x v="0"/>
    <n v="4.3"/>
  </r>
  <r>
    <s v="Scooby-Doo "/>
    <x v="0"/>
    <n v="4.9000000000000004"/>
  </r>
  <r>
    <s v="Dredd "/>
    <x v="0"/>
    <n v="7.1"/>
  </r>
  <r>
    <s v="Click "/>
    <x v="0"/>
    <n v="6.4"/>
  </r>
  <r>
    <s v="Cats &amp; Dogs: The Revenge of Kitty Galore "/>
    <x v="0"/>
    <n v="4.3"/>
  </r>
  <r>
    <s v="Jumper "/>
    <x v="0"/>
    <n v="6.1"/>
  </r>
  <r>
    <s v="Hellboy II: The Golden Army "/>
    <x v="0"/>
    <n v="7"/>
  </r>
  <r>
    <s v="Zodiac "/>
    <x v="0"/>
    <n v="7.7"/>
  </r>
  <r>
    <s v="The 6th Day "/>
    <x v="0"/>
    <n v="5.9"/>
  </r>
  <r>
    <s v="Bruce Almighty "/>
    <x v="0"/>
    <n v="6.7"/>
  </r>
  <r>
    <s v="The Expendables "/>
    <x v="0"/>
    <n v="6.5"/>
  </r>
  <r>
    <s v="Mission: Impossible "/>
    <x v="0"/>
    <n v="7.1"/>
  </r>
  <r>
    <s v="The Hunger Games "/>
    <x v="0"/>
    <n v="7.3"/>
  </r>
  <r>
    <s v="The Hangover Part II "/>
    <x v="0"/>
    <n v="6.5"/>
  </r>
  <r>
    <s v="Batman Returns "/>
    <x v="0"/>
    <n v="7"/>
  </r>
  <r>
    <s v="Over the Hedge "/>
    <x v="0"/>
    <n v="6.8"/>
  </r>
  <r>
    <s v="Lilo &amp; Stitch "/>
    <x v="0"/>
    <n v="7.2"/>
  </r>
  <r>
    <s v="Deep Impact "/>
    <x v="0"/>
    <n v="6.1"/>
  </r>
  <r>
    <s v="RED 2 "/>
    <x v="0"/>
    <n v="6.7"/>
  </r>
  <r>
    <s v="The Longest Yard "/>
    <x v="0"/>
    <n v="6.4"/>
  </r>
  <r>
    <s v="Alvin and the Chipmunks: Chipwrecked "/>
    <x v="0"/>
    <n v="4.4000000000000004"/>
  </r>
  <r>
    <s v="Grown Ups 2 "/>
    <x v="0"/>
    <n v="5.4"/>
  </r>
  <r>
    <s v="Get Smart "/>
    <x v="0"/>
    <n v="6.5"/>
  </r>
  <r>
    <s v="Something's Gotta Give "/>
    <x v="0"/>
    <n v="6.7"/>
  </r>
  <r>
    <s v="Shutter Island "/>
    <x v="0"/>
    <n v="8.1"/>
  </r>
  <r>
    <s v="Four Christmases "/>
    <x v="0"/>
    <n v="5.6"/>
  </r>
  <r>
    <s v="Robots "/>
    <x v="0"/>
    <n v="6.3"/>
  </r>
  <r>
    <s v="Face/Off "/>
    <x v="0"/>
    <n v="7.3"/>
  </r>
  <r>
    <s v="Bedtime Stories "/>
    <x v="0"/>
    <n v="6.1"/>
  </r>
  <r>
    <s v="Road to Perdition "/>
    <x v="0"/>
    <n v="7.7"/>
  </r>
  <r>
    <s v="Just Go with It "/>
    <x v="0"/>
    <n v="6.4"/>
  </r>
  <r>
    <s v="Con Air "/>
    <x v="0"/>
    <n v="6.8"/>
  </r>
  <r>
    <s v="Eagle Eye "/>
    <x v="0"/>
    <n v="6.6"/>
  </r>
  <r>
    <s v="Cold Mountain "/>
    <x v="0"/>
    <n v="7.2"/>
  </r>
  <r>
    <s v="The Book of Eli "/>
    <x v="0"/>
    <n v="6.9"/>
  </r>
  <r>
    <s v="Flubber "/>
    <x v="0"/>
    <n v="5.2"/>
  </r>
  <r>
    <s v="The Haunting "/>
    <x v="0"/>
    <n v="4.9000000000000004"/>
  </r>
  <r>
    <s v="Space Jam "/>
    <x v="0"/>
    <n v="6.3"/>
  </r>
  <r>
    <s v="The Pink Panther "/>
    <x v="0"/>
    <n v="5.6"/>
  </r>
  <r>
    <s v="The Day the Earth Stood Still "/>
    <x v="0"/>
    <n v="5.5"/>
  </r>
  <r>
    <s v="Conspiracy Theory "/>
    <x v="0"/>
    <n v="6.7"/>
  </r>
  <r>
    <s v="Fury "/>
    <x v="0"/>
    <n v="7.6"/>
  </r>
  <r>
    <s v="Six Days Seven Nights "/>
    <x v="0"/>
    <n v="5.7"/>
  </r>
  <r>
    <s v="Yogi Bear "/>
    <x v="0"/>
    <n v="4.5999999999999996"/>
  </r>
  <r>
    <s v="Spirit: Stallion of the Cimarron "/>
    <x v="0"/>
    <n v="7"/>
  </r>
  <r>
    <s v="Zookeeper "/>
    <x v="0"/>
    <n v="5.2"/>
  </r>
  <r>
    <s v="Lost in Space "/>
    <x v="0"/>
    <n v="5.0999999999999996"/>
  </r>
  <r>
    <s v="The Manchurian Candidate "/>
    <x v="0"/>
    <n v="6.6"/>
  </r>
  <r>
    <s v="Hotel Transylvania 2 "/>
    <x v="0"/>
    <n v="6.7"/>
  </r>
  <r>
    <s v="Fantasia 2000 "/>
    <x v="0"/>
    <n v="7.3"/>
  </r>
  <r>
    <s v="The Time Machine "/>
    <x v="0"/>
    <n v="5.9"/>
  </r>
  <r>
    <s v="Mighty Joe Young "/>
    <x v="0"/>
    <n v="5.6"/>
  </r>
  <r>
    <s v="Swordfish "/>
    <x v="0"/>
    <n v="6.5"/>
  </r>
  <r>
    <s v="The Legend of Zorro "/>
    <x v="3"/>
    <n v="5.9"/>
  </r>
  <r>
    <s v="What Dreams May Come "/>
    <x v="0"/>
    <n v="7"/>
  </r>
  <r>
    <s v="Little Nicky "/>
    <x v="0"/>
    <n v="5.3"/>
  </r>
  <r>
    <s v="The Brothers Grimm "/>
    <x v="0"/>
    <n v="5.9"/>
  </r>
  <r>
    <s v="Mars Attacks! "/>
    <x v="0"/>
    <n v="6.3"/>
  </r>
  <r>
    <s v="Surrogates "/>
    <x v="0"/>
    <n v="6.3"/>
  </r>
  <r>
    <s v="Thirteen Days "/>
    <x v="0"/>
    <n v="7.3"/>
  </r>
  <r>
    <s v="Daylight "/>
    <x v="0"/>
    <n v="5.8"/>
  </r>
  <r>
    <s v="Walking with Dinosaurs 3D "/>
    <x v="0"/>
    <n v="5.2"/>
  </r>
  <r>
    <s v="Battlefield Earth "/>
    <x v="0"/>
    <n v="2.4"/>
  </r>
  <r>
    <s v="Looney Tunes: Back in Action "/>
    <x v="0"/>
    <n v="5.7"/>
  </r>
  <r>
    <s v="Nine "/>
    <x v="0"/>
    <n v="5.8"/>
  </r>
  <r>
    <s v="Timeline "/>
    <x v="0"/>
    <n v="5.6"/>
  </r>
  <r>
    <s v="The Postman "/>
    <x v="0"/>
    <n v="6"/>
  </r>
  <r>
    <s v="Babe: Pig in the City "/>
    <x v="0"/>
    <n v="5.8"/>
  </r>
  <r>
    <s v="The Last Witch Hunter "/>
    <x v="0"/>
    <n v="6"/>
  </r>
  <r>
    <s v="Red Planet "/>
    <x v="0"/>
    <n v="5.7"/>
  </r>
  <r>
    <s v="Arthur and the Invisibles "/>
    <x v="0"/>
    <n v="6"/>
  </r>
  <r>
    <s v="Oceans "/>
    <x v="4"/>
    <n v="7.8"/>
  </r>
  <r>
    <s v="A Sound of Thunder "/>
    <x v="0"/>
    <n v="4.2"/>
  </r>
  <r>
    <s v="Pompeii "/>
    <x v="0"/>
    <n v="5.6"/>
  </r>
  <r>
    <s v="A Beautiful Mind "/>
    <x v="0"/>
    <n v="8.1999999999999993"/>
  </r>
  <r>
    <s v="The Lion King "/>
    <x v="0"/>
    <n v="8.5"/>
  </r>
  <r>
    <s v="Journey 2: The Mysterious Island "/>
    <x v="0"/>
    <n v="5.8"/>
  </r>
  <r>
    <s v="Cloudy with a Chance of Meatballs 2 "/>
    <x v="0"/>
    <n v="6.5"/>
  </r>
  <r>
    <s v="Red Dragon "/>
    <x v="0"/>
    <n v="7.2"/>
  </r>
  <r>
    <s v="Hidalgo "/>
    <x v="0"/>
    <n v="6.7"/>
  </r>
  <r>
    <s v="Jack and Jill "/>
    <x v="0"/>
    <n v="3.4"/>
  </r>
  <r>
    <s v="2 Fast 2 Furious "/>
    <x v="0"/>
    <n v="5.9"/>
  </r>
  <r>
    <s v="The Little Prince "/>
    <x v="0"/>
    <n v="7.8"/>
  </r>
  <r>
    <s v="The Invasion "/>
    <x v="0"/>
    <n v="5.9"/>
  </r>
  <r>
    <s v="The Adventures of Rocky &amp; Bullwinkle "/>
    <x v="0"/>
    <n v="4.0999999999999996"/>
  </r>
  <r>
    <s v="The Secret Life of Pets "/>
    <x v="0"/>
    <n v="6.8"/>
  </r>
  <r>
    <s v="The League of Extraordinary Gentlemen "/>
    <x v="0"/>
    <n v="5.8"/>
  </r>
  <r>
    <s v="Despicable Me 2 "/>
    <x v="0"/>
    <n v="7.5"/>
  </r>
  <r>
    <s v="Independence Day "/>
    <x v="0"/>
    <n v="6.9"/>
  </r>
  <r>
    <s v="The Lost World: Jurassic Park "/>
    <x v="0"/>
    <n v="6.5"/>
  </r>
  <r>
    <s v="Madagascar "/>
    <x v="0"/>
    <n v="6.9"/>
  </r>
  <r>
    <s v="Children of Men "/>
    <x v="0"/>
    <n v="7.9"/>
  </r>
  <r>
    <s v="X-Men "/>
    <x v="0"/>
    <n v="7.4"/>
  </r>
  <r>
    <s v="Wanted "/>
    <x v="0"/>
    <n v="6.7"/>
  </r>
  <r>
    <s v="The Rock "/>
    <x v="0"/>
    <n v="7.4"/>
  </r>
  <r>
    <s v="Ice Age: The Meltdown "/>
    <x v="0"/>
    <n v="6.9"/>
  </r>
  <r>
    <s v="50 First Dates "/>
    <x v="0"/>
    <n v="6.8"/>
  </r>
  <r>
    <s v="Hairspray "/>
    <x v="0"/>
    <n v="6.7"/>
  </r>
  <r>
    <s v="Exorcist: The Beginning "/>
    <x v="0"/>
    <n v="5.0999999999999996"/>
  </r>
  <r>
    <s v="Inspector Gadget "/>
    <x v="0"/>
    <n v="4.0999999999999996"/>
  </r>
  <r>
    <s v="Now You See Me "/>
    <x v="0"/>
    <n v="7.3"/>
  </r>
  <r>
    <s v="Grown Ups "/>
    <x v="0"/>
    <n v="6"/>
  </r>
  <r>
    <s v="The Terminal "/>
    <x v="0"/>
    <n v="7.3"/>
  </r>
  <r>
    <s v="Hotel for Dogs "/>
    <x v="0"/>
    <n v="5.4"/>
  </r>
  <r>
    <s v="Vertical Limit "/>
    <x v="0"/>
    <n v="5.9"/>
  </r>
  <r>
    <s v="Charlie Wilson's War "/>
    <x v="0"/>
    <n v="7.1"/>
  </r>
  <r>
    <s v="Shark Tale "/>
    <x v="0"/>
    <n v="6"/>
  </r>
  <r>
    <s v="Dreamgirls "/>
    <x v="0"/>
    <n v="6.5"/>
  </r>
  <r>
    <s v="Be Cool "/>
    <x v="0"/>
    <n v="5.7"/>
  </r>
  <r>
    <s v="Munich "/>
    <x v="0"/>
    <n v="7.6"/>
  </r>
  <r>
    <s v="Tears of the Sun "/>
    <x v="0"/>
    <n v="6.6"/>
  </r>
  <r>
    <s v="Killers "/>
    <x v="0"/>
    <n v="5.4"/>
  </r>
  <r>
    <s v="The Man from U.N.C.L.E. "/>
    <x v="0"/>
    <n v="7.3"/>
  </r>
  <r>
    <s v="Spanglish "/>
    <x v="0"/>
    <n v="6.5"/>
  </r>
  <r>
    <s v="Monster House "/>
    <x v="0"/>
    <n v="6.6"/>
  </r>
  <r>
    <s v="Bandits "/>
    <x v="0"/>
    <n v="6.6"/>
  </r>
  <r>
    <s v="First Knight "/>
    <x v="0"/>
    <n v="5.9"/>
  </r>
  <r>
    <s v="Anna and the King "/>
    <x v="0"/>
    <n v="6.7"/>
  </r>
  <r>
    <s v="Immortals "/>
    <x v="0"/>
    <n v="6.1"/>
  </r>
  <r>
    <s v="Hostage "/>
    <x v="0"/>
    <n v="6.6"/>
  </r>
  <r>
    <s v="Titan A.E. "/>
    <x v="0"/>
    <n v="6.6"/>
  </r>
  <r>
    <s v="Hollywood Homicide "/>
    <x v="0"/>
    <n v="5.3"/>
  </r>
  <r>
    <s v="Soldier "/>
    <x v="0"/>
    <n v="6"/>
  </r>
  <r>
    <s v="Monkeybone "/>
    <x v="0"/>
    <n v="4.7"/>
  </r>
  <r>
    <s v="Flight of the Phoenix "/>
    <x v="0"/>
    <n v="6.1"/>
  </r>
  <r>
    <s v="Unbreakable "/>
    <x v="0"/>
    <n v="7.2"/>
  </r>
  <r>
    <s v="Minions "/>
    <x v="0"/>
    <n v="6.4"/>
  </r>
  <r>
    <s v="Sucker Punch "/>
    <x v="0"/>
    <n v="6.1"/>
  </r>
  <r>
    <s v="Snake Eyes "/>
    <x v="0"/>
    <n v="5.9"/>
  </r>
  <r>
    <s v="Sphere "/>
    <x v="0"/>
    <n v="6"/>
  </r>
  <r>
    <s v="The Angry Birds Movie "/>
    <x v="0"/>
    <n v="6.3"/>
  </r>
  <r>
    <s v="Fool's Gold "/>
    <x v="0"/>
    <n v="5.6"/>
  </r>
  <r>
    <s v="Funny People "/>
    <x v="0"/>
    <n v="6.4"/>
  </r>
  <r>
    <s v="The Kingdom "/>
    <x v="0"/>
    <n v="7.1"/>
  </r>
  <r>
    <s v="Talladega Nights: The Ballad of Ricky Bobby "/>
    <x v="0"/>
    <n v="6.6"/>
  </r>
  <r>
    <s v="Dr. Dolittle 2 "/>
    <x v="0"/>
    <n v="4.5999999999999996"/>
  </r>
  <r>
    <s v="Braveheart "/>
    <x v="0"/>
    <n v="8.4"/>
  </r>
  <r>
    <s v="Jarhead "/>
    <x v="0"/>
    <n v="7.1"/>
  </r>
  <r>
    <s v="The Simpsons Movie "/>
    <x v="0"/>
    <n v="7.4"/>
  </r>
  <r>
    <s v="The Majestic "/>
    <x v="0"/>
    <n v="6.9"/>
  </r>
  <r>
    <s v="Driven "/>
    <x v="0"/>
    <n v="4.5"/>
  </r>
  <r>
    <s v="Two Brothers "/>
    <x v="0"/>
    <n v="7.1"/>
  </r>
  <r>
    <s v="The Village "/>
    <x v="0"/>
    <n v="6.5"/>
  </r>
  <r>
    <s v="Doctor Dolittle "/>
    <x v="0"/>
    <n v="5.3"/>
  </r>
  <r>
    <s v="Signs "/>
    <x v="0"/>
    <n v="6.7"/>
  </r>
  <r>
    <s v="Shrek 2 "/>
    <x v="0"/>
    <n v="7.2"/>
  </r>
  <r>
    <s v="Cars "/>
    <x v="0"/>
    <n v="7.2"/>
  </r>
  <r>
    <s v="Runaway Bride "/>
    <x v="0"/>
    <n v="5.5"/>
  </r>
  <r>
    <s v="xXx "/>
    <x v="0"/>
    <n v="5.8"/>
  </r>
  <r>
    <s v="The SpongeBob Movie: Sponge Out of Water "/>
    <x v="0"/>
    <n v="6"/>
  </r>
  <r>
    <s v="Ransom "/>
    <x v="0"/>
    <n v="6.6"/>
  </r>
  <r>
    <s v="Inglourious Basterds "/>
    <x v="0"/>
    <n v="8.3000000000000007"/>
  </r>
  <r>
    <s v="Hook "/>
    <x v="0"/>
    <n v="6.7"/>
  </r>
  <r>
    <s v="Hercules "/>
    <x v="0"/>
    <n v="6"/>
  </r>
  <r>
    <s v="Die Hard 2 "/>
    <x v="0"/>
    <n v="7.1"/>
  </r>
  <r>
    <s v="S.W.A.T. "/>
    <x v="0"/>
    <n v="6"/>
  </r>
  <r>
    <s v="Vanilla Sky "/>
    <x v="0"/>
    <n v="6.9"/>
  </r>
  <r>
    <s v="Lady in the Water "/>
    <x v="0"/>
    <n v="5.6"/>
  </r>
  <r>
    <s v="AVP: Alien vs. Predator "/>
    <x v="0"/>
    <n v="5.6"/>
  </r>
  <r>
    <s v="Alvin and the Chipmunks: The Squeakquel "/>
    <x v="0"/>
    <n v="4.5"/>
  </r>
  <r>
    <s v="We Were Soldiers "/>
    <x v="0"/>
    <n v="7.1"/>
  </r>
  <r>
    <s v="Olympus Has Fallen "/>
    <x v="0"/>
    <n v="6.5"/>
  </r>
  <r>
    <s v="Star Trek: Insurrection "/>
    <x v="0"/>
    <n v="6.4"/>
  </r>
  <r>
    <s v="Battle Los Angeles "/>
    <x v="0"/>
    <n v="5.8"/>
  </r>
  <r>
    <s v="Big Fish "/>
    <x v="0"/>
    <n v="8"/>
  </r>
  <r>
    <s v="Wolf "/>
    <x v="0"/>
    <n v="6.2"/>
  </r>
  <r>
    <s v="War Horse "/>
    <x v="0"/>
    <n v="7.2"/>
  </r>
  <r>
    <s v="The Monuments Men "/>
    <x v="0"/>
    <n v="6.1"/>
  </r>
  <r>
    <s v="The Abyss "/>
    <x v="0"/>
    <n v="7.6"/>
  </r>
  <r>
    <s v="Wall Street: Money Never Sleeps "/>
    <x v="0"/>
    <n v="6.3"/>
  </r>
  <r>
    <s v="Dracula Untold "/>
    <x v="0"/>
    <n v="6.3"/>
  </r>
  <r>
    <s v="The Siege "/>
    <x v="0"/>
    <n v="6.3"/>
  </r>
  <r>
    <s v="Stardust "/>
    <x v="0"/>
    <n v="7.7"/>
  </r>
  <r>
    <s v="Seven Years in Tibet "/>
    <x v="0"/>
    <n v="7"/>
  </r>
  <r>
    <s v="The Dilemma "/>
    <x v="0"/>
    <n v="5.3"/>
  </r>
  <r>
    <s v="Bad Company "/>
    <x v="0"/>
    <n v="5.6"/>
  </r>
  <r>
    <s v="Doom "/>
    <x v="0"/>
    <n v="5.2"/>
  </r>
  <r>
    <s v="I Spy "/>
    <x v="0"/>
    <n v="5.4"/>
  </r>
  <r>
    <s v="Underworld: Awakening "/>
    <x v="0"/>
    <n v="6.4"/>
  </r>
  <r>
    <s v="Rock of Ages "/>
    <x v="0"/>
    <n v="5.9"/>
  </r>
  <r>
    <s v="Hart's War "/>
    <x v="0"/>
    <n v="6.3"/>
  </r>
  <r>
    <s v="Killer Elite "/>
    <x v="0"/>
    <n v="6.5"/>
  </r>
  <r>
    <s v="Rollerball "/>
    <x v="0"/>
    <n v="3"/>
  </r>
  <r>
    <s v="Ballistic: Ecks vs. Sever "/>
    <x v="0"/>
    <n v="3.6"/>
  </r>
  <r>
    <s v="Hard Rain "/>
    <x v="0"/>
    <n v="5.8"/>
  </r>
  <r>
    <s v="Osmosis Jones "/>
    <x v="0"/>
    <n v="6.2"/>
  </r>
  <r>
    <s v="Blackhat "/>
    <x v="0"/>
    <n v="5.4"/>
  </r>
  <r>
    <s v="Sky Captain and the World of Tomorrow "/>
    <x v="0"/>
    <n v="6.1"/>
  </r>
  <r>
    <s v="Basic Instinct 2 "/>
    <x v="0"/>
    <n v="4.2"/>
  </r>
  <r>
    <s v="Escape Plan "/>
    <x v="0"/>
    <n v="6.7"/>
  </r>
  <r>
    <s v="The Legend of Hercules "/>
    <x v="0"/>
    <n v="4.2"/>
  </r>
  <r>
    <s v="The Sum of All Fears "/>
    <x v="0"/>
    <n v="6.4"/>
  </r>
  <r>
    <s v="The Twilight Saga: Eclipse "/>
    <x v="0"/>
    <n v="4.9000000000000004"/>
  </r>
  <r>
    <s v="The Score "/>
    <x v="0"/>
    <n v="6.8"/>
  </r>
  <r>
    <s v="Despicable Me "/>
    <x v="0"/>
    <n v="7.7"/>
  </r>
  <r>
    <s v="Money Train "/>
    <x v="0"/>
    <n v="5.6"/>
  </r>
  <r>
    <s v="Ted 2 "/>
    <x v="0"/>
    <n v="6.4"/>
  </r>
  <r>
    <s v="Agora "/>
    <x v="0"/>
    <n v="7.2"/>
  </r>
  <r>
    <s v="Mystery Men "/>
    <x v="0"/>
    <n v="6"/>
  </r>
  <r>
    <s v="Hall Pass "/>
    <x v="0"/>
    <n v="5.9"/>
  </r>
  <r>
    <s v="The Insider "/>
    <x v="0"/>
    <n v="7.9"/>
  </r>
  <r>
    <s v="Body of Lies "/>
    <x v="0"/>
    <n v="7.1"/>
  </r>
  <r>
    <s v="Abraham Lincoln: Vampire Hunter "/>
    <x v="0"/>
    <n v="5.9"/>
  </r>
  <r>
    <s v="Entrapment "/>
    <x v="0"/>
    <n v="6.2"/>
  </r>
  <r>
    <s v="The X Files "/>
    <x v="0"/>
    <n v="7"/>
  </r>
  <r>
    <s v="The Last Legion "/>
    <x v="0"/>
    <n v="5.4"/>
  </r>
  <r>
    <s v="Saving Private Ryan "/>
    <x v="0"/>
    <n v="8.6"/>
  </r>
  <r>
    <s v="Need for Speed "/>
    <x v="0"/>
    <n v="6.5"/>
  </r>
  <r>
    <s v="What Women Want "/>
    <x v="0"/>
    <n v="6.4"/>
  </r>
  <r>
    <s v="Ice Age "/>
    <x v="0"/>
    <n v="7.6"/>
  </r>
  <r>
    <s v="Dreamcatcher "/>
    <x v="0"/>
    <n v="5.5"/>
  </r>
  <r>
    <s v="Lincoln "/>
    <x v="0"/>
    <n v="7.4"/>
  </r>
  <r>
    <s v="The Matrix "/>
    <x v="0"/>
    <n v="8.6999999999999993"/>
  </r>
  <r>
    <s v="Apollo 13 "/>
    <x v="0"/>
    <n v="7.6"/>
  </r>
  <r>
    <s v="Total Recall "/>
    <x v="0"/>
    <n v="7.5"/>
  </r>
  <r>
    <s v="The Santa Clause 2 "/>
    <x v="0"/>
    <n v="5.5"/>
  </r>
  <r>
    <s v="Les MisÃ©rables "/>
    <x v="0"/>
    <n v="7.6"/>
  </r>
  <r>
    <s v="You've Got Mail "/>
    <x v="0"/>
    <n v="6.5"/>
  </r>
  <r>
    <s v="Step Brothers "/>
    <x v="0"/>
    <n v="6.9"/>
  </r>
  <r>
    <s v="The Mask of Zorro "/>
    <x v="0"/>
    <n v="6.7"/>
  </r>
  <r>
    <s v="Due Date "/>
    <x v="0"/>
    <n v="6.6"/>
  </r>
  <r>
    <s v="Unbroken "/>
    <x v="0"/>
    <n v="7.2"/>
  </r>
  <r>
    <s v="Space Cowboys "/>
    <x v="0"/>
    <n v="6.4"/>
  </r>
  <r>
    <s v="Cliffhanger "/>
    <x v="0"/>
    <n v="6.4"/>
  </r>
  <r>
    <s v="Broken Arrow "/>
    <x v="0"/>
    <n v="6"/>
  </r>
  <r>
    <s v="The Kid "/>
    <x v="0"/>
    <n v="6.1"/>
  </r>
  <r>
    <s v="World Trade Center "/>
    <x v="0"/>
    <n v="6"/>
  </r>
  <r>
    <s v="Mona Lisa Smile "/>
    <x v="0"/>
    <n v="6.4"/>
  </r>
  <r>
    <s v="The Dictator "/>
    <x v="0"/>
    <n v="6.4"/>
  </r>
  <r>
    <s v="Eyes Wide Shut "/>
    <x v="0"/>
    <n v="7.3"/>
  </r>
  <r>
    <s v="Annie "/>
    <x v="0"/>
    <n v="5.2"/>
  </r>
  <r>
    <s v="Focus "/>
    <x v="0"/>
    <n v="6.6"/>
  </r>
  <r>
    <s v="This Means War "/>
    <x v="0"/>
    <n v="6.3"/>
  </r>
  <r>
    <s v="Blade: Trinity "/>
    <x v="0"/>
    <n v="5.9"/>
  </r>
  <r>
    <s v="Primary Colors "/>
    <x v="0"/>
    <n v="6.7"/>
  </r>
  <r>
    <s v="Resident Evil: Retribution "/>
    <x v="0"/>
    <n v="5.4"/>
  </r>
  <r>
    <s v="Death Race "/>
    <x v="0"/>
    <n v="6.4"/>
  </r>
  <r>
    <s v="The Long Kiss Goodnight "/>
    <x v="0"/>
    <n v="6.7"/>
  </r>
  <r>
    <s v="Proof of Life "/>
    <x v="0"/>
    <n v="6.2"/>
  </r>
  <r>
    <s v="Zathura: A Space Adventure "/>
    <x v="0"/>
    <n v="6.1"/>
  </r>
  <r>
    <s v="Fight Club "/>
    <x v="0"/>
    <n v="8.8000000000000007"/>
  </r>
  <r>
    <s v="We Are Marshall "/>
    <x v="0"/>
    <n v="7.1"/>
  </r>
  <r>
    <s v="Hudson Hawk "/>
    <x v="0"/>
    <n v="5.7"/>
  </r>
  <r>
    <s v="Lucky Numbers "/>
    <x v="0"/>
    <n v="5"/>
  </r>
  <r>
    <s v="I, Frankenstein "/>
    <x v="0"/>
    <n v="5.0999999999999996"/>
  </r>
  <r>
    <s v="Oliver Twist "/>
    <x v="0"/>
    <n v="6.9"/>
  </r>
  <r>
    <s v="Elektra "/>
    <x v="0"/>
    <n v="4.8"/>
  </r>
  <r>
    <s v="Sin City: A Dame to Kill For "/>
    <x v="0"/>
    <n v="6.5"/>
  </r>
  <r>
    <s v="Random Hearts "/>
    <x v="0"/>
    <n v="5.0999999999999996"/>
  </r>
  <r>
    <s v="Everest "/>
    <x v="0"/>
    <n v="7.1"/>
  </r>
  <r>
    <s v="Perfume: The Story of a Murderer "/>
    <x v="0"/>
    <n v="7.5"/>
  </r>
  <r>
    <s v="Austin Powers in Goldmember "/>
    <x v="0"/>
    <n v="6.2"/>
  </r>
  <r>
    <s v="Astro Boy "/>
    <x v="0"/>
    <n v="6.3"/>
  </r>
  <r>
    <s v="Jurassic Park "/>
    <x v="0"/>
    <n v="8.1"/>
  </r>
  <r>
    <s v="Wyatt Earp "/>
    <x v="0"/>
    <n v="6.6"/>
  </r>
  <r>
    <s v="Clear and Present Danger "/>
    <x v="0"/>
    <n v="6.9"/>
  </r>
  <r>
    <s v="Dragon Blade "/>
    <x v="1"/>
    <n v="6.1"/>
  </r>
  <r>
    <s v="Littleman "/>
    <x v="0"/>
    <n v="4.3"/>
  </r>
  <r>
    <s v="U-571 "/>
    <x v="0"/>
    <n v="6.6"/>
  </r>
  <r>
    <s v="The American President "/>
    <x v="0"/>
    <n v="6.8"/>
  </r>
  <r>
    <s v="The Love Guru "/>
    <x v="0"/>
    <n v="3.8"/>
  </r>
  <r>
    <s v="3000 Miles to Graceland "/>
    <x v="0"/>
    <n v="5.9"/>
  </r>
  <r>
    <s v="The Hateful Eight "/>
    <x v="0"/>
    <n v="7.9"/>
  </r>
  <r>
    <s v="Blades of Glory "/>
    <x v="0"/>
    <n v="6.3"/>
  </r>
  <r>
    <s v="Hop "/>
    <x v="0"/>
    <n v="5.5"/>
  </r>
  <r>
    <s v="300 "/>
    <x v="0"/>
    <n v="7.7"/>
  </r>
  <r>
    <s v="Meet the Fockers "/>
    <x v="0"/>
    <n v="6.3"/>
  </r>
  <r>
    <s v="Marley &amp; Me "/>
    <x v="0"/>
    <n v="7.1"/>
  </r>
  <r>
    <s v="The Green Mile "/>
    <x v="0"/>
    <n v="8.5"/>
  </r>
  <r>
    <s v="Chicken Little "/>
    <x v="0"/>
    <n v="5.8"/>
  </r>
  <r>
    <s v="Gone Girl "/>
    <x v="0"/>
    <n v="8.1"/>
  </r>
  <r>
    <s v="The Bourne Identity "/>
    <x v="0"/>
    <n v="7.9"/>
  </r>
  <r>
    <s v="GoldenEye "/>
    <x v="0"/>
    <n v="7.2"/>
  </r>
  <r>
    <s v="The General's Daughter "/>
    <x v="0"/>
    <n v="6.3"/>
  </r>
  <r>
    <s v="The Truman Show "/>
    <x v="0"/>
    <n v="8.1"/>
  </r>
  <r>
    <s v="The Prince of Egypt "/>
    <x v="0"/>
    <n v="7"/>
  </r>
  <r>
    <s v="Daddy Day Care "/>
    <x v="0"/>
    <n v="5.5"/>
  </r>
  <r>
    <s v="2 Guns "/>
    <x v="0"/>
    <n v="6.7"/>
  </r>
  <r>
    <s v="Cats &amp; Dogs "/>
    <x v="0"/>
    <n v="5.2"/>
  </r>
  <r>
    <s v="The Italian Job "/>
    <x v="0"/>
    <n v="7"/>
  </r>
  <r>
    <s v="Two Weeks Notice "/>
    <x v="0"/>
    <n v="6.1"/>
  </r>
  <r>
    <s v="Antz "/>
    <x v="0"/>
    <n v="6.6"/>
  </r>
  <r>
    <s v="Couples Retreat "/>
    <x v="0"/>
    <n v="5.5"/>
  </r>
  <r>
    <s v="Days of Thunder "/>
    <x v="0"/>
    <n v="5.9"/>
  </r>
  <r>
    <s v="Cheaper by the Dozen 2 "/>
    <x v="0"/>
    <n v="5.4"/>
  </r>
  <r>
    <s v="The Scorch Trials "/>
    <x v="0"/>
    <n v="6.4"/>
  </r>
  <r>
    <s v="Eat Pray Love "/>
    <x v="0"/>
    <n v="5.7"/>
  </r>
  <r>
    <s v="The Family Man "/>
    <x v="0"/>
    <n v="6.7"/>
  </r>
  <r>
    <s v="RED "/>
    <x v="0"/>
    <n v="7.1"/>
  </r>
  <r>
    <s v="Any Given Sunday "/>
    <x v="0"/>
    <n v="6.8"/>
  </r>
  <r>
    <s v="The Horse Whisperer "/>
    <x v="0"/>
    <n v="6.5"/>
  </r>
  <r>
    <s v="Collateral "/>
    <x v="0"/>
    <n v="7.6"/>
  </r>
  <r>
    <s v="The Scorpion King "/>
    <x v="0"/>
    <n v="5.5"/>
  </r>
  <r>
    <s v="Ladder 49 "/>
    <x v="0"/>
    <n v="6.5"/>
  </r>
  <r>
    <s v="Jack Reacher "/>
    <x v="0"/>
    <n v="7"/>
  </r>
  <r>
    <s v="Deep Blue Sea "/>
    <x v="0"/>
    <n v="5.8"/>
  </r>
  <r>
    <s v="This Is It "/>
    <x v="0"/>
    <n v="7.3"/>
  </r>
  <r>
    <s v="Contagion "/>
    <x v="0"/>
    <n v="6.6"/>
  </r>
  <r>
    <s v="Kangaroo Jack "/>
    <x v="0"/>
    <n v="4.4000000000000004"/>
  </r>
  <r>
    <s v="Coraline "/>
    <x v="0"/>
    <n v="7.7"/>
  </r>
  <r>
    <s v="The Happening "/>
    <x v="0"/>
    <n v="5"/>
  </r>
  <r>
    <s v="Man on Fire "/>
    <x v="0"/>
    <n v="7.7"/>
  </r>
  <r>
    <s v="The Shaggy Dog "/>
    <x v="0"/>
    <n v="4.4000000000000004"/>
  </r>
  <r>
    <s v="Starsky &amp; Hutch "/>
    <x v="0"/>
    <n v="6.1"/>
  </r>
  <r>
    <s v="Jingle All the Way "/>
    <x v="0"/>
    <n v="5.4"/>
  </r>
  <r>
    <s v="Hellboy "/>
    <x v="0"/>
    <n v="6.8"/>
  </r>
  <r>
    <s v="A Civil Action "/>
    <x v="0"/>
    <n v="6.5"/>
  </r>
  <r>
    <s v="ParaNorman "/>
    <x v="0"/>
    <n v="7"/>
  </r>
  <r>
    <s v="The Jackal "/>
    <x v="0"/>
    <n v="6.3"/>
  </r>
  <r>
    <s v="Paycheck "/>
    <x v="0"/>
    <n v="6.3"/>
  </r>
  <r>
    <s v="Up Close &amp; Personal "/>
    <x v="0"/>
    <n v="6.1"/>
  </r>
  <r>
    <s v="The Tale of Despereaux "/>
    <x v="0"/>
    <n v="6.1"/>
  </r>
  <r>
    <s v="The Tuxedo "/>
    <x v="0"/>
    <n v="5.3"/>
  </r>
  <r>
    <s v="Under Siege 2: Dark Territory "/>
    <x v="0"/>
    <n v="5.4"/>
  </r>
  <r>
    <s v="Jack Ryan: Shadow Recruit "/>
    <x v="0"/>
    <n v="6.2"/>
  </r>
  <r>
    <s v="Joy "/>
    <x v="0"/>
    <n v="6.6"/>
  </r>
  <r>
    <s v="London Has Fallen "/>
    <x v="0"/>
    <n v="5.9"/>
  </r>
  <r>
    <s v="Alien: Resurrection "/>
    <x v="0"/>
    <n v="6.3"/>
  </r>
  <r>
    <s v="Shooter "/>
    <x v="0"/>
    <n v="7.2"/>
  </r>
  <r>
    <s v="The Boxtrolls "/>
    <x v="0"/>
    <n v="6.8"/>
  </r>
  <r>
    <s v="Practical Magic "/>
    <x v="0"/>
    <n v="6.1"/>
  </r>
  <r>
    <s v="The Lego Movie "/>
    <x v="0"/>
    <n v="7.8"/>
  </r>
  <r>
    <s v="Miss Congeniality 2: Armed and Fabulous "/>
    <x v="0"/>
    <n v="5"/>
  </r>
  <r>
    <s v="Reign of Fire "/>
    <x v="0"/>
    <n v="6.2"/>
  </r>
  <r>
    <s v="Gangster Squad "/>
    <x v="0"/>
    <n v="6.7"/>
  </r>
  <r>
    <s v="Year One "/>
    <x v="0"/>
    <n v="4.9000000000000004"/>
  </r>
  <r>
    <s v="Invictus "/>
    <x v="0"/>
    <n v="7.4"/>
  </r>
  <r>
    <s v="Duplicity "/>
    <x v="0"/>
    <n v="6.2"/>
  </r>
  <r>
    <s v="My Favorite Martian "/>
    <x v="0"/>
    <n v="4.9000000000000004"/>
  </r>
  <r>
    <s v="The Sentinel "/>
    <x v="0"/>
    <n v="6.1"/>
  </r>
  <r>
    <s v="Planet 51 "/>
    <x v="0"/>
    <n v="6.1"/>
  </r>
  <r>
    <s v="Star Trek: Nemesis "/>
    <x v="0"/>
    <n v="6.4"/>
  </r>
  <r>
    <s v="Intolerable Cruelty "/>
    <x v="0"/>
    <n v="6.3"/>
  </r>
  <r>
    <s v="Edge of Darkness "/>
    <x v="0"/>
    <n v="6.6"/>
  </r>
  <r>
    <s v="The Relic "/>
    <x v="0"/>
    <n v="5.7"/>
  </r>
  <r>
    <s v="Analyze That "/>
    <x v="0"/>
    <n v="5.9"/>
  </r>
  <r>
    <s v="Righteous Kill "/>
    <x v="0"/>
    <n v="6"/>
  </r>
  <r>
    <s v="Mercury Rising "/>
    <x v="0"/>
    <n v="6.1"/>
  </r>
  <r>
    <s v="The Soloist "/>
    <x v="0"/>
    <n v="6.7"/>
  </r>
  <r>
    <s v="The Legend of Bagger Vance "/>
    <x v="0"/>
    <n v="6.7"/>
  </r>
  <r>
    <s v="Almost Famous "/>
    <x v="0"/>
    <n v="7.9"/>
  </r>
  <r>
    <s v="xXx: State of the Union "/>
    <x v="0"/>
    <n v="4.3"/>
  </r>
  <r>
    <s v="Priest "/>
    <x v="0"/>
    <n v="5.7"/>
  </r>
  <r>
    <s v="Sinbad: Legend of the Seven Seas "/>
    <x v="0"/>
    <n v="6.7"/>
  </r>
  <r>
    <s v="Event Horizon "/>
    <x v="0"/>
    <n v="6.7"/>
  </r>
  <r>
    <s v="The Avengers "/>
    <x v="0"/>
    <n v="8.1"/>
  </r>
  <r>
    <s v="Dragonfly "/>
    <x v="0"/>
    <n v="6.1"/>
  </r>
  <r>
    <s v="The Black Dahlia "/>
    <x v="0"/>
    <n v="5.6"/>
  </r>
  <r>
    <s v="Flyboys "/>
    <x v="0"/>
    <n v="6.6"/>
  </r>
  <r>
    <s v="The Last Castle "/>
    <x v="0"/>
    <n v="6.9"/>
  </r>
  <r>
    <s v="Supernova "/>
    <x v="0"/>
    <n v="4.8"/>
  </r>
  <r>
    <s v="Winter's Tale "/>
    <x v="0"/>
    <n v="6.2"/>
  </r>
  <r>
    <s v="The Mortal Instruments: City of Bones "/>
    <x v="0"/>
    <n v="6"/>
  </r>
  <r>
    <s v="Meet Dave "/>
    <x v="0"/>
    <n v="4.9000000000000004"/>
  </r>
  <r>
    <s v="Dark Water "/>
    <x v="0"/>
    <n v="5.6"/>
  </r>
  <r>
    <s v="Edtv "/>
    <x v="0"/>
    <n v="6.1"/>
  </r>
  <r>
    <s v="Inkheart "/>
    <x v="0"/>
    <n v="6.1"/>
  </r>
  <r>
    <s v="The Spirit "/>
    <x v="0"/>
    <n v="4.8"/>
  </r>
  <r>
    <s v="Mortdecai "/>
    <x v="0"/>
    <n v="5.5"/>
  </r>
  <r>
    <s v="In the Name of the King: A Dungeon Siege Tale "/>
    <x v="0"/>
    <n v="3.8"/>
  </r>
  <r>
    <s v="Beyond Borders "/>
    <x v="0"/>
    <n v="6.5"/>
  </r>
  <r>
    <s v="The Great Raid "/>
    <x v="5"/>
    <n v="6.7"/>
  </r>
  <r>
    <s v="Deadpool "/>
    <x v="0"/>
    <n v="8.1"/>
  </r>
  <r>
    <s v="Holy Man "/>
    <x v="0"/>
    <n v="4.9000000000000004"/>
  </r>
  <r>
    <s v="American Sniper "/>
    <x v="0"/>
    <n v="7.3"/>
  </r>
  <r>
    <s v="Goosebumps "/>
    <x v="0"/>
    <n v="6.4"/>
  </r>
  <r>
    <s v="Just Like Heaven "/>
    <x v="0"/>
    <n v="6.7"/>
  </r>
  <r>
    <s v="The Flintstones in Viva Rock Vegas "/>
    <x v="0"/>
    <n v="3.6"/>
  </r>
  <r>
    <s v="Rambo III "/>
    <x v="0"/>
    <n v="5.7"/>
  </r>
  <r>
    <s v="Leatherheads "/>
    <x v="0"/>
    <n v="6"/>
  </r>
  <r>
    <s v="Did You Hear About the Morgans? "/>
    <x v="0"/>
    <n v="4.7"/>
  </r>
  <r>
    <s v="The Internship "/>
    <x v="0"/>
    <n v="6.3"/>
  </r>
  <r>
    <s v="Resident Evil: Afterlife "/>
    <x v="0"/>
    <n v="5.9"/>
  </r>
  <r>
    <s v="Red Tails "/>
    <x v="0"/>
    <n v="5.9"/>
  </r>
  <r>
    <s v="The Devil's Advocate "/>
    <x v="0"/>
    <n v="7.5"/>
  </r>
  <r>
    <s v="That's My Boy "/>
    <x v="0"/>
    <n v="5.6"/>
  </r>
  <r>
    <s v="DragonHeart "/>
    <x v="0"/>
    <n v="6.4"/>
  </r>
  <r>
    <s v="After the Sunset "/>
    <x v="0"/>
    <n v="6.3"/>
  </r>
  <r>
    <s v="Ghost Rider: Spirit of Vengeance "/>
    <x v="0"/>
    <n v="4.3"/>
  </r>
  <r>
    <s v="Captain Corelli's Mandolin "/>
    <x v="0"/>
    <n v="5.9"/>
  </r>
  <r>
    <s v="The Pacifier "/>
    <x v="0"/>
    <n v="5.5"/>
  </r>
  <r>
    <s v="Walking Tall "/>
    <x v="0"/>
    <n v="6.2"/>
  </r>
  <r>
    <s v="Forrest Gump "/>
    <x v="0"/>
    <n v="8.8000000000000007"/>
  </r>
  <r>
    <s v="Alvin and the Chipmunks "/>
    <x v="0"/>
    <n v="5.2"/>
  </r>
  <r>
    <s v="Meet the Parents "/>
    <x v="0"/>
    <n v="7"/>
  </r>
  <r>
    <s v="Pocahontas "/>
    <x v="0"/>
    <n v="6.6"/>
  </r>
  <r>
    <s v="Superman "/>
    <x v="0"/>
    <n v="7.3"/>
  </r>
  <r>
    <s v="The Nutty Professor "/>
    <x v="0"/>
    <n v="5.6"/>
  </r>
  <r>
    <s v="Hitch "/>
    <x v="0"/>
    <n v="6.6"/>
  </r>
  <r>
    <s v="George of the Jungle "/>
    <x v="0"/>
    <n v="5.4"/>
  </r>
  <r>
    <s v="American Wedding "/>
    <x v="0"/>
    <n v="6.3"/>
  </r>
  <r>
    <s v="Captain Phillips "/>
    <x v="0"/>
    <n v="7.9"/>
  </r>
  <r>
    <s v="Date Night "/>
    <x v="0"/>
    <n v="6.3"/>
  </r>
  <r>
    <s v="Casper "/>
    <x v="0"/>
    <n v="6"/>
  </r>
  <r>
    <s v="The Equalizer "/>
    <x v="0"/>
    <n v="7.2"/>
  </r>
  <r>
    <s v="Maid in Manhattan "/>
    <x v="0"/>
    <n v="5.0999999999999996"/>
  </r>
  <r>
    <s v="Crimson Tide "/>
    <x v="0"/>
    <n v="7.3"/>
  </r>
  <r>
    <s v="The Pursuit of Happyness "/>
    <x v="0"/>
    <n v="8"/>
  </r>
  <r>
    <s v="Flightplan "/>
    <x v="0"/>
    <n v="6.2"/>
  </r>
  <r>
    <s v="Disclosure "/>
    <x v="0"/>
    <n v="6"/>
  </r>
  <r>
    <s v="City of Angels "/>
    <x v="0"/>
    <n v="6.7"/>
  </r>
  <r>
    <s v="Kill Bill: Vol. 1 "/>
    <x v="0"/>
    <n v="8.1"/>
  </r>
  <r>
    <s v="Bowfinger "/>
    <x v="0"/>
    <n v="6.4"/>
  </r>
  <r>
    <s v="Kill Bill: Vol. 2 "/>
    <x v="0"/>
    <n v="8"/>
  </r>
  <r>
    <s v="Tango &amp; Cash "/>
    <x v="0"/>
    <n v="6.3"/>
  </r>
  <r>
    <s v="Death Becomes Her "/>
    <x v="0"/>
    <n v="6.4"/>
  </r>
  <r>
    <s v="Shanghai Noon "/>
    <x v="0"/>
    <n v="6.6"/>
  </r>
  <r>
    <s v="Executive Decision "/>
    <x v="0"/>
    <n v="6.4"/>
  </r>
  <r>
    <s v="Mr. Popper's Penguins "/>
    <x v="0"/>
    <n v="6"/>
  </r>
  <r>
    <s v="The Forbidden Kingdom "/>
    <x v="0"/>
    <n v="6.6"/>
  </r>
  <r>
    <s v="Free Birds "/>
    <x v="0"/>
    <n v="5.9"/>
  </r>
  <r>
    <s v="Alien 3 "/>
    <x v="0"/>
    <n v="6.4"/>
  </r>
  <r>
    <s v="Evita "/>
    <x v="0"/>
    <n v="6.3"/>
  </r>
  <r>
    <s v="Ronin "/>
    <x v="0"/>
    <n v="7.3"/>
  </r>
  <r>
    <s v="The Ghost and the Darkness "/>
    <x v="0"/>
    <n v="6.8"/>
  </r>
  <r>
    <s v="Paddington "/>
    <x v="0"/>
    <n v="7.2"/>
  </r>
  <r>
    <s v="The Watch "/>
    <x v="0"/>
    <n v="5.7"/>
  </r>
  <r>
    <s v="The Hunted "/>
    <x v="0"/>
    <n v="6"/>
  </r>
  <r>
    <s v="Instinct "/>
    <x v="0"/>
    <n v="6.5"/>
  </r>
  <r>
    <s v="Stuck on You "/>
    <x v="0"/>
    <n v="5.8"/>
  </r>
  <r>
    <s v="Semi-Pro "/>
    <x v="0"/>
    <n v="5.8"/>
  </r>
  <r>
    <s v="The Pirates! Band of Misfits "/>
    <x v="0"/>
    <n v="6.7"/>
  </r>
  <r>
    <s v="Changeling "/>
    <x v="0"/>
    <n v="7.8"/>
  </r>
  <r>
    <s v="Chain Reaction "/>
    <x v="0"/>
    <n v="5.6"/>
  </r>
  <r>
    <s v="The Fan "/>
    <x v="0"/>
    <n v="5.8"/>
  </r>
  <r>
    <s v="The Phantom of the Opera "/>
    <x v="0"/>
    <n v="7.4"/>
  </r>
  <r>
    <s v="Elizabeth: The Golden Age "/>
    <x v="0"/>
    <n v="6.9"/>
  </r>
  <r>
    <s v="Ã†on Flux "/>
    <x v="0"/>
    <n v="5.5"/>
  </r>
  <r>
    <s v="Gods and Generals "/>
    <x v="0"/>
    <n v="6.3"/>
  </r>
  <r>
    <s v="Turbulence "/>
    <x v="0"/>
    <n v="4.7"/>
  </r>
  <r>
    <s v="Imagine That "/>
    <x v="0"/>
    <n v="5.6"/>
  </r>
  <r>
    <s v="Muppets Most Wanted "/>
    <x v="0"/>
    <n v="6.4"/>
  </r>
  <r>
    <s v="Thunderbirds "/>
    <x v="0"/>
    <n v="4.2"/>
  </r>
  <r>
    <s v="Burlesque "/>
    <x v="0"/>
    <n v="6.4"/>
  </r>
  <r>
    <s v="A Very Long Engagement "/>
    <x v="4"/>
    <n v="7.7"/>
  </r>
  <r>
    <s v="Blade II "/>
    <x v="0"/>
    <n v="6.7"/>
  </r>
  <r>
    <s v="Seven Pounds "/>
    <x v="0"/>
    <n v="7.7"/>
  </r>
  <r>
    <s v="Bullet to the Head "/>
    <x v="0"/>
    <n v="5.7"/>
  </r>
  <r>
    <s v="The Godfather: Part III "/>
    <x v="0"/>
    <n v="7.6"/>
  </r>
  <r>
    <s v="Elizabethtown "/>
    <x v="0"/>
    <n v="6.4"/>
  </r>
  <r>
    <s v="You, Me and Dupree "/>
    <x v="0"/>
    <n v="5.6"/>
  </r>
  <r>
    <s v="Superman II "/>
    <x v="0"/>
    <n v="6.8"/>
  </r>
  <r>
    <s v="Gigli "/>
    <x v="0"/>
    <n v="2.4"/>
  </r>
  <r>
    <s v="All the King's Men "/>
    <x v="0"/>
    <n v="6.2"/>
  </r>
  <r>
    <s v="Shaft "/>
    <x v="0"/>
    <n v="5.9"/>
  </r>
  <r>
    <s v="Anastasia "/>
    <x v="0"/>
    <n v="7.1"/>
  </r>
  <r>
    <s v="Moulin Rouge! "/>
    <x v="0"/>
    <n v="7.6"/>
  </r>
  <r>
    <s v="Domestic Disturbance "/>
    <x v="0"/>
    <n v="5.5"/>
  </r>
  <r>
    <s v="Black Mass "/>
    <x v="0"/>
    <n v="7"/>
  </r>
  <r>
    <s v="Flags of Our Fathers "/>
    <x v="0"/>
    <n v="7.1"/>
  </r>
  <r>
    <s v="Law Abiding Citizen "/>
    <x v="0"/>
    <n v="7.4"/>
  </r>
  <r>
    <s v="Grindhouse "/>
    <x v="0"/>
    <n v="7.6"/>
  </r>
  <r>
    <s v="Beloved "/>
    <x v="0"/>
    <n v="5.9"/>
  </r>
  <r>
    <s v="Lucky You "/>
    <x v="0"/>
    <n v="5.9"/>
  </r>
  <r>
    <s v="Catch Me If You Can "/>
    <x v="0"/>
    <n v="8"/>
  </r>
  <r>
    <s v="Zero Dark Thirty "/>
    <x v="0"/>
    <n v="7.4"/>
  </r>
  <r>
    <s v="The Break-Up "/>
    <x v="0"/>
    <n v="5.8"/>
  </r>
  <r>
    <s v="Mamma Mia! "/>
    <x v="0"/>
    <n v="6.3"/>
  </r>
  <r>
    <s v="Valentine's Day "/>
    <x v="0"/>
    <n v="5.7"/>
  </r>
  <r>
    <s v="The Dukes of Hazzard "/>
    <x v="0"/>
    <n v="5.0999999999999996"/>
  </r>
  <r>
    <s v="The Thin Red Line "/>
    <x v="0"/>
    <n v="7.6"/>
  </r>
  <r>
    <s v="The Change-Up "/>
    <x v="0"/>
    <n v="6.4"/>
  </r>
  <r>
    <s v="Man on the Moon "/>
    <x v="0"/>
    <n v="7.4"/>
  </r>
  <r>
    <s v="Casino "/>
    <x v="0"/>
    <n v="8.1999999999999993"/>
  </r>
  <r>
    <s v="From Paris with Love "/>
    <x v="0"/>
    <n v="6.5"/>
  </r>
  <r>
    <s v="Bulletproof Monk "/>
    <x v="0"/>
    <n v="5.5"/>
  </r>
  <r>
    <s v="Me, Myself &amp; Irene "/>
    <x v="0"/>
    <n v="6.5"/>
  </r>
  <r>
    <s v="Barnyard "/>
    <x v="0"/>
    <n v="5.6"/>
  </r>
  <r>
    <s v="The Twilight Saga: New Moon "/>
    <x v="0"/>
    <n v="4.5999999999999996"/>
  </r>
  <r>
    <s v="Shrek "/>
    <x v="0"/>
    <n v="7.9"/>
  </r>
  <r>
    <s v="The Adjustment Bureau "/>
    <x v="0"/>
    <n v="7.1"/>
  </r>
  <r>
    <s v="Robin Hood: Prince of Thieves "/>
    <x v="0"/>
    <n v="6.9"/>
  </r>
  <r>
    <s v="Jerry Maguire "/>
    <x v="0"/>
    <n v="7.3"/>
  </r>
  <r>
    <s v="Ted "/>
    <x v="0"/>
    <n v="7"/>
  </r>
  <r>
    <s v="As Good as It Gets "/>
    <x v="0"/>
    <n v="7.7"/>
  </r>
  <r>
    <s v="Patch Adams "/>
    <x v="0"/>
    <n v="6.7"/>
  </r>
  <r>
    <s v="Anchorman 2: The Legend Continues "/>
    <x v="0"/>
    <n v="6.3"/>
  </r>
  <r>
    <s v="Mr. Deeds "/>
    <x v="0"/>
    <n v="5.8"/>
  </r>
  <r>
    <s v="Super 8 "/>
    <x v="0"/>
    <n v="7.1"/>
  </r>
  <r>
    <s v="Erin Brockovich "/>
    <x v="0"/>
    <n v="7.3"/>
  </r>
  <r>
    <s v="How to Lose a Guy in 10 Days "/>
    <x v="0"/>
    <n v="6.4"/>
  </r>
  <r>
    <s v="22 Jump Street "/>
    <x v="0"/>
    <n v="7.1"/>
  </r>
  <r>
    <s v="Interview with the Vampire: The Vampire Chronicles "/>
    <x v="0"/>
    <n v="7.6"/>
  </r>
  <r>
    <s v="Yes Man "/>
    <x v="0"/>
    <n v="6.8"/>
  </r>
  <r>
    <s v="Central Intelligence "/>
    <x v="0"/>
    <n v="6.6"/>
  </r>
  <r>
    <s v="Stepmom "/>
    <x v="0"/>
    <n v="6.7"/>
  </r>
  <r>
    <s v="Daddy's Home "/>
    <x v="0"/>
    <n v="6.1"/>
  </r>
  <r>
    <s v="Into the Woods "/>
    <x v="0"/>
    <n v="6"/>
  </r>
  <r>
    <s v="Inside Man "/>
    <x v="0"/>
    <n v="7.6"/>
  </r>
  <r>
    <s v="Payback "/>
    <x v="0"/>
    <n v="7.1"/>
  </r>
  <r>
    <s v="Congo "/>
    <x v="0"/>
    <n v="5"/>
  </r>
  <r>
    <s v="Knowing "/>
    <x v="0"/>
    <n v="6.2"/>
  </r>
  <r>
    <s v="Failure to Launch "/>
    <x v="0"/>
    <n v="5.6"/>
  </r>
  <r>
    <s v="Crazy, Stupid, Love. "/>
    <x v="0"/>
    <n v="7.4"/>
  </r>
  <r>
    <s v="Garfield "/>
    <x v="0"/>
    <n v="5"/>
  </r>
  <r>
    <s v="Christmas with the Kranks "/>
    <x v="0"/>
    <n v="5.2"/>
  </r>
  <r>
    <s v="Moneyball "/>
    <x v="0"/>
    <n v="7.6"/>
  </r>
  <r>
    <s v="Outbreak "/>
    <x v="0"/>
    <n v="6.6"/>
  </r>
  <r>
    <s v="Non-Stop "/>
    <x v="0"/>
    <n v="7"/>
  </r>
  <r>
    <s v="Race to Witch Mountain "/>
    <x v="0"/>
    <n v="5.7"/>
  </r>
  <r>
    <s v="V for Vendetta "/>
    <x v="0"/>
    <n v="8.1999999999999993"/>
  </r>
  <r>
    <s v="Shanghai Knights "/>
    <x v="0"/>
    <n v="6.2"/>
  </r>
  <r>
    <s v="Curious George "/>
    <x v="0"/>
    <n v="6.6"/>
  </r>
  <r>
    <s v="Herbie Fully Loaded "/>
    <x v="0"/>
    <n v="4.7"/>
  </r>
  <r>
    <s v="Don't Say a Word "/>
    <x v="0"/>
    <n v="6.3"/>
  </r>
  <r>
    <s v="Hansel &amp; Gretel: Witch Hunters "/>
    <x v="0"/>
    <n v="6.1"/>
  </r>
  <r>
    <s v="Unfaithful "/>
    <x v="0"/>
    <n v="6.7"/>
  </r>
  <r>
    <s v="I Am Number Four "/>
    <x v="0"/>
    <n v="6.1"/>
  </r>
  <r>
    <s v="Syriana "/>
    <x v="0"/>
    <n v="7"/>
  </r>
  <r>
    <s v="13 Hours "/>
    <x v="0"/>
    <n v="7.4"/>
  </r>
  <r>
    <s v="The Book of Life "/>
    <x v="0"/>
    <n v="7.3"/>
  </r>
  <r>
    <s v="Firewall "/>
    <x v="0"/>
    <n v="5.8"/>
  </r>
  <r>
    <s v="Absolute Power "/>
    <x v="0"/>
    <n v="6.7"/>
  </r>
  <r>
    <s v="G.I. Jane "/>
    <x v="0"/>
    <n v="5.8"/>
  </r>
  <r>
    <s v="The Game "/>
    <x v="0"/>
    <n v="7.8"/>
  </r>
  <r>
    <s v="Silent Hill "/>
    <x v="0"/>
    <n v="6.6"/>
  </r>
  <r>
    <s v="The Replacements "/>
    <x v="0"/>
    <n v="6.5"/>
  </r>
  <r>
    <s v="American Reunion "/>
    <x v="0"/>
    <n v="6.7"/>
  </r>
  <r>
    <s v="The Negotiator "/>
    <x v="0"/>
    <n v="7.3"/>
  </r>
  <r>
    <s v="Into the Storm "/>
    <x v="0"/>
    <n v="5.8"/>
  </r>
  <r>
    <s v="Beverly Hills Cop III "/>
    <x v="0"/>
    <n v="5.5"/>
  </r>
  <r>
    <s v="Gremlins 2: The New Batch "/>
    <x v="0"/>
    <n v="6.3"/>
  </r>
  <r>
    <s v="The Judge "/>
    <x v="0"/>
    <n v="7.4"/>
  </r>
  <r>
    <s v="The Peacemaker "/>
    <x v="0"/>
    <n v="5.9"/>
  </r>
  <r>
    <s v="Resident Evil: Apocalypse "/>
    <x v="0"/>
    <n v="6.2"/>
  </r>
  <r>
    <s v="Bridget Jones: The Edge of Reason "/>
    <x v="0"/>
    <n v="5.9"/>
  </r>
  <r>
    <s v="Out of Time "/>
    <x v="0"/>
    <n v="6.5"/>
  </r>
  <r>
    <s v="On Deadly Ground "/>
    <x v="0"/>
    <n v="4.4000000000000004"/>
  </r>
  <r>
    <s v="The Adventures of Sharkboy and Lavagirl 3-D "/>
    <x v="0"/>
    <n v="3.5"/>
  </r>
  <r>
    <s v="The Beach "/>
    <x v="0"/>
    <n v="6.6"/>
  </r>
  <r>
    <s v="Raising Helen "/>
    <x v="0"/>
    <n v="6"/>
  </r>
  <r>
    <s v="Ninja Assassin "/>
    <x v="0"/>
    <n v="6.4"/>
  </r>
  <r>
    <s v="For Love of the Game "/>
    <x v="0"/>
    <n v="6.5"/>
  </r>
  <r>
    <s v="Striptease "/>
    <x v="0"/>
    <n v="4.3"/>
  </r>
  <r>
    <s v="Marmaduke "/>
    <x v="0"/>
    <n v="4.2"/>
  </r>
  <r>
    <s v="Hereafter "/>
    <x v="0"/>
    <n v="6.5"/>
  </r>
  <r>
    <s v="Murder by Numbers "/>
    <x v="0"/>
    <n v="6.1"/>
  </r>
  <r>
    <s v="Assassins "/>
    <x v="0"/>
    <n v="6.3"/>
  </r>
  <r>
    <s v="Hannibal Rising "/>
    <x v="0"/>
    <n v="6.2"/>
  </r>
  <r>
    <s v="The Story of Us "/>
    <x v="0"/>
    <n v="5.9"/>
  </r>
  <r>
    <s v="The Host "/>
    <x v="0"/>
    <n v="5.9"/>
  </r>
  <r>
    <s v="Basic "/>
    <x v="0"/>
    <n v="6.5"/>
  </r>
  <r>
    <s v="Blood Work "/>
    <x v="0"/>
    <n v="6.4"/>
  </r>
  <r>
    <s v="The International "/>
    <x v="0"/>
    <n v="6.5"/>
  </r>
  <r>
    <s v="Escape from L.A. "/>
    <x v="0"/>
    <n v="5.7"/>
  </r>
  <r>
    <s v="The Iron Giant "/>
    <x v="0"/>
    <n v="8"/>
  </r>
  <r>
    <s v="The Life Aquatic with Steve Zissou "/>
    <x v="0"/>
    <n v="7.3"/>
  </r>
  <r>
    <s v="Free State of Jones "/>
    <x v="0"/>
    <n v="6.7"/>
  </r>
  <r>
    <s v="The Life of David Gale "/>
    <x v="0"/>
    <n v="7.5"/>
  </r>
  <r>
    <s v="Man of the House "/>
    <x v="0"/>
    <n v="5.4"/>
  </r>
  <r>
    <s v="Run All Night "/>
    <x v="0"/>
    <n v="6.6"/>
  </r>
  <r>
    <s v="Eastern Promises "/>
    <x v="0"/>
    <n v="7.7"/>
  </r>
  <r>
    <s v="Into the Blue "/>
    <x v="0"/>
    <n v="5.8"/>
  </r>
  <r>
    <s v="The Messenger: The Story of Joan of Arc "/>
    <x v="0"/>
    <n v="6.4"/>
  </r>
  <r>
    <s v="Your Highness "/>
    <x v="0"/>
    <n v="5.6"/>
  </r>
  <r>
    <s v="Dream House "/>
    <x v="0"/>
    <n v="6"/>
  </r>
  <r>
    <s v="Mad City "/>
    <x v="0"/>
    <n v="6.2"/>
  </r>
  <r>
    <s v="Baby's Day Out "/>
    <x v="0"/>
    <n v="5.9"/>
  </r>
  <r>
    <s v="The Scarlet Letter "/>
    <x v="0"/>
    <n v="5.0999999999999996"/>
  </r>
  <r>
    <s v="Fair Game "/>
    <x v="0"/>
    <n v="6.8"/>
  </r>
  <r>
    <s v="Domino "/>
    <x v="0"/>
    <n v="6"/>
  </r>
  <r>
    <s v="Jade "/>
    <x v="0"/>
    <n v="5.0999999999999996"/>
  </r>
  <r>
    <s v="Gamer "/>
    <x v="0"/>
    <n v="5.8"/>
  </r>
  <r>
    <s v="Beautiful Creatures "/>
    <x v="0"/>
    <n v="6.2"/>
  </r>
  <r>
    <s v="Death to Smoochy "/>
    <x v="0"/>
    <n v="6.4"/>
  </r>
  <r>
    <s v="Zoolander 2 "/>
    <x v="0"/>
    <n v="4.8"/>
  </r>
  <r>
    <s v="The Big Bounce "/>
    <x v="0"/>
    <n v="4.9000000000000004"/>
  </r>
  <r>
    <s v="What Planet Are You From? "/>
    <x v="0"/>
    <n v="5.6"/>
  </r>
  <r>
    <s v="Drive Angry "/>
    <x v="0"/>
    <n v="5.5"/>
  </r>
  <r>
    <s v="Street Fighter: The Legend of Chun-Li "/>
    <x v="0"/>
    <n v="3.7"/>
  </r>
  <r>
    <s v="The One "/>
    <x v="0"/>
    <n v="5.9"/>
  </r>
  <r>
    <s v="The Adventures of Ford Fairlane "/>
    <x v="0"/>
    <n v="6.3"/>
  </r>
  <r>
    <s v="Traffic "/>
    <x v="0"/>
    <n v="7.6"/>
  </r>
  <r>
    <s v="Indiana Jones and the Last Crusade "/>
    <x v="0"/>
    <n v="8.3000000000000007"/>
  </r>
  <r>
    <s v="Chappie "/>
    <x v="0"/>
    <n v="6.9"/>
  </r>
  <r>
    <s v="The Bone Collector "/>
    <x v="0"/>
    <n v="6.7"/>
  </r>
  <r>
    <s v="Panic Room "/>
    <x v="0"/>
    <n v="6.8"/>
  </r>
  <r>
    <s v="Three Kings "/>
    <x v="0"/>
    <n v="7.1"/>
  </r>
  <r>
    <s v="Child 44 "/>
    <x v="0"/>
    <n v="6.4"/>
  </r>
  <r>
    <s v="Rat Race "/>
    <x v="0"/>
    <n v="6.4"/>
  </r>
  <r>
    <s v="K-PAX "/>
    <x v="0"/>
    <n v="7.4"/>
  </r>
  <r>
    <s v="Kate &amp; Leopold "/>
    <x v="0"/>
    <n v="6.4"/>
  </r>
  <r>
    <s v="Bedazzled "/>
    <x v="0"/>
    <n v="6"/>
  </r>
  <r>
    <s v="The Cotton Club "/>
    <x v="0"/>
    <n v="6.5"/>
  </r>
  <r>
    <s v="3:10 to Yuma "/>
    <x v="0"/>
    <n v="7.8"/>
  </r>
  <r>
    <s v="Taken 3 "/>
    <x v="0"/>
    <n v="6"/>
  </r>
  <r>
    <s v="Out of Sight "/>
    <x v="0"/>
    <n v="7"/>
  </r>
  <r>
    <s v="The Cable Guy "/>
    <x v="0"/>
    <n v="6"/>
  </r>
  <r>
    <s v="Dick Tracy "/>
    <x v="0"/>
    <n v="6.1"/>
  </r>
  <r>
    <s v="The Thomas Crown Affair "/>
    <x v="0"/>
    <n v="6.8"/>
  </r>
  <r>
    <s v="Riding in Cars with Boys "/>
    <x v="0"/>
    <n v="6.4"/>
  </r>
  <r>
    <s v="Happily N'Ever After "/>
    <x v="0"/>
    <n v="4.5"/>
  </r>
  <r>
    <s v="Mary Reilly "/>
    <x v="0"/>
    <n v="5.8"/>
  </r>
  <r>
    <s v="My Best Friend's Wedding "/>
    <x v="0"/>
    <n v="6.3"/>
  </r>
  <r>
    <s v="America's Sweethearts "/>
    <x v="0"/>
    <n v="5.7"/>
  </r>
  <r>
    <s v="Insomnia "/>
    <x v="0"/>
    <n v="7.2"/>
  </r>
  <r>
    <s v="Star Trek: First Contact "/>
    <x v="0"/>
    <n v="7.6"/>
  </r>
  <r>
    <s v="Jonah Hex "/>
    <x v="0"/>
    <n v="4.7"/>
  </r>
  <r>
    <s v="Courage Under Fire "/>
    <x v="0"/>
    <n v="6.6"/>
  </r>
  <r>
    <s v="Liar Liar "/>
    <x v="0"/>
    <n v="6.8"/>
  </r>
  <r>
    <s v="The Flintstones "/>
    <x v="0"/>
    <n v="4.8"/>
  </r>
  <r>
    <s v="Taken 2 "/>
    <x v="0"/>
    <n v="6.3"/>
  </r>
  <r>
    <s v="Scary Movie 3 "/>
    <x v="0"/>
    <n v="5.5"/>
  </r>
  <r>
    <s v="Miss Congeniality "/>
    <x v="0"/>
    <n v="6.2"/>
  </r>
  <r>
    <s v="Journey to the Center of the Earth "/>
    <x v="0"/>
    <n v="5.8"/>
  </r>
  <r>
    <s v="The Princess Diaries 2: Royal Engagement "/>
    <x v="0"/>
    <n v="5.7"/>
  </r>
  <r>
    <s v="The Pelican Brief "/>
    <x v="0"/>
    <n v="6.5"/>
  </r>
  <r>
    <s v="The Client "/>
    <x v="0"/>
    <n v="6.7"/>
  </r>
  <r>
    <s v="The Bucket List "/>
    <x v="0"/>
    <n v="7.4"/>
  </r>
  <r>
    <s v="Patriot Games "/>
    <x v="0"/>
    <n v="6.9"/>
  </r>
  <r>
    <s v="Monster-in-Law "/>
    <x v="0"/>
    <n v="5.5"/>
  </r>
  <r>
    <s v="Prisoners "/>
    <x v="0"/>
    <n v="8.1"/>
  </r>
  <r>
    <s v="Training Day "/>
    <x v="0"/>
    <n v="7.7"/>
  </r>
  <r>
    <s v="Galaxy Quest "/>
    <x v="0"/>
    <n v="7.3"/>
  </r>
  <r>
    <s v="Scary Movie 2 "/>
    <x v="0"/>
    <n v="5.2"/>
  </r>
  <r>
    <s v="The Muppets "/>
    <x v="0"/>
    <n v="7.1"/>
  </r>
  <r>
    <s v="Blade "/>
    <x v="0"/>
    <n v="7.1"/>
  </r>
  <r>
    <s v="Coach Carter "/>
    <x v="0"/>
    <n v="7.2"/>
  </r>
  <r>
    <s v="Changing Lanes "/>
    <x v="0"/>
    <n v="6.5"/>
  </r>
  <r>
    <s v="Anaconda "/>
    <x v="0"/>
    <n v="4.5999999999999996"/>
  </r>
  <r>
    <s v="Coyote Ugly "/>
    <x v="0"/>
    <n v="5.6"/>
  </r>
  <r>
    <s v="Love Actually "/>
    <x v="0"/>
    <n v="7.7"/>
  </r>
  <r>
    <s v="A Bug's Life "/>
    <x v="0"/>
    <n v="7.2"/>
  </r>
  <r>
    <s v="From Hell "/>
    <x v="0"/>
    <n v="6.8"/>
  </r>
  <r>
    <s v="The Specialist "/>
    <x v="0"/>
    <n v="5.4"/>
  </r>
  <r>
    <s v="Tin Cup "/>
    <x v="0"/>
    <n v="6.3"/>
  </r>
  <r>
    <s v="Kicking &amp; Screaming "/>
    <x v="0"/>
    <n v="5.6"/>
  </r>
  <r>
    <s v="The Hitchhiker's Guide to the Galaxy "/>
    <x v="0"/>
    <n v="6.8"/>
  </r>
  <r>
    <s v="Fat Albert "/>
    <x v="0"/>
    <n v="4.3"/>
  </r>
  <r>
    <s v="Resident Evil: Extinction "/>
    <x v="0"/>
    <n v="6.3"/>
  </r>
  <r>
    <s v="Blended "/>
    <x v="0"/>
    <n v="6.5"/>
  </r>
  <r>
    <s v="Last Holiday "/>
    <x v="0"/>
    <n v="6.4"/>
  </r>
  <r>
    <s v="The River Wild "/>
    <x v="0"/>
    <n v="6.3"/>
  </r>
  <r>
    <s v="The Indian in the Cupboard "/>
    <x v="0"/>
    <n v="5.9"/>
  </r>
  <r>
    <s v="Savages "/>
    <x v="0"/>
    <n v="6.5"/>
  </r>
  <r>
    <s v="Cellular "/>
    <x v="0"/>
    <n v="6.5"/>
  </r>
  <r>
    <s v="Johnny English "/>
    <x v="0"/>
    <n v="6.1"/>
  </r>
  <r>
    <s v="The Ant Bully "/>
    <x v="0"/>
    <n v="5.9"/>
  </r>
  <r>
    <s v="Dune "/>
    <x v="0"/>
    <n v="6.6"/>
  </r>
  <r>
    <s v="Across the Universe "/>
    <x v="0"/>
    <n v="7.4"/>
  </r>
  <r>
    <s v="Revolutionary Road "/>
    <x v="0"/>
    <n v="7.3"/>
  </r>
  <r>
    <s v="16 Blocks "/>
    <x v="0"/>
    <n v="6.6"/>
  </r>
  <r>
    <s v="Babylon A.D. "/>
    <x v="0"/>
    <n v="5.6"/>
  </r>
  <r>
    <s v="The Glimmer Man "/>
    <x v="0"/>
    <n v="5.3"/>
  </r>
  <r>
    <s v="Multiplicity "/>
    <x v="0"/>
    <n v="6"/>
  </r>
  <r>
    <s v="Aliens in the Attic "/>
    <x v="0"/>
    <n v="5.4"/>
  </r>
  <r>
    <s v="The Pledge "/>
    <x v="0"/>
    <n v="6.8"/>
  </r>
  <r>
    <s v="The Producers "/>
    <x v="0"/>
    <n v="6.4"/>
  </r>
  <r>
    <s v="Dredd "/>
    <x v="0"/>
    <n v="7.1"/>
  </r>
  <r>
    <s v="The Phantom "/>
    <x v="0"/>
    <n v="4.9000000000000004"/>
  </r>
  <r>
    <s v="All the Pretty Horses "/>
    <x v="0"/>
    <n v="5.8"/>
  </r>
  <r>
    <s v="Nixon "/>
    <x v="0"/>
    <n v="7.1"/>
  </r>
  <r>
    <s v="The Ghost Writer "/>
    <x v="0"/>
    <n v="7.2"/>
  </r>
  <r>
    <s v="Deep Rising "/>
    <x v="0"/>
    <n v="6"/>
  </r>
  <r>
    <s v="Miracle at St. Anna "/>
    <x v="0"/>
    <n v="6"/>
  </r>
  <r>
    <s v="Curse of the Golden Flower "/>
    <x v="1"/>
    <n v="7"/>
  </r>
  <r>
    <s v="Bangkok Dangerous "/>
    <x v="0"/>
    <n v="5.4"/>
  </r>
  <r>
    <s v="Big Trouble "/>
    <x v="0"/>
    <n v="6.5"/>
  </r>
  <r>
    <s v="Love in the Time of Cholera "/>
    <x v="0"/>
    <n v="6.4"/>
  </r>
  <r>
    <s v="Shadow Conspiracy "/>
    <x v="0"/>
    <n v="4.9000000000000004"/>
  </r>
  <r>
    <s v="Johnny English Reborn "/>
    <x v="0"/>
    <n v="6.3"/>
  </r>
  <r>
    <s v="Argo "/>
    <x v="0"/>
    <n v="7.7"/>
  </r>
  <r>
    <s v="The Fugitive "/>
    <x v="0"/>
    <n v="7.8"/>
  </r>
  <r>
    <s v="The Bounty Hunter "/>
    <x v="0"/>
    <n v="5.5"/>
  </r>
  <r>
    <s v="Sleepers "/>
    <x v="0"/>
    <n v="7.5"/>
  </r>
  <r>
    <s v="Rambo: First Blood Part II "/>
    <x v="0"/>
    <n v="6.4"/>
  </r>
  <r>
    <s v="The Juror "/>
    <x v="0"/>
    <n v="5.6"/>
  </r>
  <r>
    <s v="Pinocchio "/>
    <x v="0"/>
    <n v="7.5"/>
  </r>
  <r>
    <s v="Heaven's Gate "/>
    <x v="0"/>
    <n v="6.8"/>
  </r>
  <r>
    <s v="Underworld: Evolution "/>
    <x v="0"/>
    <n v="6.8"/>
  </r>
  <r>
    <s v="Victor Frankenstein "/>
    <x v="0"/>
    <n v="6"/>
  </r>
  <r>
    <s v="Finding Forrester "/>
    <x v="0"/>
    <n v="7.3"/>
  </r>
  <r>
    <s v="28 Days "/>
    <x v="0"/>
    <n v="6"/>
  </r>
  <r>
    <s v="Unleashed "/>
    <x v="0"/>
    <n v="7"/>
  </r>
  <r>
    <s v="The Sweetest Thing "/>
    <x v="0"/>
    <n v="5.0999999999999996"/>
  </r>
  <r>
    <s v="The Firm "/>
    <x v="0"/>
    <n v="6.8"/>
  </r>
  <r>
    <s v="Charlie St. Cloud "/>
    <x v="0"/>
    <n v="6.5"/>
  </r>
  <r>
    <s v="The Mechanic "/>
    <x v="0"/>
    <n v="6.6"/>
  </r>
  <r>
    <s v="21 Jump Street "/>
    <x v="0"/>
    <n v="7.2"/>
  </r>
  <r>
    <s v="Notting Hill "/>
    <x v="0"/>
    <n v="7"/>
  </r>
  <r>
    <s v="Chicken Run "/>
    <x v="0"/>
    <n v="7"/>
  </r>
  <r>
    <s v="Along Came Polly "/>
    <x v="0"/>
    <n v="5.9"/>
  </r>
  <r>
    <s v="Boomerang "/>
    <x v="0"/>
    <n v="5.4"/>
  </r>
  <r>
    <s v="The Heat "/>
    <x v="0"/>
    <n v="6.6"/>
  </r>
  <r>
    <s v="Cleopatra "/>
    <x v="0"/>
    <n v="7"/>
  </r>
  <r>
    <s v="Here Comes the Boom "/>
    <x v="0"/>
    <n v="6.5"/>
  </r>
  <r>
    <s v="High Crimes "/>
    <x v="0"/>
    <n v="6.3"/>
  </r>
  <r>
    <s v="The Mirror Has Two Faces "/>
    <x v="0"/>
    <n v="6.5"/>
  </r>
  <r>
    <s v="The Mothman Prophecies "/>
    <x v="0"/>
    <n v="6.5"/>
  </r>
  <r>
    <s v="BrÃ¼no "/>
    <x v="0"/>
    <n v="5.8"/>
  </r>
  <r>
    <s v="Licence to Kill "/>
    <x v="0"/>
    <n v="6.6"/>
  </r>
  <r>
    <s v="Red Riding Hood "/>
    <x v="0"/>
    <n v="5.4"/>
  </r>
  <r>
    <s v="15 Minutes "/>
    <x v="0"/>
    <n v="6.1"/>
  </r>
  <r>
    <s v="Super Mario Bros. "/>
    <x v="0"/>
    <n v="4"/>
  </r>
  <r>
    <s v="Lord of War "/>
    <x v="0"/>
    <n v="7.6"/>
  </r>
  <r>
    <s v="Hero "/>
    <x v="1"/>
    <n v="7.9"/>
  </r>
  <r>
    <s v="One for the Money "/>
    <x v="0"/>
    <n v="5.3"/>
  </r>
  <r>
    <s v="The Interview "/>
    <x v="0"/>
    <n v="6.6"/>
  </r>
  <r>
    <s v="The Warrior's Way "/>
    <x v="0"/>
    <n v="6.3"/>
  </r>
  <r>
    <s v="Micmacs "/>
    <x v="4"/>
    <n v="7.2"/>
  </r>
  <r>
    <s v="8 Mile "/>
    <x v="0"/>
    <n v="7"/>
  </r>
  <r>
    <s v="A Knight's Tale "/>
    <x v="0"/>
    <n v="6.9"/>
  </r>
  <r>
    <s v="The Medallion "/>
    <x v="0"/>
    <n v="5.2"/>
  </r>
  <r>
    <s v="The Sixth Sense "/>
    <x v="0"/>
    <n v="8.1"/>
  </r>
  <r>
    <s v="Man on a Ledge "/>
    <x v="0"/>
    <n v="6.6"/>
  </r>
  <r>
    <s v="The Big Year "/>
    <x v="0"/>
    <n v="6.2"/>
  </r>
  <r>
    <s v="The Karate Kid "/>
    <x v="0"/>
    <n v="7.2"/>
  </r>
  <r>
    <s v="American Hustle "/>
    <x v="0"/>
    <n v="7.3"/>
  </r>
  <r>
    <s v="The Proposal "/>
    <x v="0"/>
    <n v="6.7"/>
  </r>
  <r>
    <s v="Double Jeopardy "/>
    <x v="0"/>
    <n v="6.4"/>
  </r>
  <r>
    <s v="Back to the Future Part II "/>
    <x v="0"/>
    <n v="7.8"/>
  </r>
  <r>
    <s v="Lucy "/>
    <x v="0"/>
    <n v="6.4"/>
  </r>
  <r>
    <s v="Fifty Shades of Grey "/>
    <x v="0"/>
    <n v="4.0999999999999996"/>
  </r>
  <r>
    <s v="Spy Kids 3-D: Game Over "/>
    <x v="0"/>
    <n v="4.0999999999999996"/>
  </r>
  <r>
    <s v="A Time to Kill "/>
    <x v="0"/>
    <n v="7.4"/>
  </r>
  <r>
    <s v="Cheaper by the Dozen "/>
    <x v="0"/>
    <n v="5.8"/>
  </r>
  <r>
    <s v="Lone Survivor "/>
    <x v="0"/>
    <n v="7.6"/>
  </r>
  <r>
    <s v="A League of Their Own "/>
    <x v="0"/>
    <n v="7.2"/>
  </r>
  <r>
    <s v="The Conjuring 2 "/>
    <x v="0"/>
    <n v="7.8"/>
  </r>
  <r>
    <s v="The Social Network "/>
    <x v="0"/>
    <n v="7.7"/>
  </r>
  <r>
    <s v="He's Just Not That Into You "/>
    <x v="0"/>
    <n v="6.4"/>
  </r>
  <r>
    <s v="Scary Movie 4 "/>
    <x v="0"/>
    <n v="5.0999999999999996"/>
  </r>
  <r>
    <s v="Scream 3 "/>
    <x v="0"/>
    <n v="5.5"/>
  </r>
  <r>
    <s v="Back to the Future Part III "/>
    <x v="0"/>
    <n v="7.4"/>
  </r>
  <r>
    <s v="Get Hard "/>
    <x v="0"/>
    <n v="6"/>
  </r>
  <r>
    <s v="Bram Stoker's Dracula "/>
    <x v="0"/>
    <n v="7.5"/>
  </r>
  <r>
    <s v="Julie &amp; Julia "/>
    <x v="0"/>
    <n v="7"/>
  </r>
  <r>
    <s v="42 "/>
    <x v="0"/>
    <n v="7.5"/>
  </r>
  <r>
    <s v="The Talented Mr. Ripley "/>
    <x v="0"/>
    <n v="7.3"/>
  </r>
  <r>
    <s v="Dumb and Dumber To "/>
    <x v="0"/>
    <n v="5.7"/>
  </r>
  <r>
    <s v="Eight Below "/>
    <x v="0"/>
    <n v="7.3"/>
  </r>
  <r>
    <s v="The Intern "/>
    <x v="0"/>
    <n v="7.2"/>
  </r>
  <r>
    <s v="Ride Along 2 "/>
    <x v="0"/>
    <n v="5.9"/>
  </r>
  <r>
    <s v="The Last of the Mohicans "/>
    <x v="0"/>
    <n v="7.8"/>
  </r>
  <r>
    <s v="Ray "/>
    <x v="0"/>
    <n v="7.7"/>
  </r>
  <r>
    <s v="Sin City "/>
    <x v="0"/>
    <n v="8.1"/>
  </r>
  <r>
    <s v="Vantage Point "/>
    <x v="0"/>
    <n v="6.6"/>
  </r>
  <r>
    <s v="I Love You, Man "/>
    <x v="0"/>
    <n v="7.1"/>
  </r>
  <r>
    <s v="Shallow Hal "/>
    <x v="0"/>
    <n v="5.9"/>
  </r>
  <r>
    <s v="JFK "/>
    <x v="0"/>
    <n v="8"/>
  </r>
  <r>
    <s v="Big Momma's House 2 "/>
    <x v="0"/>
    <n v="4.5999999999999996"/>
  </r>
  <r>
    <s v="The Mexican "/>
    <x v="0"/>
    <n v="6.1"/>
  </r>
  <r>
    <s v="Unbroken "/>
    <x v="0"/>
    <n v="7.2"/>
  </r>
  <r>
    <s v="17 Again "/>
    <x v="0"/>
    <n v="6.4"/>
  </r>
  <r>
    <s v="The Other Woman "/>
    <x v="0"/>
    <n v="6"/>
  </r>
  <r>
    <s v="The Final Destination "/>
    <x v="0"/>
    <n v="5.2"/>
  </r>
  <r>
    <s v="Bridge of Spies "/>
    <x v="0"/>
    <n v="7.6"/>
  </r>
  <r>
    <s v="Behind Enemy Lines "/>
    <x v="0"/>
    <n v="6.4"/>
  </r>
  <r>
    <s v="Shall We Dance "/>
    <x v="0"/>
    <n v="6.1"/>
  </r>
  <r>
    <s v="Small Soldiers "/>
    <x v="0"/>
    <n v="6.1"/>
  </r>
  <r>
    <s v="Spawn "/>
    <x v="0"/>
    <n v="5.2"/>
  </r>
  <r>
    <s v="The Count of Monte Cristo "/>
    <x v="0"/>
    <n v="7.7"/>
  </r>
  <r>
    <s v="The Lincoln Lawyer "/>
    <x v="0"/>
    <n v="7.3"/>
  </r>
  <r>
    <s v="Unknown "/>
    <x v="0"/>
    <n v="6.9"/>
  </r>
  <r>
    <s v="The Prestige "/>
    <x v="0"/>
    <n v="8.5"/>
  </r>
  <r>
    <s v="Horrible Bosses 2 "/>
    <x v="0"/>
    <n v="6.3"/>
  </r>
  <r>
    <s v="Escape from Planet Earth "/>
    <x v="0"/>
    <n v="5.9"/>
  </r>
  <r>
    <s v="Apocalypto "/>
    <x v="6"/>
    <n v="7.8"/>
  </r>
  <r>
    <s v="The Living Daylights "/>
    <x v="0"/>
    <n v="6.7"/>
  </r>
  <r>
    <s v="Predators "/>
    <x v="0"/>
    <n v="6.4"/>
  </r>
  <r>
    <s v="Legal Eagles "/>
    <x v="0"/>
    <n v="5.9"/>
  </r>
  <r>
    <s v="Secret Window "/>
    <x v="0"/>
    <n v="6.6"/>
  </r>
  <r>
    <s v="The Lake House "/>
    <x v="0"/>
    <n v="6.8"/>
  </r>
  <r>
    <s v="The Skeleton Key "/>
    <x v="0"/>
    <n v="6.5"/>
  </r>
  <r>
    <s v="The Odd Life of Timothy Green "/>
    <x v="0"/>
    <n v="6.6"/>
  </r>
  <r>
    <s v="Made of Honor "/>
    <x v="0"/>
    <n v="5.8"/>
  </r>
  <r>
    <s v="Jersey Boys "/>
    <x v="0"/>
    <n v="6.9"/>
  </r>
  <r>
    <s v="The Rainmaker "/>
    <x v="0"/>
    <n v="7.1"/>
  </r>
  <r>
    <s v="Gothika "/>
    <x v="0"/>
    <n v="5.8"/>
  </r>
  <r>
    <s v="Amistad "/>
    <x v="0"/>
    <n v="7.2"/>
  </r>
  <r>
    <s v="Medicine Man "/>
    <x v="0"/>
    <n v="6"/>
  </r>
  <r>
    <s v="Aliens vs. Predator: Requiem "/>
    <x v="0"/>
    <n v="4.7"/>
  </r>
  <r>
    <s v="Ri¢hie Ri¢h "/>
    <x v="0"/>
    <n v="5.2"/>
  </r>
  <r>
    <s v="Autumn in New York "/>
    <x v="0"/>
    <n v="5.5"/>
  </r>
  <r>
    <s v="Paul "/>
    <x v="0"/>
    <n v="7"/>
  </r>
  <r>
    <s v="The Guilt Trip "/>
    <x v="0"/>
    <n v="5.8"/>
  </r>
  <r>
    <s v="Scream 4 "/>
    <x v="0"/>
    <n v="6.2"/>
  </r>
  <r>
    <s v="8MM "/>
    <x v="0"/>
    <n v="6.5"/>
  </r>
  <r>
    <s v="The Doors "/>
    <x v="0"/>
    <n v="7.2"/>
  </r>
  <r>
    <s v="Sex Tape "/>
    <x v="0"/>
    <n v="5.0999999999999996"/>
  </r>
  <r>
    <s v="Hanging Up "/>
    <x v="0"/>
    <n v="4.7"/>
  </r>
  <r>
    <s v="Final Destination 5 "/>
    <x v="0"/>
    <n v="5.9"/>
  </r>
  <r>
    <s v="Mickey Blue Eyes "/>
    <x v="0"/>
    <n v="5.8"/>
  </r>
  <r>
    <s v="Pay It Forward "/>
    <x v="0"/>
    <n v="7.2"/>
  </r>
  <r>
    <s v="Fever Pitch "/>
    <x v="0"/>
    <n v="6.2"/>
  </r>
  <r>
    <s v="Drillbit Taylor "/>
    <x v="0"/>
    <n v="5.7"/>
  </r>
  <r>
    <s v="A Million Ways to Die in the West "/>
    <x v="0"/>
    <n v="6.1"/>
  </r>
  <r>
    <s v="The Shadow "/>
    <x v="0"/>
    <n v="6"/>
  </r>
  <r>
    <s v="Extremely Loud &amp; Incredibly Close "/>
    <x v="0"/>
    <n v="6.9"/>
  </r>
  <r>
    <s v="Morning Glory "/>
    <x v="0"/>
    <n v="6.5"/>
  </r>
  <r>
    <s v="Get Rich or Die Tryin' "/>
    <x v="0"/>
    <n v="5"/>
  </r>
  <r>
    <s v="The Art of War "/>
    <x v="0"/>
    <n v="5.7"/>
  </r>
  <r>
    <s v="Rent "/>
    <x v="0"/>
    <n v="7"/>
  </r>
  <r>
    <s v="Bless the Child "/>
    <x v="0"/>
    <n v="5.0999999999999996"/>
  </r>
  <r>
    <s v="The Out-of-Towners "/>
    <x v="0"/>
    <n v="5.3"/>
  </r>
  <r>
    <s v="The Island of Dr. Moreau "/>
    <x v="0"/>
    <n v="4.4000000000000004"/>
  </r>
  <r>
    <s v="The Musketeer "/>
    <x v="0"/>
    <n v="4.7"/>
  </r>
  <r>
    <s v="The Other Boleyn Girl "/>
    <x v="0"/>
    <n v="6.7"/>
  </r>
  <r>
    <s v="Sweet November "/>
    <x v="0"/>
    <n v="6.7"/>
  </r>
  <r>
    <s v="The Reaping "/>
    <x v="0"/>
    <n v="5.7"/>
  </r>
  <r>
    <s v="Mean Streets "/>
    <x v="0"/>
    <n v="7.4"/>
  </r>
  <r>
    <s v="Renaissance Man "/>
    <x v="0"/>
    <n v="6.1"/>
  </r>
  <r>
    <s v="Colombiana "/>
    <x v="0"/>
    <n v="6.4"/>
  </r>
  <r>
    <s v="The Magic Sword: Quest for Camelot "/>
    <x v="0"/>
    <n v="6.2"/>
  </r>
  <r>
    <s v="City by the Sea "/>
    <x v="0"/>
    <n v="6.2"/>
  </r>
  <r>
    <s v="At First Sight "/>
    <x v="0"/>
    <n v="5.9"/>
  </r>
  <r>
    <s v="Torque "/>
    <x v="0"/>
    <n v="4"/>
  </r>
  <r>
    <s v="City Hall "/>
    <x v="0"/>
    <n v="6.2"/>
  </r>
  <r>
    <s v="Showgirls "/>
    <x v="0"/>
    <n v="4.5999999999999996"/>
  </r>
  <r>
    <s v="Marie Antoinette "/>
    <x v="0"/>
    <n v="6.4"/>
  </r>
  <r>
    <s v="Kiss of Death "/>
    <x v="0"/>
    <n v="5.9"/>
  </r>
  <r>
    <s v="Get Carter "/>
    <x v="0"/>
    <n v="5.0999999999999996"/>
  </r>
  <r>
    <s v="The Impossible "/>
    <x v="0"/>
    <n v="7.6"/>
  </r>
  <r>
    <s v="Ishtar "/>
    <x v="0"/>
    <n v="4.2"/>
  </r>
  <r>
    <s v="Fantastic Mr. Fox "/>
    <x v="0"/>
    <n v="7.8"/>
  </r>
  <r>
    <s v="Life or Something Like It "/>
    <x v="0"/>
    <n v="5.8"/>
  </r>
  <r>
    <s v="Memoirs of an Invisible Man "/>
    <x v="0"/>
    <n v="5.9"/>
  </r>
  <r>
    <s v="AmÃ©lie "/>
    <x v="4"/>
    <n v="8.4"/>
  </r>
  <r>
    <s v="New York Minute "/>
    <x v="0"/>
    <n v="4.8"/>
  </r>
  <r>
    <s v="Alfie "/>
    <x v="0"/>
    <n v="6.2"/>
  </r>
  <r>
    <s v="Big Miracle "/>
    <x v="0"/>
    <n v="6.5"/>
  </r>
  <r>
    <s v="The Deep End of the Ocean "/>
    <x v="0"/>
    <n v="6.3"/>
  </r>
  <r>
    <s v="Feardotcom "/>
    <x v="0"/>
    <n v="3.3"/>
  </r>
  <r>
    <s v="Cirque du Freak: The Vampire's Assistant "/>
    <x v="0"/>
    <n v="5.9"/>
  </r>
  <r>
    <s v="Victor Frankenstein "/>
    <x v="0"/>
    <n v="6"/>
  </r>
  <r>
    <s v="Duplex "/>
    <x v="0"/>
    <n v="5.8"/>
  </r>
  <r>
    <s v="Raise the Titanic "/>
    <x v="0"/>
    <n v="4.7"/>
  </r>
  <r>
    <s v="Universal Soldier: The Return "/>
    <x v="0"/>
    <n v="4.0999999999999996"/>
  </r>
  <r>
    <s v="Pandorum "/>
    <x v="0"/>
    <n v="6.8"/>
  </r>
  <r>
    <s v="Impostor "/>
    <x v="0"/>
    <n v="6.2"/>
  </r>
  <r>
    <s v="Extreme Ops "/>
    <x v="0"/>
    <n v="4.5"/>
  </r>
  <r>
    <s v="Just Visiting "/>
    <x v="0"/>
    <n v="5.8"/>
  </r>
  <r>
    <s v="Sunshine "/>
    <x v="0"/>
    <n v="7.3"/>
  </r>
  <r>
    <s v="A Thousand Words "/>
    <x v="0"/>
    <n v="5.9"/>
  </r>
  <r>
    <s v="Delgo "/>
    <x v="0"/>
    <n v="4.4000000000000004"/>
  </r>
  <r>
    <s v="The Gunman "/>
    <x v="0"/>
    <n v="5.8"/>
  </r>
  <r>
    <s v="Alex Rider: Operation Stormbreaker "/>
    <x v="0"/>
    <n v="5.0999999999999996"/>
  </r>
  <r>
    <s v="Disturbia "/>
    <x v="0"/>
    <n v="6.9"/>
  </r>
  <r>
    <s v="Hackers "/>
    <x v="0"/>
    <n v="6.2"/>
  </r>
  <r>
    <s v="The Hunting Party "/>
    <x v="0"/>
    <n v="6.9"/>
  </r>
  <r>
    <s v="The Hudsucker Proxy "/>
    <x v="0"/>
    <n v="7.3"/>
  </r>
  <r>
    <s v="The Warlords "/>
    <x v="1"/>
    <n v="7.1"/>
  </r>
  <r>
    <s v="Nomad: The Warrior "/>
    <x v="7"/>
    <n v="6"/>
  </r>
  <r>
    <s v="Snowpiercer "/>
    <x v="0"/>
    <n v="7"/>
  </r>
  <r>
    <s v="The Crow "/>
    <x v="0"/>
    <n v="7.6"/>
  </r>
  <r>
    <s v="The Time Traveler's Wife "/>
    <x v="0"/>
    <n v="7.1"/>
  </r>
  <r>
    <s v="The Fast and the Furious "/>
    <x v="0"/>
    <n v="6.7"/>
  </r>
  <r>
    <s v="Frankenweenie "/>
    <x v="0"/>
    <n v="7"/>
  </r>
  <r>
    <s v="Serenity "/>
    <x v="0"/>
    <n v="8"/>
  </r>
  <r>
    <s v="Against the Ropes "/>
    <x v="0"/>
    <n v="5.3"/>
  </r>
  <r>
    <s v="Superman III "/>
    <x v="0"/>
    <n v="4.9000000000000004"/>
  </r>
  <r>
    <s v="Grudge Match "/>
    <x v="0"/>
    <n v="6.4"/>
  </r>
  <r>
    <s v="Red Cliff "/>
    <x v="1"/>
    <n v="7.4"/>
  </r>
  <r>
    <s v="Sweet Home Alabama "/>
    <x v="0"/>
    <n v="6.1"/>
  </r>
  <r>
    <s v="The Ugly Truth "/>
    <x v="0"/>
    <n v="6.5"/>
  </r>
  <r>
    <s v="Sgt. Bilko "/>
    <x v="0"/>
    <n v="5.7"/>
  </r>
  <r>
    <s v="Spy Kids 2: Island of Lost Dreams "/>
    <x v="0"/>
    <n v="5.0999999999999996"/>
  </r>
  <r>
    <s v="Star Trek: Generations "/>
    <x v="0"/>
    <n v="6.6"/>
  </r>
  <r>
    <s v="The Grandmaster "/>
    <x v="1"/>
    <n v="6.5"/>
  </r>
  <r>
    <s v="Water for Elephants "/>
    <x v="0"/>
    <n v="6.9"/>
  </r>
  <r>
    <s v="The Hurricane "/>
    <x v="0"/>
    <n v="7.6"/>
  </r>
  <r>
    <s v="Enough "/>
    <x v="0"/>
    <n v="5.6"/>
  </r>
  <r>
    <s v="Heartbreakers "/>
    <x v="0"/>
    <n v="6.2"/>
  </r>
  <r>
    <s v="Paul Blart: Mall Cop 2 "/>
    <x v="0"/>
    <n v="4.4000000000000004"/>
  </r>
  <r>
    <s v="Angel Eyes "/>
    <x v="0"/>
    <n v="5.6"/>
  </r>
  <r>
    <s v="Joe Somebody "/>
    <x v="0"/>
    <n v="5.5"/>
  </r>
  <r>
    <s v="The Ninth Gate "/>
    <x v="0"/>
    <n v="6.7"/>
  </r>
  <r>
    <s v="Extreme Measures "/>
    <x v="0"/>
    <n v="6.1"/>
  </r>
  <r>
    <s v="Rock Star "/>
    <x v="0"/>
    <n v="6.2"/>
  </r>
  <r>
    <s v="Precious "/>
    <x v="0"/>
    <n v="7.3"/>
  </r>
  <r>
    <s v="White Squall "/>
    <x v="0"/>
    <n v="6.6"/>
  </r>
  <r>
    <s v="The Thing "/>
    <x v="0"/>
    <n v="8.1999999999999993"/>
  </r>
  <r>
    <s v="Riddick "/>
    <x v="0"/>
    <n v="6.4"/>
  </r>
  <r>
    <s v="Switchback "/>
    <x v="0"/>
    <n v="6.4"/>
  </r>
  <r>
    <s v="Texas Rangers "/>
    <x v="0"/>
    <n v="5.2"/>
  </r>
  <r>
    <s v="City of Ember "/>
    <x v="0"/>
    <n v="6.5"/>
  </r>
  <r>
    <s v="The Master "/>
    <x v="0"/>
    <n v="7.1"/>
  </r>
  <r>
    <s v="The Express "/>
    <x v="0"/>
    <n v="7.3"/>
  </r>
  <r>
    <s v="The 5th Wave "/>
    <x v="0"/>
    <n v="5.2"/>
  </r>
  <r>
    <s v="Creed "/>
    <x v="0"/>
    <n v="7.7"/>
  </r>
  <r>
    <s v="The Town "/>
    <x v="0"/>
    <n v="7.6"/>
  </r>
  <r>
    <s v="What to Expect When You're Expecting "/>
    <x v="0"/>
    <n v="5.7"/>
  </r>
  <r>
    <s v="Burn After Reading "/>
    <x v="0"/>
    <n v="7"/>
  </r>
  <r>
    <s v="Nim's Island "/>
    <x v="0"/>
    <n v="6"/>
  </r>
  <r>
    <s v="Rush "/>
    <x v="0"/>
    <n v="8.1"/>
  </r>
  <r>
    <s v="Magnolia "/>
    <x v="0"/>
    <n v="8"/>
  </r>
  <r>
    <s v="Cop Out "/>
    <x v="0"/>
    <n v="5.6"/>
  </r>
  <r>
    <s v="How to Be Single "/>
    <x v="0"/>
    <n v="6.1"/>
  </r>
  <r>
    <s v="Dolphin Tale "/>
    <x v="0"/>
    <n v="6.9"/>
  </r>
  <r>
    <s v="Twilight "/>
    <x v="0"/>
    <n v="5.2"/>
  </r>
  <r>
    <s v="John Q "/>
    <x v="0"/>
    <n v="7"/>
  </r>
  <r>
    <s v="Blue Streak "/>
    <x v="0"/>
    <n v="6.3"/>
  </r>
  <r>
    <s v="We're the Millers "/>
    <x v="0"/>
    <n v="7"/>
  </r>
  <r>
    <s v="Breakdown "/>
    <x v="0"/>
    <n v="6.9"/>
  </r>
  <r>
    <s v="Never Say Never Again "/>
    <x v="0"/>
    <n v="6.2"/>
  </r>
  <r>
    <s v="Hot Tub Time Machine "/>
    <x v="0"/>
    <n v="6.4"/>
  </r>
  <r>
    <s v="Dolphin Tale 2 "/>
    <x v="0"/>
    <n v="6.4"/>
  </r>
  <r>
    <s v="Reindeer Games "/>
    <x v="0"/>
    <n v="5.7"/>
  </r>
  <r>
    <s v="A Man Apart "/>
    <x v="0"/>
    <n v="6.1"/>
  </r>
  <r>
    <s v="Aloha "/>
    <x v="0"/>
    <n v="5.4"/>
  </r>
  <r>
    <s v="Ghosts of Mississippi "/>
    <x v="0"/>
    <n v="6.7"/>
  </r>
  <r>
    <s v="Snow Falling on Cedars "/>
    <x v="0"/>
    <n v="6.8"/>
  </r>
  <r>
    <s v="The Rite "/>
    <x v="0"/>
    <n v="6"/>
  </r>
  <r>
    <s v="Gattaca "/>
    <x v="0"/>
    <n v="7.8"/>
  </r>
  <r>
    <s v="Isn't She Great "/>
    <x v="0"/>
    <n v="5.3"/>
  </r>
  <r>
    <s v="Space Chimps "/>
    <x v="0"/>
    <n v="4.5"/>
  </r>
  <r>
    <s v="Head of State "/>
    <x v="0"/>
    <n v="5.4"/>
  </r>
  <r>
    <s v="The Hangover "/>
    <x v="0"/>
    <n v="7.8"/>
  </r>
  <r>
    <s v="Ip Man 3 "/>
    <x v="8"/>
    <n v="7.2"/>
  </r>
  <r>
    <s v="Austin Powers: The Spy Who Shagged Me "/>
    <x v="0"/>
    <n v="6.6"/>
  </r>
  <r>
    <s v="Batman "/>
    <x v="0"/>
    <n v="7.6"/>
  </r>
  <r>
    <s v="There Be Dragons "/>
    <x v="0"/>
    <n v="5.9"/>
  </r>
  <r>
    <s v="Lethal Weapon 3 "/>
    <x v="0"/>
    <n v="6.7"/>
  </r>
  <r>
    <s v="The Blind Side "/>
    <x v="0"/>
    <n v="7.7"/>
  </r>
  <r>
    <s v="Spy Kids "/>
    <x v="0"/>
    <n v="5.4"/>
  </r>
  <r>
    <s v="Horrible Bosses "/>
    <x v="0"/>
    <n v="6.9"/>
  </r>
  <r>
    <s v="True Grit "/>
    <x v="0"/>
    <n v="7.7"/>
  </r>
  <r>
    <s v="The Devil Wears Prada "/>
    <x v="0"/>
    <n v="6.8"/>
  </r>
  <r>
    <s v="Star Trek: The Motion Picture "/>
    <x v="0"/>
    <n v="6.4"/>
  </r>
  <r>
    <s v="Identity Thief "/>
    <x v="0"/>
    <n v="5.7"/>
  </r>
  <r>
    <s v="Cape Fear "/>
    <x v="0"/>
    <n v="7.3"/>
  </r>
  <r>
    <s v="21 "/>
    <x v="0"/>
    <n v="6.8"/>
  </r>
  <r>
    <s v="Trainwreck "/>
    <x v="0"/>
    <n v="6.3"/>
  </r>
  <r>
    <s v="Guess Who "/>
    <x v="0"/>
    <n v="5.9"/>
  </r>
  <r>
    <s v="The English Patient "/>
    <x v="0"/>
    <n v="7.4"/>
  </r>
  <r>
    <s v="L.A. Confidential "/>
    <x v="0"/>
    <n v="8.3000000000000007"/>
  </r>
  <r>
    <s v="Sky High "/>
    <x v="0"/>
    <n v="6.2"/>
  </r>
  <r>
    <s v="In &amp; Out "/>
    <x v="0"/>
    <n v="6.3"/>
  </r>
  <r>
    <s v="Species "/>
    <x v="0"/>
    <n v="5.8"/>
  </r>
  <r>
    <s v="A Nightmare on Elm Street "/>
    <x v="0"/>
    <n v="7.5"/>
  </r>
  <r>
    <s v="The Cell "/>
    <x v="0"/>
    <n v="6.3"/>
  </r>
  <r>
    <s v="The Man in the Iron Mask "/>
    <x v="0"/>
    <n v="6.4"/>
  </r>
  <r>
    <s v="Secretariat "/>
    <x v="0"/>
    <n v="7.2"/>
  </r>
  <r>
    <s v="TMNT "/>
    <x v="0"/>
    <n v="6.3"/>
  </r>
  <r>
    <s v="Radio "/>
    <x v="0"/>
    <n v="6.9"/>
  </r>
  <r>
    <s v="Friends with Benefits "/>
    <x v="0"/>
    <n v="6.6"/>
  </r>
  <r>
    <s v="Neighbors 2: Sorority Rising "/>
    <x v="0"/>
    <n v="6"/>
  </r>
  <r>
    <s v="Saving Mr. Banks "/>
    <x v="0"/>
    <n v="7.5"/>
  </r>
  <r>
    <s v="Malcolm X "/>
    <x v="0"/>
    <n v="7.7"/>
  </r>
  <r>
    <s v="This Is 40 "/>
    <x v="0"/>
    <n v="6.2"/>
  </r>
  <r>
    <s v="Old Dogs "/>
    <x v="0"/>
    <n v="5.4"/>
  </r>
  <r>
    <s v="Underworld: Rise of the Lycans "/>
    <x v="0"/>
    <n v="6.6"/>
  </r>
  <r>
    <s v="License to Wed "/>
    <x v="0"/>
    <n v="5.3"/>
  </r>
  <r>
    <s v="The Benchwarmers "/>
    <x v="0"/>
    <n v="5.6"/>
  </r>
  <r>
    <s v="Must Love Dogs "/>
    <x v="0"/>
    <n v="5.9"/>
  </r>
  <r>
    <s v="Donnie Brasco "/>
    <x v="0"/>
    <n v="7.8"/>
  </r>
  <r>
    <s v="Resident Evil "/>
    <x v="0"/>
    <n v="6.7"/>
  </r>
  <r>
    <s v="Poltergeist "/>
    <x v="0"/>
    <n v="7.4"/>
  </r>
  <r>
    <s v="The Ladykillers "/>
    <x v="0"/>
    <n v="6.2"/>
  </r>
  <r>
    <s v="Max Payne "/>
    <x v="0"/>
    <n v="5.4"/>
  </r>
  <r>
    <s v="In Time "/>
    <x v="0"/>
    <n v="6.7"/>
  </r>
  <r>
    <s v="The Back-up Plan "/>
    <x v="0"/>
    <n v="5.3"/>
  </r>
  <r>
    <s v="Something Borrowed "/>
    <x v="0"/>
    <n v="5.9"/>
  </r>
  <r>
    <s v="Black Knight "/>
    <x v="0"/>
    <n v="4.8"/>
  </r>
  <r>
    <s v="Street Fighter "/>
    <x v="0"/>
    <n v="3.8"/>
  </r>
  <r>
    <s v="The Pianist "/>
    <x v="0"/>
    <n v="8.5"/>
  </r>
  <r>
    <s v="From Hell "/>
    <x v="0"/>
    <n v="6.8"/>
  </r>
  <r>
    <s v="The Nativity Story "/>
    <x v="0"/>
    <n v="6.8"/>
  </r>
  <r>
    <s v="House of Wax "/>
    <x v="0"/>
    <n v="5.3"/>
  </r>
  <r>
    <s v="Closer "/>
    <x v="0"/>
    <n v="7.3"/>
  </r>
  <r>
    <s v="J. Edgar "/>
    <x v="0"/>
    <n v="6.6"/>
  </r>
  <r>
    <s v="Mirrors "/>
    <x v="0"/>
    <n v="6.2"/>
  </r>
  <r>
    <s v="Queen of the Damned "/>
    <x v="0"/>
    <n v="5.2"/>
  </r>
  <r>
    <s v="Predator 2 "/>
    <x v="0"/>
    <n v="6.2"/>
  </r>
  <r>
    <s v="Untraceable "/>
    <x v="0"/>
    <n v="6.2"/>
  </r>
  <r>
    <s v="Blast from the Past "/>
    <x v="0"/>
    <n v="6.6"/>
  </r>
  <r>
    <s v="Jersey Girl "/>
    <x v="0"/>
    <n v="6.2"/>
  </r>
  <r>
    <s v="Alex Cross "/>
    <x v="0"/>
    <n v="5.0999999999999996"/>
  </r>
  <r>
    <s v="Midnight in the Garden of Good and Evil "/>
    <x v="0"/>
    <n v="6.6"/>
  </r>
  <r>
    <s v="Nanny McPhee Returns "/>
    <x v="0"/>
    <n v="6.1"/>
  </r>
  <r>
    <s v="Hoffa "/>
    <x v="0"/>
    <n v="6.6"/>
  </r>
  <r>
    <s v="The X Files: I Want to Believe "/>
    <x v="0"/>
    <n v="5.9"/>
  </r>
  <r>
    <s v="Ella Enchanted "/>
    <x v="0"/>
    <n v="6.3"/>
  </r>
  <r>
    <s v="Concussion "/>
    <x v="0"/>
    <n v="7.1"/>
  </r>
  <r>
    <s v="Abduction "/>
    <x v="0"/>
    <n v="5"/>
  </r>
  <r>
    <s v="Valiant "/>
    <x v="0"/>
    <n v="5.6"/>
  </r>
  <r>
    <s v="Wonder Boys "/>
    <x v="0"/>
    <n v="7.4"/>
  </r>
  <r>
    <s v="Superhero Movie "/>
    <x v="0"/>
    <n v="4.5"/>
  </r>
  <r>
    <s v="Broken City "/>
    <x v="0"/>
    <n v="6.2"/>
  </r>
  <r>
    <s v="Cursed "/>
    <x v="0"/>
    <n v="5"/>
  </r>
  <r>
    <s v="Premium Rush "/>
    <x v="0"/>
    <n v="6.5"/>
  </r>
  <r>
    <s v="Hot Pursuit "/>
    <x v="0"/>
    <n v="5.0999999999999996"/>
  </r>
  <r>
    <s v="The Four Feathers "/>
    <x v="0"/>
    <n v="6.5"/>
  </r>
  <r>
    <s v="Parker "/>
    <x v="0"/>
    <n v="6.2"/>
  </r>
  <r>
    <s v="Wimbledon "/>
    <x v="0"/>
    <n v="6.3"/>
  </r>
  <r>
    <s v="Furry Vengeance "/>
    <x v="0"/>
    <n v="3.8"/>
  </r>
  <r>
    <s v="Lions for Lambs "/>
    <x v="0"/>
    <n v="6.2"/>
  </r>
  <r>
    <s v="Flight of the Intruder "/>
    <x v="0"/>
    <n v="5.7"/>
  </r>
  <r>
    <s v="Walk Hard: The Dewey Cox Story "/>
    <x v="0"/>
    <n v="6.7"/>
  </r>
  <r>
    <s v="The Shipping News "/>
    <x v="0"/>
    <n v="6.8"/>
  </r>
  <r>
    <s v="American Outlaws "/>
    <x v="0"/>
    <n v="6"/>
  </r>
  <r>
    <s v="The Young Victoria "/>
    <x v="0"/>
    <n v="7.3"/>
  </r>
  <r>
    <s v="Whiteout "/>
    <x v="0"/>
    <n v="5.5"/>
  </r>
  <r>
    <s v="The Tree of Life "/>
    <x v="0"/>
    <n v="6.7"/>
  </r>
  <r>
    <s v="Knock Off "/>
    <x v="0"/>
    <n v="4.8"/>
  </r>
  <r>
    <s v="Sabotage "/>
    <x v="0"/>
    <n v="5.7"/>
  </r>
  <r>
    <s v="The Order "/>
    <x v="0"/>
    <n v="5.0999999999999996"/>
  </r>
  <r>
    <s v="Punisher: War Zone "/>
    <x v="0"/>
    <n v="6"/>
  </r>
  <r>
    <s v="Zoom "/>
    <x v="0"/>
    <n v="4.2"/>
  </r>
  <r>
    <s v="The Walk "/>
    <x v="0"/>
    <n v="7.4"/>
  </r>
  <r>
    <s v="Warriors of Virtue "/>
    <x v="0"/>
    <n v="4.5999999999999996"/>
  </r>
  <r>
    <s v="A Good Year "/>
    <x v="0"/>
    <n v="6.9"/>
  </r>
  <r>
    <s v="Radio Flyer "/>
    <x v="0"/>
    <n v="6.9"/>
  </r>
  <r>
    <s v="Blood In, Blood Out "/>
    <x v="0"/>
    <n v="8"/>
  </r>
  <r>
    <s v="Smilla's Sense of Snow "/>
    <x v="0"/>
    <n v="6.4"/>
  </r>
  <r>
    <s v="Femme Fatale "/>
    <x v="0"/>
    <n v="6.3"/>
  </r>
  <r>
    <s v="Ride with the Devil "/>
    <x v="0"/>
    <n v="6.8"/>
  </r>
  <r>
    <s v="The Maze Runner "/>
    <x v="0"/>
    <n v="6.8"/>
  </r>
  <r>
    <s v="Unfinished Business "/>
    <x v="0"/>
    <n v="5.4"/>
  </r>
  <r>
    <s v="The Age of Innocence "/>
    <x v="0"/>
    <n v="7.2"/>
  </r>
  <r>
    <s v="The Fountain "/>
    <x v="0"/>
    <n v="7.3"/>
  </r>
  <r>
    <s v="Chill Factor "/>
    <x v="0"/>
    <n v="5.2"/>
  </r>
  <r>
    <s v="Stolen "/>
    <x v="0"/>
    <n v="5.5"/>
  </r>
  <r>
    <s v="Ponyo "/>
    <x v="9"/>
    <n v="7.7"/>
  </r>
  <r>
    <s v="The Longest Ride "/>
    <x v="0"/>
    <n v="7.1"/>
  </r>
  <r>
    <s v="The Astronaut's Wife "/>
    <x v="0"/>
    <n v="5.3"/>
  </r>
  <r>
    <s v="I Dreamed of Africa "/>
    <x v="0"/>
    <n v="5.6"/>
  </r>
  <r>
    <s v="Playing for Keeps "/>
    <x v="0"/>
    <n v="5.7"/>
  </r>
  <r>
    <s v="Mandela: Long Walk to Freedom "/>
    <x v="0"/>
    <n v="7.1"/>
  </r>
  <r>
    <s v="A Few Good Men "/>
    <x v="0"/>
    <n v="7.6"/>
  </r>
  <r>
    <s v="Exit Wounds "/>
    <x v="0"/>
    <n v="5.5"/>
  </r>
  <r>
    <s v="Big Momma's House "/>
    <x v="0"/>
    <n v="5.0999999999999996"/>
  </r>
  <r>
    <s v="The Darkest Hour "/>
    <x v="0"/>
    <n v="4.9000000000000004"/>
  </r>
  <r>
    <s v="Step Up Revolution "/>
    <x v="0"/>
    <n v="6.5"/>
  </r>
  <r>
    <s v="Snakes on a Plane "/>
    <x v="0"/>
    <n v="5.6"/>
  </r>
  <r>
    <s v="The Watcher "/>
    <x v="0"/>
    <n v="5.3"/>
  </r>
  <r>
    <s v="The Punisher "/>
    <x v="0"/>
    <n v="6.5"/>
  </r>
  <r>
    <s v="Goal! The Dream Begins "/>
    <x v="0"/>
    <n v="6.8"/>
  </r>
  <r>
    <s v="Safe "/>
    <x v="0"/>
    <n v="6.5"/>
  </r>
  <r>
    <s v="Pushing Tin "/>
    <x v="0"/>
    <n v="6"/>
  </r>
  <r>
    <s v="Star Wars: Episode VI - Return of the Jedi "/>
    <x v="0"/>
    <n v="8.4"/>
  </r>
  <r>
    <s v="Doomsday "/>
    <x v="0"/>
    <n v="6"/>
  </r>
  <r>
    <s v="The Reader "/>
    <x v="0"/>
    <n v="7.6"/>
  </r>
  <r>
    <s v="Elf "/>
    <x v="0"/>
    <n v="6.9"/>
  </r>
  <r>
    <s v="Phenomenon "/>
    <x v="0"/>
    <n v="6.4"/>
  </r>
  <r>
    <s v="Snow Dogs "/>
    <x v="0"/>
    <n v="5.0999999999999996"/>
  </r>
  <r>
    <s v="Scrooged "/>
    <x v="0"/>
    <n v="7"/>
  </r>
  <r>
    <s v="Nacho Libre "/>
    <x v="0"/>
    <n v="5.7"/>
  </r>
  <r>
    <s v="Bridesmaids "/>
    <x v="0"/>
    <n v="6.8"/>
  </r>
  <r>
    <s v="This Is the End "/>
    <x v="0"/>
    <n v="6.7"/>
  </r>
  <r>
    <s v="Stigmata "/>
    <x v="0"/>
    <n v="6.2"/>
  </r>
  <r>
    <s v="Men of Honor "/>
    <x v="0"/>
    <n v="7.2"/>
  </r>
  <r>
    <s v="Takers "/>
    <x v="0"/>
    <n v="6.2"/>
  </r>
  <r>
    <s v="The Big Wedding "/>
    <x v="0"/>
    <n v="5.6"/>
  </r>
  <r>
    <s v="Big Mommas: Like Father, Like Son "/>
    <x v="0"/>
    <n v="4.4000000000000004"/>
  </r>
  <r>
    <s v="Source Code "/>
    <x v="0"/>
    <n v="7.5"/>
  </r>
  <r>
    <s v="Alive "/>
    <x v="0"/>
    <n v="7.1"/>
  </r>
  <r>
    <s v="The Number 23 "/>
    <x v="0"/>
    <n v="6.4"/>
  </r>
  <r>
    <s v="The Young and Prodigious T.S. Spivet "/>
    <x v="0"/>
    <n v="7.1"/>
  </r>
  <r>
    <s v="Dreamer: Inspired by a True Story "/>
    <x v="0"/>
    <n v="6.9"/>
  </r>
  <r>
    <s v="A History of Violence "/>
    <x v="0"/>
    <n v="7.5"/>
  </r>
  <r>
    <s v="Transporter 2 "/>
    <x v="0"/>
    <n v="6.3"/>
  </r>
  <r>
    <s v="The Quick and the Dead "/>
    <x v="0"/>
    <n v="6.4"/>
  </r>
  <r>
    <s v="Laws of Attraction "/>
    <x v="0"/>
    <n v="5.9"/>
  </r>
  <r>
    <s v="Bringing Out the Dead "/>
    <x v="0"/>
    <n v="6.8"/>
  </r>
  <r>
    <s v="Repo Men "/>
    <x v="0"/>
    <n v="6.3"/>
  </r>
  <r>
    <s v="Dragon Wars: D-War "/>
    <x v="0"/>
    <n v="3.6"/>
  </r>
  <r>
    <s v="Bogus "/>
    <x v="0"/>
    <n v="5.3"/>
  </r>
  <r>
    <s v="The Incredible Burt Wonderstone "/>
    <x v="0"/>
    <n v="5.9"/>
  </r>
  <r>
    <s v="Cats Don't Dance "/>
    <x v="0"/>
    <n v="6.9"/>
  </r>
  <r>
    <s v="Cradle Will Rock "/>
    <x v="0"/>
    <n v="6.9"/>
  </r>
  <r>
    <s v="The Good German "/>
    <x v="0"/>
    <n v="6.1"/>
  </r>
  <r>
    <s v="Apocalypse Now "/>
    <x v="0"/>
    <n v="8.5"/>
  </r>
  <r>
    <s v="Going the Distance "/>
    <x v="0"/>
    <n v="6.3"/>
  </r>
  <r>
    <s v="Mr. Holland's Opus "/>
    <x v="0"/>
    <n v="7.3"/>
  </r>
  <r>
    <s v="Criminal "/>
    <x v="0"/>
    <n v="6.3"/>
  </r>
  <r>
    <s v="Out of Africa "/>
    <x v="0"/>
    <n v="7.2"/>
  </r>
  <r>
    <s v="Flight "/>
    <x v="0"/>
    <n v="7.3"/>
  </r>
  <r>
    <s v="Moonraker "/>
    <x v="0"/>
    <n v="6.3"/>
  </r>
  <r>
    <s v="The Grand Budapest Hotel "/>
    <x v="0"/>
    <n v="8.1"/>
  </r>
  <r>
    <s v="Hearts in Atlantis "/>
    <x v="0"/>
    <n v="6.9"/>
  </r>
  <r>
    <s v="Arachnophobia "/>
    <x v="0"/>
    <n v="6.3"/>
  </r>
  <r>
    <s v="Frequency "/>
    <x v="0"/>
    <n v="7.3"/>
  </r>
  <r>
    <s v="Ghostbusters "/>
    <x v="0"/>
    <n v="5.5"/>
  </r>
  <r>
    <s v="Vacation "/>
    <x v="0"/>
    <n v="6.1"/>
  </r>
  <r>
    <s v="Get Shorty "/>
    <x v="0"/>
    <n v="6.9"/>
  </r>
  <r>
    <s v="Chicago "/>
    <x v="0"/>
    <n v="7.2"/>
  </r>
  <r>
    <s v="Big Daddy "/>
    <x v="0"/>
    <n v="6.4"/>
  </r>
  <r>
    <s v="American Pie 2 "/>
    <x v="0"/>
    <n v="6.4"/>
  </r>
  <r>
    <s v="Toy Story "/>
    <x v="0"/>
    <n v="8.3000000000000007"/>
  </r>
  <r>
    <s v="Speed "/>
    <x v="0"/>
    <n v="7.2"/>
  </r>
  <r>
    <s v="The Vow "/>
    <x v="0"/>
    <n v="6.8"/>
  </r>
  <r>
    <s v="Extraordinary Measures "/>
    <x v="0"/>
    <n v="6.5"/>
  </r>
  <r>
    <s v="Remember the Titans "/>
    <x v="0"/>
    <n v="7.8"/>
  </r>
  <r>
    <s v="The Hunt for Red October "/>
    <x v="0"/>
    <n v="7.6"/>
  </r>
  <r>
    <s v="Lee Daniels' The Butler "/>
    <x v="0"/>
    <n v="7.2"/>
  </r>
  <r>
    <s v="Dodgeball: A True Underdog Story "/>
    <x v="0"/>
    <n v="6.7"/>
  </r>
  <r>
    <s v="The Addams Family "/>
    <x v="0"/>
    <n v="6.8"/>
  </r>
  <r>
    <s v="Ace Ventura: When Nature Calls "/>
    <x v="0"/>
    <n v="6.3"/>
  </r>
  <r>
    <s v="The Princess Diaries "/>
    <x v="0"/>
    <n v="6.2"/>
  </r>
  <r>
    <s v="The First Wives Club "/>
    <x v="0"/>
    <n v="6.2"/>
  </r>
  <r>
    <s v="Se7en "/>
    <x v="0"/>
    <n v="8.6"/>
  </r>
  <r>
    <s v="District 9 "/>
    <x v="0"/>
    <n v="8"/>
  </r>
  <r>
    <s v="The SpongeBob SquarePants Movie "/>
    <x v="0"/>
    <n v="7"/>
  </r>
  <r>
    <s v="Mystic River "/>
    <x v="0"/>
    <n v="8"/>
  </r>
  <r>
    <s v="Million Dollar Baby "/>
    <x v="0"/>
    <n v="8.1"/>
  </r>
  <r>
    <s v="Analyze This "/>
    <x v="0"/>
    <n v="6.7"/>
  </r>
  <r>
    <s v="The Notebook "/>
    <x v="0"/>
    <n v="7.9"/>
  </r>
  <r>
    <s v="27 Dresses "/>
    <x v="0"/>
    <n v="6.1"/>
  </r>
  <r>
    <s v="Hannah Montana: The Movie "/>
    <x v="0"/>
    <n v="4.2"/>
  </r>
  <r>
    <s v="Rugrats in Paris: The Movie "/>
    <x v="0"/>
    <n v="6.1"/>
  </r>
  <r>
    <s v="The Prince of Tides "/>
    <x v="0"/>
    <n v="6.6"/>
  </r>
  <r>
    <s v="Legends of the Fall "/>
    <x v="0"/>
    <n v="7.5"/>
  </r>
  <r>
    <s v="Up in the Air "/>
    <x v="0"/>
    <n v="7.4"/>
  </r>
  <r>
    <s v="About Schmidt "/>
    <x v="0"/>
    <n v="7.2"/>
  </r>
  <r>
    <s v="Warm Bodies "/>
    <x v="0"/>
    <n v="6.9"/>
  </r>
  <r>
    <s v="Looper "/>
    <x v="0"/>
    <n v="7.4"/>
  </r>
  <r>
    <s v="Down to Earth "/>
    <x v="0"/>
    <n v="5.4"/>
  </r>
  <r>
    <s v="Babe "/>
    <x v="0"/>
    <n v="6.8"/>
  </r>
  <r>
    <s v="Hope Springs "/>
    <x v="0"/>
    <n v="6.3"/>
  </r>
  <r>
    <s v="Forgetting Sarah Marshall "/>
    <x v="0"/>
    <n v="7.2"/>
  </r>
  <r>
    <s v="Four Brothers "/>
    <x v="0"/>
    <n v="6.9"/>
  </r>
  <r>
    <s v="Baby Mama "/>
    <x v="0"/>
    <n v="6"/>
  </r>
  <r>
    <s v="Hope Floats "/>
    <x v="0"/>
    <n v="5.9"/>
  </r>
  <r>
    <s v="Bride Wars "/>
    <x v="0"/>
    <n v="5.4"/>
  </r>
  <r>
    <s v="Without a Paddle "/>
    <x v="0"/>
    <n v="5.9"/>
  </r>
  <r>
    <s v="13 Going on 30 "/>
    <x v="0"/>
    <n v="6.1"/>
  </r>
  <r>
    <s v="Midnight in Paris "/>
    <x v="0"/>
    <n v="7.7"/>
  </r>
  <r>
    <s v="The Nut Job "/>
    <x v="0"/>
    <n v="5.8"/>
  </r>
  <r>
    <s v="Blow "/>
    <x v="0"/>
    <n v="7.6"/>
  </r>
  <r>
    <s v="Message in a Bottle "/>
    <x v="0"/>
    <n v="6.1"/>
  </r>
  <r>
    <s v="Star Trek V: The Final Frontier "/>
    <x v="0"/>
    <n v="5.4"/>
  </r>
  <r>
    <s v="Like Mike "/>
    <x v="0"/>
    <n v="5.0999999999999996"/>
  </r>
  <r>
    <s v="Naked Gun 33 1/3: The Final Insult "/>
    <x v="0"/>
    <n v="6.4"/>
  </r>
  <r>
    <s v="A View to a Kill "/>
    <x v="0"/>
    <n v="6.3"/>
  </r>
  <r>
    <s v="The Curse of the Were-Rabbit "/>
    <x v="0"/>
    <n v="7.5"/>
  </r>
  <r>
    <s v="P.S. I Love You "/>
    <x v="0"/>
    <n v="7.1"/>
  </r>
  <r>
    <s v="Atonement "/>
    <x v="0"/>
    <n v="7.8"/>
  </r>
  <r>
    <s v="Letters to Juliet "/>
    <x v="0"/>
    <n v="6.5"/>
  </r>
  <r>
    <s v="Black Rain "/>
    <x v="0"/>
    <n v="6.6"/>
  </r>
  <r>
    <s v="Corpse Bride "/>
    <x v="0"/>
    <n v="7.4"/>
  </r>
  <r>
    <s v="Sicario "/>
    <x v="0"/>
    <n v="7.6"/>
  </r>
  <r>
    <s v="Southpaw "/>
    <x v="0"/>
    <n v="7.5"/>
  </r>
  <r>
    <s v="Drag Me to Hell "/>
    <x v="0"/>
    <n v="6.6"/>
  </r>
  <r>
    <s v="The Age of Adaline "/>
    <x v="0"/>
    <n v="7.2"/>
  </r>
  <r>
    <s v="Secondhand Lions "/>
    <x v="0"/>
    <n v="7.6"/>
  </r>
  <r>
    <s v="Step Up 3D "/>
    <x v="0"/>
    <n v="6.2"/>
  </r>
  <r>
    <s v="Blue Crush "/>
    <x v="0"/>
    <n v="5.6"/>
  </r>
  <r>
    <s v="Stranger Than Fiction "/>
    <x v="0"/>
    <n v="7.6"/>
  </r>
  <r>
    <s v="30 Days of Night "/>
    <x v="0"/>
    <n v="6.6"/>
  </r>
  <r>
    <s v="The Cabin in the Woods "/>
    <x v="0"/>
    <n v="7"/>
  </r>
  <r>
    <s v="Meet the Spartans "/>
    <x v="0"/>
    <n v="2.7"/>
  </r>
  <r>
    <s v="Midnight Run "/>
    <x v="0"/>
    <n v="7.6"/>
  </r>
  <r>
    <s v="The Running Man "/>
    <x v="0"/>
    <n v="6.6"/>
  </r>
  <r>
    <s v="Little Shop of Horrors "/>
    <x v="0"/>
    <n v="6.9"/>
  </r>
  <r>
    <s v="Hanna "/>
    <x v="0"/>
    <n v="6.8"/>
  </r>
  <r>
    <s v="Mortal Kombat: Annihilation "/>
    <x v="0"/>
    <n v="3.7"/>
  </r>
  <r>
    <s v="Larry Crowne "/>
    <x v="0"/>
    <n v="6.1"/>
  </r>
  <r>
    <s v="Carrie "/>
    <x v="0"/>
    <n v="5.9"/>
  </r>
  <r>
    <s v="Take the Lead "/>
    <x v="0"/>
    <n v="6.7"/>
  </r>
  <r>
    <s v="Gridiron Gang "/>
    <x v="0"/>
    <n v="6.9"/>
  </r>
  <r>
    <s v="What's the Worst That Could Happen? "/>
    <x v="0"/>
    <n v="5.5"/>
  </r>
  <r>
    <s v="9 "/>
    <x v="0"/>
    <n v="7.1"/>
  </r>
  <r>
    <s v="Side Effects "/>
    <x v="0"/>
    <n v="7.1"/>
  </r>
  <r>
    <s v="Winnie the Pooh "/>
    <x v="0"/>
    <n v="7.3"/>
  </r>
  <r>
    <s v="Dumb and Dumberer: When Harry Met Lloyd "/>
    <x v="0"/>
    <n v="3.4"/>
  </r>
  <r>
    <s v="Bulworth "/>
    <x v="0"/>
    <n v="6.8"/>
  </r>
  <r>
    <s v="Get on Up "/>
    <x v="0"/>
    <n v="6.9"/>
  </r>
  <r>
    <s v="One True Thing "/>
    <x v="0"/>
    <n v="7"/>
  </r>
  <r>
    <s v="Virtuosity "/>
    <x v="0"/>
    <n v="5.5"/>
  </r>
  <r>
    <s v="My Super Ex-Girlfriend "/>
    <x v="0"/>
    <n v="5.0999999999999996"/>
  </r>
  <r>
    <s v="Deliver Us from Evil "/>
    <x v="0"/>
    <n v="6.2"/>
  </r>
  <r>
    <s v="Sanctum "/>
    <x v="0"/>
    <n v="5.9"/>
  </r>
  <r>
    <s v="Little Black Book "/>
    <x v="0"/>
    <n v="5.2"/>
  </r>
  <r>
    <s v="The Five-Year Engagement "/>
    <x v="0"/>
    <n v="6.2"/>
  </r>
  <r>
    <s v="Mr 3000 "/>
    <x v="0"/>
    <n v="5.5"/>
  </r>
  <r>
    <s v="The Next Three Days "/>
    <x v="0"/>
    <n v="7.4"/>
  </r>
  <r>
    <s v="Ultraviolet "/>
    <x v="0"/>
    <n v="4.4000000000000004"/>
  </r>
  <r>
    <s v="Assault on Precinct 13 "/>
    <x v="0"/>
    <n v="6.3"/>
  </r>
  <r>
    <s v="The Replacement Killers "/>
    <x v="0"/>
    <n v="6.1"/>
  </r>
  <r>
    <s v="Fled "/>
    <x v="0"/>
    <n v="5.3"/>
  </r>
  <r>
    <s v="Eight Legged Freaks "/>
    <x v="0"/>
    <n v="5.4"/>
  </r>
  <r>
    <s v="Love &amp; Other Drugs "/>
    <x v="0"/>
    <n v="6.7"/>
  </r>
  <r>
    <s v="88 Minutes "/>
    <x v="0"/>
    <n v="5.9"/>
  </r>
  <r>
    <s v="North Country "/>
    <x v="0"/>
    <n v="7.3"/>
  </r>
  <r>
    <s v="The Whole Ten Yards "/>
    <x v="0"/>
    <n v="5.5"/>
  </r>
  <r>
    <s v="Splice "/>
    <x v="0"/>
    <n v="5.8"/>
  </r>
  <r>
    <s v="Howard the Duck "/>
    <x v="0"/>
    <n v="4.5999999999999996"/>
  </r>
  <r>
    <s v="Pride and Glory "/>
    <x v="0"/>
    <n v="6.7"/>
  </r>
  <r>
    <s v="The Cave "/>
    <x v="0"/>
    <n v="5.0999999999999996"/>
  </r>
  <r>
    <s v="Alex &amp; Emma "/>
    <x v="0"/>
    <n v="5.6"/>
  </r>
  <r>
    <s v="Wicker Park "/>
    <x v="0"/>
    <n v="7"/>
  </r>
  <r>
    <s v="Fright Night "/>
    <x v="0"/>
    <n v="6.4"/>
  </r>
  <r>
    <s v="The New World "/>
    <x v="0"/>
    <n v="6.7"/>
  </r>
  <r>
    <s v="Wing Commander "/>
    <x v="0"/>
    <n v="4.0999999999999996"/>
  </r>
  <r>
    <s v="In Dreams "/>
    <x v="0"/>
    <n v="5.5"/>
  </r>
  <r>
    <s v="Dragonball: Evolution "/>
    <x v="0"/>
    <n v="2.7"/>
  </r>
  <r>
    <s v="The Last Stand "/>
    <x v="0"/>
    <n v="6.4"/>
  </r>
  <r>
    <s v="Godsend "/>
    <x v="0"/>
    <n v="4.8"/>
  </r>
  <r>
    <s v="Chasing Liberty "/>
    <x v="0"/>
    <n v="6.1"/>
  </r>
  <r>
    <s v="Hoodwinked Too! Hood vs. Evil "/>
    <x v="0"/>
    <n v="4.8"/>
  </r>
  <r>
    <s v="An Unfinished Life "/>
    <x v="0"/>
    <n v="7"/>
  </r>
  <r>
    <s v="The Imaginarium of Doctor Parnassus "/>
    <x v="0"/>
    <n v="6.8"/>
  </r>
  <r>
    <s v="Runner Runner "/>
    <x v="0"/>
    <n v="5.6"/>
  </r>
  <r>
    <s v="Antitrust "/>
    <x v="0"/>
    <n v="6.1"/>
  </r>
  <r>
    <s v="Glory "/>
    <x v="0"/>
    <n v="7.9"/>
  </r>
  <r>
    <s v="Once Upon a Time in America "/>
    <x v="0"/>
    <n v="8.4"/>
  </r>
  <r>
    <s v="Dead Man Down "/>
    <x v="0"/>
    <n v="6.5"/>
  </r>
  <r>
    <s v="The Merchant of Venice "/>
    <x v="0"/>
    <n v="7.1"/>
  </r>
  <r>
    <s v="The Good Thief "/>
    <x v="0"/>
    <n v="6.6"/>
  </r>
  <r>
    <s v="Miss Potter "/>
    <x v="0"/>
    <n v="7"/>
  </r>
  <r>
    <s v="The Promise "/>
    <x v="1"/>
    <n v="5.6"/>
  </r>
  <r>
    <s v="DOA: Dead or Alive "/>
    <x v="0"/>
    <n v="4.8"/>
  </r>
  <r>
    <s v="The Assassination of Jesse James by the Coward Robert Ford "/>
    <x v="0"/>
    <n v="7.5"/>
  </r>
  <r>
    <s v="1911 "/>
    <x v="1"/>
    <n v="6"/>
  </r>
  <r>
    <s v="Machine Gun Preacher "/>
    <x v="0"/>
    <n v="6.8"/>
  </r>
  <r>
    <s v="Pitch Perfect 2 "/>
    <x v="0"/>
    <n v="6.5"/>
  </r>
  <r>
    <s v="Walk the Line "/>
    <x v="0"/>
    <n v="7.9"/>
  </r>
  <r>
    <s v="Keeping the Faith "/>
    <x v="0"/>
    <n v="6.4"/>
  </r>
  <r>
    <s v="The Borrowers "/>
    <x v="0"/>
    <n v="5.8"/>
  </r>
  <r>
    <s v="Frost/Nixon "/>
    <x v="0"/>
    <n v="7.7"/>
  </r>
  <r>
    <s v="Serving Sara "/>
    <x v="0"/>
    <n v="5.3"/>
  </r>
  <r>
    <s v="The Boss "/>
    <x v="0"/>
    <n v="5.3"/>
  </r>
  <r>
    <s v="Cry Freedom "/>
    <x v="0"/>
    <n v="7.5"/>
  </r>
  <r>
    <s v="Mumford "/>
    <x v="0"/>
    <n v="6.9"/>
  </r>
  <r>
    <s v="Seed of Chucky "/>
    <x v="0"/>
    <n v="4.9000000000000004"/>
  </r>
  <r>
    <s v="The Jacket "/>
    <x v="0"/>
    <n v="7.1"/>
  </r>
  <r>
    <s v="Aladdin "/>
    <x v="0"/>
    <n v="8"/>
  </r>
  <r>
    <s v="Straight Outta Compton "/>
    <x v="0"/>
    <n v="7.9"/>
  </r>
  <r>
    <s v="Indiana Jones and the Temple of Doom "/>
    <x v="0"/>
    <n v="7.6"/>
  </r>
  <r>
    <s v="The Rugrats Movie "/>
    <x v="0"/>
    <n v="5.9"/>
  </r>
  <r>
    <s v="Along Came a Spider "/>
    <x v="0"/>
    <n v="6.3"/>
  </r>
  <r>
    <s v="Once Upon a Time in Mexico "/>
    <x v="0"/>
    <n v="6.4"/>
  </r>
  <r>
    <s v="Die Hard "/>
    <x v="0"/>
    <n v="8.1999999999999993"/>
  </r>
  <r>
    <s v="Role Models "/>
    <x v="0"/>
    <n v="6.9"/>
  </r>
  <r>
    <s v="The Big Short "/>
    <x v="0"/>
    <n v="7.8"/>
  </r>
  <r>
    <s v="Taking Woodstock "/>
    <x v="0"/>
    <n v="6.7"/>
  </r>
  <r>
    <s v="Miracle "/>
    <x v="0"/>
    <n v="7.5"/>
  </r>
  <r>
    <s v="Dawn of the Dead "/>
    <x v="0"/>
    <n v="7.4"/>
  </r>
  <r>
    <s v="The Wedding Planner "/>
    <x v="0"/>
    <n v="5.2"/>
  </r>
  <r>
    <s v="The Royal Tenenbaums "/>
    <x v="0"/>
    <n v="7.6"/>
  </r>
  <r>
    <s v="Identity "/>
    <x v="0"/>
    <n v="7.3"/>
  </r>
  <r>
    <s v="Last Vegas "/>
    <x v="0"/>
    <n v="6.6"/>
  </r>
  <r>
    <s v="For Your Eyes Only "/>
    <x v="0"/>
    <n v="6.8"/>
  </r>
  <r>
    <s v="Serendipity "/>
    <x v="0"/>
    <n v="6.9"/>
  </r>
  <r>
    <s v="Timecop "/>
    <x v="0"/>
    <n v="5.8"/>
  </r>
  <r>
    <s v="Zoolander "/>
    <x v="0"/>
    <n v="6.6"/>
  </r>
  <r>
    <s v="Safe Haven "/>
    <x v="0"/>
    <n v="6.7"/>
  </r>
  <r>
    <s v="Hocus Pocus "/>
    <x v="0"/>
    <n v="6.7"/>
  </r>
  <r>
    <s v="No Reservations "/>
    <x v="0"/>
    <n v="6.3"/>
  </r>
  <r>
    <s v="Kick-Ass "/>
    <x v="0"/>
    <n v="7.7"/>
  </r>
  <r>
    <s v="30 Minutes or Less "/>
    <x v="0"/>
    <n v="6.1"/>
  </r>
  <r>
    <s v="Dracula 2000 "/>
    <x v="0"/>
    <n v="4.9000000000000004"/>
  </r>
  <r>
    <s v="Alexander and the Terrible, Horrible, No Good, Very Bad Day "/>
    <x v="0"/>
    <n v="6.2"/>
  </r>
  <r>
    <s v="Pride &amp; Prejudice "/>
    <x v="0"/>
    <n v="7.8"/>
  </r>
  <r>
    <s v="Blade Runner "/>
    <x v="0"/>
    <n v="8.1999999999999993"/>
  </r>
  <r>
    <s v="Rob Roy "/>
    <x v="0"/>
    <n v="6.9"/>
  </r>
  <r>
    <s v="3 Days to Kill "/>
    <x v="0"/>
    <n v="6.2"/>
  </r>
  <r>
    <s v="We Own the Night "/>
    <x v="0"/>
    <n v="6.9"/>
  </r>
  <r>
    <s v="Lost Souls "/>
    <x v="0"/>
    <n v="4.8"/>
  </r>
  <r>
    <s v="Just My Luck "/>
    <x v="0"/>
    <n v="5.3"/>
  </r>
  <r>
    <s v="Mystery, Alaska "/>
    <x v="0"/>
    <n v="6.7"/>
  </r>
  <r>
    <s v="The Spy Next Door "/>
    <x v="0"/>
    <n v="5.4"/>
  </r>
  <r>
    <s v="A Simple Wish "/>
    <x v="0"/>
    <n v="5.4"/>
  </r>
  <r>
    <s v="Ghosts of Mars "/>
    <x v="0"/>
    <n v="4.9000000000000004"/>
  </r>
  <r>
    <s v="Our Brand Is Crisis "/>
    <x v="0"/>
    <n v="6.1"/>
  </r>
  <r>
    <s v="Pride and Prejudice and Zombies "/>
    <x v="0"/>
    <n v="5.8"/>
  </r>
  <r>
    <s v="Kundun "/>
    <x v="0"/>
    <n v="7"/>
  </r>
  <r>
    <s v="How to Lose Friends &amp; Alienate People "/>
    <x v="0"/>
    <n v="6.5"/>
  </r>
  <r>
    <s v="Kick-Ass 2 "/>
    <x v="0"/>
    <n v="6.6"/>
  </r>
  <r>
    <s v="Brick Mansions "/>
    <x v="0"/>
    <n v="5.7"/>
  </r>
  <r>
    <s v="Octopussy "/>
    <x v="0"/>
    <n v="6.6"/>
  </r>
  <r>
    <s v="Knocked Up "/>
    <x v="0"/>
    <n v="7"/>
  </r>
  <r>
    <s v="My Sister's Keeper "/>
    <x v="0"/>
    <n v="7.4"/>
  </r>
  <r>
    <s v="Welcome Home, Roscoe Jenkins "/>
    <x v="0"/>
    <n v="5.3"/>
  </r>
  <r>
    <s v="A Passage to India "/>
    <x v="0"/>
    <n v="7.4"/>
  </r>
  <r>
    <s v="Notes on a Scandal "/>
    <x v="0"/>
    <n v="7.4"/>
  </r>
  <r>
    <s v="Rendition "/>
    <x v="0"/>
    <n v="6.8"/>
  </r>
  <r>
    <s v="Star Trek VI: The Undiscovered Country "/>
    <x v="0"/>
    <n v="7.2"/>
  </r>
  <r>
    <s v="Divine Secrets of the Ya-Ya Sisterhood "/>
    <x v="0"/>
    <n v="6"/>
  </r>
  <r>
    <s v="The Jungle Book "/>
    <x v="0"/>
    <n v="7.8"/>
  </r>
  <r>
    <s v="Kiss the Girls "/>
    <x v="0"/>
    <n v="6.6"/>
  </r>
  <r>
    <s v="The Blues Brothers "/>
    <x v="0"/>
    <n v="7.9"/>
  </r>
  <r>
    <s v="Joyful Noise "/>
    <x v="0"/>
    <n v="5.7"/>
  </r>
  <r>
    <s v="About a Boy "/>
    <x v="0"/>
    <n v="7.1"/>
  </r>
  <r>
    <s v="Lake Placid "/>
    <x v="0"/>
    <n v="5.6"/>
  </r>
  <r>
    <s v="Lucky Number Slevin "/>
    <x v="0"/>
    <n v="7.8"/>
  </r>
  <r>
    <s v="The Right Stuff "/>
    <x v="0"/>
    <n v="7.9"/>
  </r>
  <r>
    <s v="Anonymous "/>
    <x v="0"/>
    <n v="6.9"/>
  </r>
  <r>
    <s v="Dark City "/>
    <x v="0"/>
    <n v="7.7"/>
  </r>
  <r>
    <s v="The Duchess "/>
    <x v="0"/>
    <n v="6.9"/>
  </r>
  <r>
    <s v="The Newton Boys "/>
    <x v="0"/>
    <n v="6"/>
  </r>
  <r>
    <s v="Case 39 "/>
    <x v="0"/>
    <n v="6.2"/>
  </r>
  <r>
    <s v="Suspect Zero "/>
    <x v="0"/>
    <n v="5.9"/>
  </r>
  <r>
    <s v="Martian Child "/>
    <x v="0"/>
    <n v="6.8"/>
  </r>
  <r>
    <s v="Spy Kids: All the Time in the World in 4D "/>
    <x v="0"/>
    <n v="3.6"/>
  </r>
  <r>
    <s v="Money Monster "/>
    <x v="0"/>
    <n v="6.7"/>
  </r>
  <r>
    <s v="Formula 51 "/>
    <x v="0"/>
    <n v="6.3"/>
  </r>
  <r>
    <s v="Flawless "/>
    <x v="0"/>
    <n v="6.4"/>
  </r>
  <r>
    <s v="Mindhunters "/>
    <x v="0"/>
    <n v="6.4"/>
  </r>
  <r>
    <s v="What Just Happened "/>
    <x v="0"/>
    <n v="5.7"/>
  </r>
  <r>
    <s v="The Statement "/>
    <x v="0"/>
    <n v="6.2"/>
  </r>
  <r>
    <s v="Paul Blart: Mall Cop "/>
    <x v="0"/>
    <n v="5.2"/>
  </r>
  <r>
    <s v="Freaky Friday "/>
    <x v="0"/>
    <n v="6.1"/>
  </r>
  <r>
    <s v="The 40-Year-Old Virgin "/>
    <x v="0"/>
    <n v="7.1"/>
  </r>
  <r>
    <s v="Shakespeare in Love "/>
    <x v="0"/>
    <n v="7.2"/>
  </r>
  <r>
    <s v="A Walk Among the Tombstones "/>
    <x v="0"/>
    <n v="6.5"/>
  </r>
  <r>
    <s v="Kindergarten Cop "/>
    <x v="0"/>
    <n v="6"/>
  </r>
  <r>
    <s v="Pineapple Express "/>
    <x v="0"/>
    <n v="7"/>
  </r>
  <r>
    <s v="Ever After: A Cinderella Story "/>
    <x v="0"/>
    <n v="7"/>
  </r>
  <r>
    <s v="Open Range "/>
    <x v="0"/>
    <n v="7.5"/>
  </r>
  <r>
    <s v="Flatliners "/>
    <x v="0"/>
    <n v="6.6"/>
  </r>
  <r>
    <s v="A Bridge Too Far "/>
    <x v="0"/>
    <n v="7.4"/>
  </r>
  <r>
    <s v="Red Eye "/>
    <x v="0"/>
    <n v="6.5"/>
  </r>
  <r>
    <s v="Final Destination 2 "/>
    <x v="0"/>
    <n v="6.2"/>
  </r>
  <r>
    <s v="O Brother, Where Art Thou? "/>
    <x v="0"/>
    <n v="7.8"/>
  </r>
  <r>
    <s v="Legion "/>
    <x v="0"/>
    <n v="5.2"/>
  </r>
  <r>
    <s v="Pain &amp; Gain "/>
    <x v="0"/>
    <n v="6.5"/>
  </r>
  <r>
    <s v="In Good Company "/>
    <x v="0"/>
    <n v="6.5"/>
  </r>
  <r>
    <s v="Clockstoppers "/>
    <x v="0"/>
    <n v="5.2"/>
  </r>
  <r>
    <s v="Silverado "/>
    <x v="0"/>
    <n v="7.2"/>
  </r>
  <r>
    <s v="Brothers "/>
    <x v="0"/>
    <n v="7.1"/>
  </r>
  <r>
    <s v="Agent Cody Banks 2: Destination London "/>
    <x v="0"/>
    <n v="4.5"/>
  </r>
  <r>
    <s v="New Year's Eve "/>
    <x v="0"/>
    <n v="5.7"/>
  </r>
  <r>
    <s v="Original Sin "/>
    <x v="0"/>
    <n v="6"/>
  </r>
  <r>
    <s v="The Raven "/>
    <x v="0"/>
    <n v="6.4"/>
  </r>
  <r>
    <s v="Welcome to Mooseport "/>
    <x v="0"/>
    <n v="5.2"/>
  </r>
  <r>
    <s v="Highlander: The Final Dimension "/>
    <x v="0"/>
    <n v="4.3"/>
  </r>
  <r>
    <s v="Blood and Wine "/>
    <x v="0"/>
    <n v="6.1"/>
  </r>
  <r>
    <s v="The Curse of the Jade Scorpion "/>
    <x v="0"/>
    <n v="6.8"/>
  </r>
  <r>
    <s v="Flipper "/>
    <x v="0"/>
    <n v="5.2"/>
  </r>
  <r>
    <s v="Self/less "/>
    <x v="0"/>
    <n v="6.5"/>
  </r>
  <r>
    <s v="The Constant Gardener "/>
    <x v="0"/>
    <n v="7.5"/>
  </r>
  <r>
    <s v="The Passion of the Christ "/>
    <x v="10"/>
    <n v="7.1"/>
  </r>
  <r>
    <s v="Mrs. Doubtfire "/>
    <x v="0"/>
    <n v="6.9"/>
  </r>
  <r>
    <s v="Rain Man "/>
    <x v="0"/>
    <n v="8"/>
  </r>
  <r>
    <s v="Gran Torino "/>
    <x v="0"/>
    <n v="8.1999999999999993"/>
  </r>
  <r>
    <s v="W. "/>
    <x v="0"/>
    <n v="6.4"/>
  </r>
  <r>
    <s v="Taken "/>
    <x v="0"/>
    <n v="7.9"/>
  </r>
  <r>
    <s v="The Best of Me "/>
    <x v="0"/>
    <n v="6.7"/>
  </r>
  <r>
    <s v="The Bodyguard "/>
    <x v="0"/>
    <n v="6.1"/>
  </r>
  <r>
    <s v="Schindler's List "/>
    <x v="0"/>
    <n v="8.9"/>
  </r>
  <r>
    <s v="The Help "/>
    <x v="0"/>
    <n v="8.1"/>
  </r>
  <r>
    <s v="The Fifth Estate "/>
    <x v="0"/>
    <n v="6.2"/>
  </r>
  <r>
    <s v="Scooby-Doo 2: Monsters Unleashed "/>
    <x v="0"/>
    <n v="4.9000000000000004"/>
  </r>
  <r>
    <s v="Freddy vs. Jason "/>
    <x v="0"/>
    <n v="5.8"/>
  </r>
  <r>
    <s v="Jimmy Neutron: Boy Genius "/>
    <x v="0"/>
    <n v="6"/>
  </r>
  <r>
    <s v="Cloverfield "/>
    <x v="0"/>
    <n v="7"/>
  </r>
  <r>
    <s v="Teenage Mutant Ninja Turtles II: The Secret of the Ooze "/>
    <x v="0"/>
    <n v="6"/>
  </r>
  <r>
    <s v="The Untouchables "/>
    <x v="0"/>
    <n v="7.9"/>
  </r>
  <r>
    <s v="No Country for Old Men "/>
    <x v="0"/>
    <n v="8.1"/>
  </r>
  <r>
    <s v="Ride Along "/>
    <x v="0"/>
    <n v="6.2"/>
  </r>
  <r>
    <s v="Bridget Jones's Diary "/>
    <x v="0"/>
    <n v="6.7"/>
  </r>
  <r>
    <s v="Chocolat "/>
    <x v="0"/>
    <n v="7.3"/>
  </r>
  <r>
    <s v="Legally Blonde 2: Red, White &amp; Blonde "/>
    <x v="0"/>
    <n v="4.5999999999999996"/>
  </r>
  <r>
    <s v="Parental Guidance "/>
    <x v="0"/>
    <n v="6.1"/>
  </r>
  <r>
    <s v="No Strings Attached "/>
    <x v="0"/>
    <n v="6.2"/>
  </r>
  <r>
    <s v="Tombstone "/>
    <x v="0"/>
    <n v="7.8"/>
  </r>
  <r>
    <s v="Romeo Must Die "/>
    <x v="0"/>
    <n v="6.1"/>
  </r>
  <r>
    <s v="Final Destination 3 "/>
    <x v="0"/>
    <n v="5.8"/>
  </r>
  <r>
    <s v="The Lucky One "/>
    <x v="0"/>
    <n v="6.5"/>
  </r>
  <r>
    <s v="Bridge to Terabithia "/>
    <x v="0"/>
    <n v="7.2"/>
  </r>
  <r>
    <s v="Finding Neverland "/>
    <x v="0"/>
    <n v="7.8"/>
  </r>
  <r>
    <s v="A Madea Christmas "/>
    <x v="0"/>
    <n v="4.7"/>
  </r>
  <r>
    <s v="The Grey "/>
    <x v="0"/>
    <n v="6.8"/>
  </r>
  <r>
    <s v="Hide and Seek "/>
    <x v="0"/>
    <n v="5.9"/>
  </r>
  <r>
    <s v="Anchorman: The Legend of Ron Burgundy "/>
    <x v="0"/>
    <n v="7.2"/>
  </r>
  <r>
    <s v="Goodfellas "/>
    <x v="0"/>
    <n v="8.6999999999999993"/>
  </r>
  <r>
    <s v="Agent Cody Banks "/>
    <x v="0"/>
    <n v="5"/>
  </r>
  <r>
    <s v="Nanny McPhee "/>
    <x v="0"/>
    <n v="6.6"/>
  </r>
  <r>
    <s v="Scarface "/>
    <x v="0"/>
    <n v="8.3000000000000007"/>
  </r>
  <r>
    <s v="Nothing to Lose "/>
    <x v="0"/>
    <n v="6.7"/>
  </r>
  <r>
    <s v="The Last Emperor "/>
    <x v="0"/>
    <n v="7.8"/>
  </r>
  <r>
    <s v="Contraband "/>
    <x v="0"/>
    <n v="6.5"/>
  </r>
  <r>
    <s v="Money Talks "/>
    <x v="0"/>
    <n v="6.1"/>
  </r>
  <r>
    <s v="There Will Be Blood "/>
    <x v="0"/>
    <n v="8.1"/>
  </r>
  <r>
    <s v="The Wild Thornberrys Movie "/>
    <x v="0"/>
    <n v="5.2"/>
  </r>
  <r>
    <s v="Rugrats Go Wild "/>
    <x v="0"/>
    <n v="5.6"/>
  </r>
  <r>
    <s v="Undercover Brother "/>
    <x v="0"/>
    <n v="5.8"/>
  </r>
  <r>
    <s v="The Sisterhood of the Traveling Pants "/>
    <x v="0"/>
    <n v="6.6"/>
  </r>
  <r>
    <s v="Kiss of the Dragon "/>
    <x v="0"/>
    <n v="6.6"/>
  </r>
  <r>
    <s v="The House Bunny "/>
    <x v="0"/>
    <n v="5.5"/>
  </r>
  <r>
    <s v="Million Dollar Arm "/>
    <x v="0"/>
    <n v="7"/>
  </r>
  <r>
    <s v="The Giver "/>
    <x v="0"/>
    <n v="6.5"/>
  </r>
  <r>
    <s v="What a Girl Wants "/>
    <x v="0"/>
    <n v="5.8"/>
  </r>
  <r>
    <s v="Jeepers Creepers II "/>
    <x v="0"/>
    <n v="5.6"/>
  </r>
  <r>
    <s v="Good Luck Chuck "/>
    <x v="0"/>
    <n v="5.6"/>
  </r>
  <r>
    <s v="Cradle 2 the Grave "/>
    <x v="0"/>
    <n v="5.8"/>
  </r>
  <r>
    <s v="The Hours "/>
    <x v="0"/>
    <n v="7.6"/>
  </r>
  <r>
    <s v="She's the Man "/>
    <x v="0"/>
    <n v="6.4"/>
  </r>
  <r>
    <s v="Mr. Bean's Holiday "/>
    <x v="0"/>
    <n v="6.3"/>
  </r>
  <r>
    <s v="Anacondas: The Hunt for the Blood Orchid "/>
    <x v="0"/>
    <n v="4.5999999999999996"/>
  </r>
  <r>
    <s v="Blood Ties "/>
    <x v="0"/>
    <n v="6.5"/>
  </r>
  <r>
    <s v="August Rush "/>
    <x v="0"/>
    <n v="7.5"/>
  </r>
  <r>
    <s v="Elizabeth "/>
    <x v="0"/>
    <n v="7.5"/>
  </r>
  <r>
    <s v="Bride of Chucky "/>
    <x v="0"/>
    <n v="5.3"/>
  </r>
  <r>
    <s v="Tora! Tora! Tora! "/>
    <x v="0"/>
    <n v="7.5"/>
  </r>
  <r>
    <s v="Spice World "/>
    <x v="0"/>
    <n v="3.3"/>
  </r>
  <r>
    <s v="Dance Flick "/>
    <x v="0"/>
    <n v="3.5"/>
  </r>
  <r>
    <s v="The Shawshank Redemption "/>
    <x v="0"/>
    <n v="9.3000000000000007"/>
  </r>
  <r>
    <s v="Crocodile Dundee in Los Angeles "/>
    <x v="0"/>
    <n v="4.8"/>
  </r>
  <r>
    <s v="Kingpin "/>
    <x v="0"/>
    <n v="6.9"/>
  </r>
  <r>
    <s v="The Gambler "/>
    <x v="0"/>
    <n v="6"/>
  </r>
  <r>
    <s v="August: Osage County "/>
    <x v="0"/>
    <n v="7.3"/>
  </r>
  <r>
    <s v="A Lot Like Love "/>
    <x v="0"/>
    <n v="6.6"/>
  </r>
  <r>
    <s v="Eddie the Eagle "/>
    <x v="0"/>
    <n v="7.5"/>
  </r>
  <r>
    <s v="He Got Game "/>
    <x v="0"/>
    <n v="6.9"/>
  </r>
  <r>
    <s v="Don Juan DeMarco "/>
    <x v="0"/>
    <n v="6.8"/>
  </r>
  <r>
    <s v="The Losers "/>
    <x v="0"/>
    <n v="6.4"/>
  </r>
  <r>
    <s v="Don't Be Afraid of the Dark "/>
    <x v="0"/>
    <n v="5.6"/>
  </r>
  <r>
    <s v="War "/>
    <x v="0"/>
    <n v="6.3"/>
  </r>
  <r>
    <s v="Punch-Drunk Love "/>
    <x v="0"/>
    <n v="7.3"/>
  </r>
  <r>
    <s v="EuroTrip "/>
    <x v="0"/>
    <n v="6.6"/>
  </r>
  <r>
    <s v="Half Past Dead "/>
    <x v="0"/>
    <n v="4.5999999999999996"/>
  </r>
  <r>
    <s v="Unaccompanied Minors "/>
    <x v="0"/>
    <n v="5.0999999999999996"/>
  </r>
  <r>
    <s v="Bright Lights, Big City "/>
    <x v="0"/>
    <n v="5.6"/>
  </r>
  <r>
    <s v="The Adventures of Pinocchio "/>
    <x v="11"/>
    <n v="5.3"/>
  </r>
  <r>
    <s v="The Box "/>
    <x v="0"/>
    <n v="5.6"/>
  </r>
  <r>
    <s v="The Ruins "/>
    <x v="0"/>
    <n v="5.9"/>
  </r>
  <r>
    <s v="The Next Best Thing "/>
    <x v="0"/>
    <n v="4.7"/>
  </r>
  <r>
    <s v="My Soul to Take "/>
    <x v="0"/>
    <n v="4.8"/>
  </r>
  <r>
    <s v="The Girl Next Door "/>
    <x v="0"/>
    <n v="6.8"/>
  </r>
  <r>
    <s v="Maximum Risk "/>
    <x v="0"/>
    <n v="5.4"/>
  </r>
  <r>
    <s v="Stealing Harvard "/>
    <x v="0"/>
    <n v="5.0999999999999996"/>
  </r>
  <r>
    <s v="Legend "/>
    <x v="0"/>
    <n v="7"/>
  </r>
  <r>
    <s v="Shark Night 3D "/>
    <x v="0"/>
    <n v="4"/>
  </r>
  <r>
    <s v="Angela's Ashes "/>
    <x v="0"/>
    <n v="7.3"/>
  </r>
  <r>
    <s v="Draft Day "/>
    <x v="0"/>
    <n v="6.8"/>
  </r>
  <r>
    <s v="The Conspirator "/>
    <x v="0"/>
    <n v="7"/>
  </r>
  <r>
    <s v="Lords of Dogtown "/>
    <x v="0"/>
    <n v="7.1"/>
  </r>
  <r>
    <s v="The 33 "/>
    <x v="0"/>
    <n v="6.9"/>
  </r>
  <r>
    <s v="Big Trouble in Little China "/>
    <x v="0"/>
    <n v="7.3"/>
  </r>
  <r>
    <s v="Warrior "/>
    <x v="0"/>
    <n v="8.1999999999999993"/>
  </r>
  <r>
    <s v="Michael Collins "/>
    <x v="0"/>
    <n v="7.1"/>
  </r>
  <r>
    <s v="Gettysburg "/>
    <x v="0"/>
    <n v="7.7"/>
  </r>
  <r>
    <s v="Stop-Loss "/>
    <x v="0"/>
    <n v="6.5"/>
  </r>
  <r>
    <s v="Abandon "/>
    <x v="0"/>
    <n v="4.9000000000000004"/>
  </r>
  <r>
    <s v="Brokedown Palace "/>
    <x v="0"/>
    <n v="6.4"/>
  </r>
  <r>
    <s v="The Possession "/>
    <x v="0"/>
    <n v="5.9"/>
  </r>
  <r>
    <s v="Mrs. Winterbourne "/>
    <x v="0"/>
    <n v="6.2"/>
  </r>
  <r>
    <s v="Straw Dogs "/>
    <x v="0"/>
    <n v="5.8"/>
  </r>
  <r>
    <s v="The Hoax "/>
    <x v="0"/>
    <n v="6.7"/>
  </r>
  <r>
    <s v="Stone Cold "/>
    <x v="0"/>
    <n v="5.9"/>
  </r>
  <r>
    <s v="The Road "/>
    <x v="0"/>
    <n v="7.3"/>
  </r>
  <r>
    <s v="Underclassman "/>
    <x v="0"/>
    <n v="4.0999999999999996"/>
  </r>
  <r>
    <s v="Say It Isn't So "/>
    <x v="0"/>
    <n v="4.9000000000000004"/>
  </r>
  <r>
    <s v="The World's Fastest Indian "/>
    <x v="0"/>
    <n v="7.9"/>
  </r>
  <r>
    <s v="Snakes on a Plane "/>
    <x v="0"/>
    <n v="5.6"/>
  </r>
  <r>
    <s v="Tank Girl "/>
    <x v="0"/>
    <n v="5.2"/>
  </r>
  <r>
    <s v="King's Ransom "/>
    <x v="0"/>
    <n v="4.0999999999999996"/>
  </r>
  <r>
    <s v="Blindness "/>
    <x v="0"/>
    <n v="6.6"/>
  </r>
  <r>
    <s v="BloodRayne "/>
    <x v="0"/>
    <n v="2.9"/>
  </r>
  <r>
    <s v="Where the Truth Lies "/>
    <x v="0"/>
    <n v="6.5"/>
  </r>
  <r>
    <s v="Without Limits "/>
    <x v="0"/>
    <n v="7.2"/>
  </r>
  <r>
    <s v="Me and Orson Welles "/>
    <x v="0"/>
    <n v="6.8"/>
  </r>
  <r>
    <s v="The Best Offer "/>
    <x v="0"/>
    <n v="7.8"/>
  </r>
  <r>
    <s v="Bad Lieutenant: Port of Call New Orleans "/>
    <x v="0"/>
    <n v="6.7"/>
  </r>
  <r>
    <s v="Little White Lies "/>
    <x v="4"/>
    <n v="7.1"/>
  </r>
  <r>
    <s v="Love Ranch "/>
    <x v="0"/>
    <n v="5.7"/>
  </r>
  <r>
    <s v="The Counselor "/>
    <x v="0"/>
    <n v="5.3"/>
  </r>
  <r>
    <s v="Dangerous Liaisons "/>
    <x v="0"/>
    <n v="7.7"/>
  </r>
  <r>
    <s v="On the Road "/>
    <x v="0"/>
    <n v="6.1"/>
  </r>
  <r>
    <s v="Star Trek IV: The Voyage Home "/>
    <x v="0"/>
    <n v="7.3"/>
  </r>
  <r>
    <s v="Rocky Balboa "/>
    <x v="0"/>
    <n v="7.2"/>
  </r>
  <r>
    <s v="Point Break "/>
    <x v="0"/>
    <n v="5.3"/>
  </r>
  <r>
    <s v="Scream 2 "/>
    <x v="0"/>
    <n v="6.1"/>
  </r>
  <r>
    <s v="Jane Got a Gun "/>
    <x v="0"/>
    <n v="5.8"/>
  </r>
  <r>
    <s v="Think Like a Man Too "/>
    <x v="0"/>
    <n v="5.7"/>
  </r>
  <r>
    <s v="The Whole Nine Yards "/>
    <x v="0"/>
    <n v="6.7"/>
  </r>
  <r>
    <s v="Footloose "/>
    <x v="0"/>
    <n v="6.5"/>
  </r>
  <r>
    <s v="Old School "/>
    <x v="0"/>
    <n v="7.2"/>
  </r>
  <r>
    <s v="The Fisher King "/>
    <x v="0"/>
    <n v="7.6"/>
  </r>
  <r>
    <s v="I Still Know What You Did Last Summer "/>
    <x v="0"/>
    <n v="4.5999999999999996"/>
  </r>
  <r>
    <s v="Return to Me "/>
    <x v="0"/>
    <n v="6.9"/>
  </r>
  <r>
    <s v="Zack and Miri Make a Porno "/>
    <x v="0"/>
    <n v="6.6"/>
  </r>
  <r>
    <s v="Nurse Betty "/>
    <x v="0"/>
    <n v="6.3"/>
  </r>
  <r>
    <s v="The Men Who Stare at Goats "/>
    <x v="0"/>
    <n v="6.2"/>
  </r>
  <r>
    <s v="Double Take "/>
    <x v="0"/>
    <n v="5.3"/>
  </r>
  <r>
    <s v="Girl, Interrupted "/>
    <x v="0"/>
    <n v="7.3"/>
  </r>
  <r>
    <s v="Win a Date with Tad Hamilton! "/>
    <x v="0"/>
    <n v="5.6"/>
  </r>
  <r>
    <s v="Muppets from Space "/>
    <x v="0"/>
    <n v="6.2"/>
  </r>
  <r>
    <s v="The Wiz "/>
    <x v="0"/>
    <n v="5.2"/>
  </r>
  <r>
    <s v="Ready to Rumble "/>
    <x v="0"/>
    <n v="5.3"/>
  </r>
  <r>
    <s v="Play It to the Bone "/>
    <x v="0"/>
    <n v="5.4"/>
  </r>
  <r>
    <s v="I Don't Know How She Does It "/>
    <x v="0"/>
    <n v="4.9000000000000004"/>
  </r>
  <r>
    <s v="Piranha 3D "/>
    <x v="0"/>
    <n v="5.5"/>
  </r>
  <r>
    <s v="Beyond the Sea "/>
    <x v="0"/>
    <n v="6.7"/>
  </r>
  <r>
    <s v="The Princess and the Cobbler "/>
    <x v="0"/>
    <n v="7.2"/>
  </r>
  <r>
    <s v="The Bridge of San Luis Rey "/>
    <x v="0"/>
    <n v="5.0999999999999996"/>
  </r>
  <r>
    <s v="Faster "/>
    <x v="0"/>
    <n v="6.5"/>
  </r>
  <r>
    <s v="Howl's Moving Castle "/>
    <x v="9"/>
    <n v="8.1999999999999993"/>
  </r>
  <r>
    <s v="Zombieland "/>
    <x v="0"/>
    <n v="7.7"/>
  </r>
  <r>
    <s v="King Kong "/>
    <x v="0"/>
    <n v="7.2"/>
  </r>
  <r>
    <s v="The Waterboy "/>
    <x v="0"/>
    <n v="6.1"/>
  </r>
  <r>
    <s v="Star Wars: Episode V - The Empire Strikes Back "/>
    <x v="0"/>
    <n v="8.8000000000000007"/>
  </r>
  <r>
    <s v="Bad Boys "/>
    <x v="0"/>
    <n v="6.8"/>
  </r>
  <r>
    <s v="The Naked Gun 2½: The Smell of Fear "/>
    <x v="0"/>
    <n v="6.8"/>
  </r>
  <r>
    <s v="Final Destination "/>
    <x v="0"/>
    <n v="6.7"/>
  </r>
  <r>
    <s v="The Ides of March "/>
    <x v="0"/>
    <n v="7.1"/>
  </r>
  <r>
    <s v="Pitch Black "/>
    <x v="0"/>
    <n v="7.1"/>
  </r>
  <r>
    <s v="Someone Like You... "/>
    <x v="0"/>
    <n v="6.1"/>
  </r>
  <r>
    <s v="Her "/>
    <x v="0"/>
    <n v="8"/>
  </r>
  <r>
    <s v="Eddie the Eagle "/>
    <x v="0"/>
    <n v="7.5"/>
  </r>
  <r>
    <s v="Joy Ride "/>
    <x v="0"/>
    <n v="6.6"/>
  </r>
  <r>
    <s v="The Adventurer: The Curse of the Midas Box "/>
    <x v="0"/>
    <n v="5.4"/>
  </r>
  <r>
    <s v="Anywhere But Here "/>
    <x v="0"/>
    <n v="6.1"/>
  </r>
  <r>
    <s v="Chasing Liberty "/>
    <x v="0"/>
    <n v="6.1"/>
  </r>
  <r>
    <s v="The Crew "/>
    <x v="0"/>
    <n v="5.6"/>
  </r>
  <r>
    <s v="Haywire "/>
    <x v="0"/>
    <n v="5.8"/>
  </r>
  <r>
    <s v="Jaws: The Revenge "/>
    <x v="0"/>
    <n v="2.8"/>
  </r>
  <r>
    <s v="Marvin's Room "/>
    <x v="0"/>
    <n v="6.7"/>
  </r>
  <r>
    <s v="The Longshots "/>
    <x v="0"/>
    <n v="5.0999999999999996"/>
  </r>
  <r>
    <s v="The End of the Affair "/>
    <x v="0"/>
    <n v="7.2"/>
  </r>
  <r>
    <s v="Harley Davidson and the Marlboro Man "/>
    <x v="0"/>
    <n v="6"/>
  </r>
  <r>
    <s v="Coco Before Chanel "/>
    <x v="4"/>
    <n v="6.7"/>
  </r>
  <r>
    <s v="ChÃ©ri "/>
    <x v="0"/>
    <n v="6.2"/>
  </r>
  <r>
    <s v="Vanity Fair "/>
    <x v="0"/>
    <n v="6.2"/>
  </r>
  <r>
    <s v="1408 "/>
    <x v="0"/>
    <n v="6.8"/>
  </r>
  <r>
    <s v="Spaceballs "/>
    <x v="0"/>
    <n v="7.1"/>
  </r>
  <r>
    <s v="The Water Diviner "/>
    <x v="0"/>
    <n v="7.1"/>
  </r>
  <r>
    <s v="Ghost "/>
    <x v="0"/>
    <n v="7"/>
  </r>
  <r>
    <s v="There's Something About Mary "/>
    <x v="0"/>
    <n v="7.1"/>
  </r>
  <r>
    <s v="The Santa Clause "/>
    <x v="0"/>
    <n v="6.4"/>
  </r>
  <r>
    <s v="The Rookie "/>
    <x v="0"/>
    <n v="7"/>
  </r>
  <r>
    <s v="The Game Plan "/>
    <x v="0"/>
    <n v="6.2"/>
  </r>
  <r>
    <s v="The Bridges of Madison County "/>
    <x v="0"/>
    <n v="7.5"/>
  </r>
  <r>
    <s v="The Animal "/>
    <x v="0"/>
    <n v="4.8"/>
  </r>
  <r>
    <s v="The Hundred-Foot Journey "/>
    <x v="0"/>
    <n v="7.3"/>
  </r>
  <r>
    <s v="The Net "/>
    <x v="0"/>
    <n v="5.8"/>
  </r>
  <r>
    <s v="I Am Sam "/>
    <x v="0"/>
    <n v="7.6"/>
  </r>
  <r>
    <s v="Son of God "/>
    <x v="0"/>
    <n v="5.6"/>
  </r>
  <r>
    <s v="Underworld "/>
    <x v="0"/>
    <n v="7"/>
  </r>
  <r>
    <s v="Derailed "/>
    <x v="0"/>
    <n v="6.6"/>
  </r>
  <r>
    <s v="The Informant! "/>
    <x v="0"/>
    <n v="6.5"/>
  </r>
  <r>
    <s v="Shadowlands "/>
    <x v="0"/>
    <n v="7.4"/>
  </r>
  <r>
    <s v="Deuce Bigalow: European Gigolo "/>
    <x v="0"/>
    <n v="4.5999999999999996"/>
  </r>
  <r>
    <s v="Delivery Man "/>
    <x v="0"/>
    <n v="6.4"/>
  </r>
  <r>
    <s v="Victor Frankenstein "/>
    <x v="0"/>
    <n v="6"/>
  </r>
  <r>
    <s v="Saving Silverman "/>
    <x v="0"/>
    <n v="5.9"/>
  </r>
  <r>
    <s v="Diary of a Wimpy Kid: Dog Days "/>
    <x v="0"/>
    <n v="6.4"/>
  </r>
  <r>
    <s v="Summer of Sam "/>
    <x v="0"/>
    <n v="6.6"/>
  </r>
  <r>
    <s v="Jay and Silent Bob Strike Back "/>
    <x v="0"/>
    <n v="6.9"/>
  </r>
  <r>
    <s v="The Island "/>
    <x v="0"/>
    <n v="6.9"/>
  </r>
  <r>
    <s v="The Glass House "/>
    <x v="0"/>
    <n v="5.8"/>
  </r>
  <r>
    <s v="Hail, Caesar! "/>
    <x v="0"/>
    <n v="6.4"/>
  </r>
  <r>
    <s v="Josie and the Pussycats "/>
    <x v="0"/>
    <n v="5.3"/>
  </r>
  <r>
    <s v="Homefront "/>
    <x v="0"/>
    <n v="6.5"/>
  </r>
  <r>
    <s v="The Little Vampire "/>
    <x v="0"/>
    <n v="5.7"/>
  </r>
  <r>
    <s v="I Heart Huckabees "/>
    <x v="0"/>
    <n v="6.7"/>
  </r>
  <r>
    <s v="RoboCop 3 "/>
    <x v="0"/>
    <n v="3.9"/>
  </r>
  <r>
    <s v="Megiddo: The Omega Code 2 "/>
    <x v="0"/>
    <n v="4.0999999999999996"/>
  </r>
  <r>
    <s v="Darling Lili "/>
    <x v="0"/>
    <n v="6.2"/>
  </r>
  <r>
    <s v="Dudley Do-Right "/>
    <x v="0"/>
    <n v="3.8"/>
  </r>
  <r>
    <s v="The Transporter Refueled "/>
    <x v="0"/>
    <n v="5.0999999999999996"/>
  </r>
  <r>
    <s v="Black Book "/>
    <x v="12"/>
    <n v="7.8"/>
  </r>
  <r>
    <s v="Joyeux Noel "/>
    <x v="4"/>
    <n v="7.8"/>
  </r>
  <r>
    <s v="Hit and Run "/>
    <x v="0"/>
    <n v="6.1"/>
  </r>
  <r>
    <s v="Mad Money "/>
    <x v="0"/>
    <n v="5.8"/>
  </r>
  <r>
    <s v="Before I Go to Sleep "/>
    <x v="0"/>
    <n v="6.3"/>
  </r>
  <r>
    <s v="Stone "/>
    <x v="0"/>
    <n v="5.4"/>
  </r>
  <r>
    <s v="MoliÃ¨re "/>
    <x v="4"/>
    <n v="7.3"/>
  </r>
  <r>
    <s v="Out of the Furnace "/>
    <x v="0"/>
    <n v="6.8"/>
  </r>
  <r>
    <s v="Michael Clayton "/>
    <x v="0"/>
    <n v="7.3"/>
  </r>
  <r>
    <s v="My Fellow Americans "/>
    <x v="0"/>
    <n v="6.5"/>
  </r>
  <r>
    <s v="Arlington Road "/>
    <x v="0"/>
    <n v="7.2"/>
  </r>
  <r>
    <s v="To Rome with Love "/>
    <x v="0"/>
    <n v="6.3"/>
  </r>
  <r>
    <s v="Firefox "/>
    <x v="0"/>
    <n v="5.9"/>
  </r>
  <r>
    <s v="South Park: Bigger Longer &amp; Uncut "/>
    <x v="0"/>
    <n v="7.8"/>
  </r>
  <r>
    <s v="Death at a Funeral "/>
    <x v="0"/>
    <n v="7.4"/>
  </r>
  <r>
    <s v="Teenage Mutant Ninja Turtles III "/>
    <x v="0"/>
    <n v="4.8"/>
  </r>
  <r>
    <s v="Hardball "/>
    <x v="0"/>
    <n v="6.3"/>
  </r>
  <r>
    <s v="Silver Linings Playbook "/>
    <x v="0"/>
    <n v="7.8"/>
  </r>
  <r>
    <s v="Freedom Writers "/>
    <x v="0"/>
    <n v="7.5"/>
  </r>
  <r>
    <s v="The Transporter "/>
    <x v="0"/>
    <n v="6.8"/>
  </r>
  <r>
    <s v="Never Back Down "/>
    <x v="0"/>
    <n v="6.6"/>
  </r>
  <r>
    <s v="The Rage: Carrie 2 "/>
    <x v="0"/>
    <n v="4.5999999999999996"/>
  </r>
  <r>
    <s v="Away We Go "/>
    <x v="0"/>
    <n v="7.1"/>
  </r>
  <r>
    <s v="Swing Vote "/>
    <x v="0"/>
    <n v="6.1"/>
  </r>
  <r>
    <s v="Moonlight Mile "/>
    <x v="0"/>
    <n v="6.7"/>
  </r>
  <r>
    <s v="Tinker Tailor Soldier Spy "/>
    <x v="0"/>
    <n v="7.1"/>
  </r>
  <r>
    <s v="Molly "/>
    <x v="0"/>
    <n v="5.8"/>
  </r>
  <r>
    <s v="The Beaver "/>
    <x v="0"/>
    <n v="6.7"/>
  </r>
  <r>
    <s v="The Best Little Whorehouse in Texas "/>
    <x v="0"/>
    <n v="5.8"/>
  </r>
  <r>
    <s v="eXistenZ "/>
    <x v="0"/>
    <n v="6.8"/>
  </r>
  <r>
    <s v="Raiders of the Lost Ark "/>
    <x v="0"/>
    <n v="8.5"/>
  </r>
  <r>
    <s v="Home Alone 2: Lost in New York "/>
    <x v="0"/>
    <n v="6.6"/>
  </r>
  <r>
    <s v="Close Encounters of the Third Kind "/>
    <x v="0"/>
    <n v="7.7"/>
  </r>
  <r>
    <s v="Pulse "/>
    <x v="0"/>
    <n v="4.7"/>
  </r>
  <r>
    <s v="Beverly Hills Cop II "/>
    <x v="0"/>
    <n v="6.4"/>
  </r>
  <r>
    <s v="Bringing Down the House "/>
    <x v="0"/>
    <n v="5.5"/>
  </r>
  <r>
    <s v="The Silence of the Lambs "/>
    <x v="0"/>
    <n v="8.6"/>
  </r>
  <r>
    <s v="Wayne's World "/>
    <x v="0"/>
    <n v="7"/>
  </r>
  <r>
    <s v="Jackass 3D "/>
    <x v="0"/>
    <n v="7.1"/>
  </r>
  <r>
    <s v="Jaws 2 "/>
    <x v="0"/>
    <n v="5.7"/>
  </r>
  <r>
    <s v="Beverly Hills Chihuahua "/>
    <x v="0"/>
    <n v="3.7"/>
  </r>
  <r>
    <s v="The Conjuring "/>
    <x v="0"/>
    <n v="7.5"/>
  </r>
  <r>
    <s v="Are We There Yet? "/>
    <x v="0"/>
    <n v="4.5999999999999996"/>
  </r>
  <r>
    <s v="Tammy "/>
    <x v="0"/>
    <n v="4.9000000000000004"/>
  </r>
  <r>
    <s v="Disturbia "/>
    <x v="0"/>
    <n v="6.9"/>
  </r>
  <r>
    <s v="School of Rock "/>
    <x v="0"/>
    <n v="7.1"/>
  </r>
  <r>
    <s v="Mortal Kombat "/>
    <x v="0"/>
    <n v="5.8"/>
  </r>
  <r>
    <s v="Wicker Park "/>
    <x v="0"/>
    <n v="7"/>
  </r>
  <r>
    <s v="White Chicks "/>
    <x v="0"/>
    <n v="5.4"/>
  </r>
  <r>
    <s v="The Descendants "/>
    <x v="0"/>
    <n v="7.3"/>
  </r>
  <r>
    <s v="Holes "/>
    <x v="0"/>
    <n v="7.1"/>
  </r>
  <r>
    <s v="The Last Song "/>
    <x v="0"/>
    <n v="5.8"/>
  </r>
  <r>
    <s v="12 Years a Slave "/>
    <x v="0"/>
    <n v="8.1"/>
  </r>
  <r>
    <s v="Drumline "/>
    <x v="0"/>
    <n v="5.7"/>
  </r>
  <r>
    <s v="Why Did I Get Married Too? "/>
    <x v="0"/>
    <n v="4.4000000000000004"/>
  </r>
  <r>
    <s v="Edward Scissorhands "/>
    <x v="0"/>
    <n v="7.9"/>
  </r>
  <r>
    <s v="Me Before You "/>
    <x v="0"/>
    <n v="7.6"/>
  </r>
  <r>
    <s v="Madea's Witness Protection "/>
    <x v="0"/>
    <n v="4.8"/>
  </r>
  <r>
    <s v="Date Movie "/>
    <x v="0"/>
    <n v="2.7"/>
  </r>
  <r>
    <s v="Return to Never Land "/>
    <x v="0"/>
    <n v="5.8"/>
  </r>
  <r>
    <s v="Selma "/>
    <x v="0"/>
    <n v="7.5"/>
  </r>
  <r>
    <s v="The Jungle Book 2 "/>
    <x v="0"/>
    <n v="5.4"/>
  </r>
  <r>
    <s v="Boogeyman "/>
    <x v="0"/>
    <n v="4.0999999999999996"/>
  </r>
  <r>
    <s v="Premonition "/>
    <x v="0"/>
    <n v="5.9"/>
  </r>
  <r>
    <s v="The Tigger Movie "/>
    <x v="0"/>
    <n v="6.3"/>
  </r>
  <r>
    <s v="Max "/>
    <x v="0"/>
    <n v="6.8"/>
  </r>
  <r>
    <s v="Epic Movie "/>
    <x v="0"/>
    <n v="2.2999999999999998"/>
  </r>
  <r>
    <s v="Conan the Barbarian "/>
    <x v="0"/>
    <n v="6.9"/>
  </r>
  <r>
    <s v="Spotlight "/>
    <x v="0"/>
    <n v="8.1"/>
  </r>
  <r>
    <s v="Lakeview Terrace "/>
    <x v="0"/>
    <n v="6.1"/>
  </r>
  <r>
    <s v="The Grudge 2 "/>
    <x v="0"/>
    <n v="5"/>
  </r>
  <r>
    <s v="How Stella Got Her Groove Back "/>
    <x v="0"/>
    <n v="5.5"/>
  </r>
  <r>
    <s v="Bill &amp; Ted's Bogus Journey "/>
    <x v="0"/>
    <n v="6.2"/>
  </r>
  <r>
    <s v="Man of the Year "/>
    <x v="0"/>
    <n v="6.2"/>
  </r>
  <r>
    <s v="The American "/>
    <x v="0"/>
    <n v="6.3"/>
  </r>
  <r>
    <s v="Selena "/>
    <x v="0"/>
    <n v="6.7"/>
  </r>
  <r>
    <s v="Vampires Suck "/>
    <x v="0"/>
    <n v="3.5"/>
  </r>
  <r>
    <s v="Babel "/>
    <x v="0"/>
    <n v="7.5"/>
  </r>
  <r>
    <s v="This Is Where I Leave You "/>
    <x v="0"/>
    <n v="6.6"/>
  </r>
  <r>
    <s v="Doubt "/>
    <x v="0"/>
    <n v="7.5"/>
  </r>
  <r>
    <s v="Team America: World Police "/>
    <x v="0"/>
    <n v="7.2"/>
  </r>
  <r>
    <s v="Texas Chainsaw 3D "/>
    <x v="0"/>
    <n v="4.8"/>
  </r>
  <r>
    <s v="Copycat "/>
    <x v="0"/>
    <n v="6.6"/>
  </r>
  <r>
    <s v="Scary Movie 5 "/>
    <x v="0"/>
    <n v="3.5"/>
  </r>
  <r>
    <s v="Milk "/>
    <x v="0"/>
    <n v="7.6"/>
  </r>
  <r>
    <s v="Risen "/>
    <x v="0"/>
    <n v="6.3"/>
  </r>
  <r>
    <s v="Ghost Ship "/>
    <x v="0"/>
    <n v="5.5"/>
  </r>
  <r>
    <s v="A Very Harold &amp; Kumar 3D Christmas "/>
    <x v="0"/>
    <n v="6.3"/>
  </r>
  <r>
    <s v="Wild Things "/>
    <x v="0"/>
    <n v="6.5"/>
  </r>
  <r>
    <s v="The Debt "/>
    <x v="0"/>
    <n v="6.9"/>
  </r>
  <r>
    <s v="High Fidelity "/>
    <x v="0"/>
    <n v="7.6"/>
  </r>
  <r>
    <s v="One Missed Call "/>
    <x v="0"/>
    <n v="3.9"/>
  </r>
  <r>
    <s v="Eye for an Eye "/>
    <x v="0"/>
    <n v="6.1"/>
  </r>
  <r>
    <s v="The Bank Job "/>
    <x v="0"/>
    <n v="7.3"/>
  </r>
  <r>
    <s v="Eternal Sunshine of the Spotless Mind "/>
    <x v="0"/>
    <n v="8.3000000000000007"/>
  </r>
  <r>
    <s v="You Again "/>
    <x v="0"/>
    <n v="5.8"/>
  </r>
  <r>
    <s v="Street Kings "/>
    <x v="0"/>
    <n v="6.8"/>
  </r>
  <r>
    <s v="The World's End "/>
    <x v="0"/>
    <n v="7"/>
  </r>
  <r>
    <s v="Nancy Drew "/>
    <x v="0"/>
    <n v="5.9"/>
  </r>
  <r>
    <s v="Daybreakers "/>
    <x v="0"/>
    <n v="6.5"/>
  </r>
  <r>
    <s v="She's Out of My League "/>
    <x v="0"/>
    <n v="6.4"/>
  </r>
  <r>
    <s v="Monte Carlo "/>
    <x v="0"/>
    <n v="5.8"/>
  </r>
  <r>
    <s v="Stay Alive "/>
    <x v="0"/>
    <n v="5.0999999999999996"/>
  </r>
  <r>
    <s v="Quigley Down Under "/>
    <x v="0"/>
    <n v="6.8"/>
  </r>
  <r>
    <s v="Alpha and Omega "/>
    <x v="0"/>
    <n v="5.3"/>
  </r>
  <r>
    <s v="The Covenant "/>
    <x v="0"/>
    <n v="5.3"/>
  </r>
  <r>
    <s v="Shorts "/>
    <x v="0"/>
    <n v="4.9000000000000004"/>
  </r>
  <r>
    <s v="To Die For "/>
    <x v="0"/>
    <n v="6.8"/>
  </r>
  <r>
    <s v="Vampires "/>
    <x v="0"/>
    <n v="6.1"/>
  </r>
  <r>
    <s v="Psycho "/>
    <x v="0"/>
    <n v="8.5"/>
  </r>
  <r>
    <s v="My Best Friend's Girl "/>
    <x v="0"/>
    <n v="5.9"/>
  </r>
  <r>
    <s v="Endless Love "/>
    <x v="0"/>
    <n v="6.3"/>
  </r>
  <r>
    <s v="Georgia Rule "/>
    <x v="0"/>
    <n v="5.9"/>
  </r>
  <r>
    <s v="Under the Rainbow "/>
    <x v="0"/>
    <n v="5.4"/>
  </r>
  <r>
    <s v="Simon Birch "/>
    <x v="0"/>
    <n v="6.9"/>
  </r>
  <r>
    <s v="Reign Over Me "/>
    <x v="0"/>
    <n v="7.5"/>
  </r>
  <r>
    <s v="Into the Wild "/>
    <x v="0"/>
    <n v="8.1999999999999993"/>
  </r>
  <r>
    <s v="School for Scoundrels "/>
    <x v="0"/>
    <n v="5.9"/>
  </r>
  <r>
    <s v="Silent Hill: Revelation 3D "/>
    <x v="0"/>
    <n v="5"/>
  </r>
  <r>
    <s v="From Dusk Till Dawn "/>
    <x v="0"/>
    <n v="7.3"/>
  </r>
  <r>
    <s v="Pooh's Heffalump Movie "/>
    <x v="0"/>
    <n v="6.4"/>
  </r>
  <r>
    <s v="Home for the Holidays "/>
    <x v="0"/>
    <n v="6.6"/>
  </r>
  <r>
    <s v="Kung Fu Hustle "/>
    <x v="8"/>
    <n v="7.8"/>
  </r>
  <r>
    <s v="The Country Bears "/>
    <x v="0"/>
    <n v="4"/>
  </r>
  <r>
    <s v="The Kite Runner "/>
    <x v="13"/>
    <n v="7.6"/>
  </r>
  <r>
    <s v="21 Grams "/>
    <x v="0"/>
    <n v="7.7"/>
  </r>
  <r>
    <s v="Paparazzi "/>
    <x v="0"/>
    <n v="5.8"/>
  </r>
  <r>
    <s v="Twilight "/>
    <x v="0"/>
    <n v="5.2"/>
  </r>
  <r>
    <s v="A Guy Thing "/>
    <x v="0"/>
    <n v="5.6"/>
  </r>
  <r>
    <s v="Loser "/>
    <x v="0"/>
    <n v="5.3"/>
  </r>
  <r>
    <s v="The Greatest Story Ever Told "/>
    <x v="0"/>
    <n v="6.6"/>
  </r>
  <r>
    <s v="Disaster Movie "/>
    <x v="0"/>
    <n v="1.9"/>
  </r>
  <r>
    <s v="Armored "/>
    <x v="0"/>
    <n v="5.7"/>
  </r>
  <r>
    <s v="The Man Who Knew Too Little "/>
    <x v="0"/>
    <n v="6.6"/>
  </r>
  <r>
    <s v="What's Your Number? "/>
    <x v="0"/>
    <n v="6"/>
  </r>
  <r>
    <s v="Lockout "/>
    <x v="0"/>
    <n v="6.1"/>
  </r>
  <r>
    <s v="Envy "/>
    <x v="0"/>
    <n v="4.8"/>
  </r>
  <r>
    <s v="Crank: High Voltage "/>
    <x v="0"/>
    <n v="6.2"/>
  </r>
  <r>
    <s v="Bullets Over Broadway "/>
    <x v="0"/>
    <n v="7.5"/>
  </r>
  <r>
    <s v="One Night with the King "/>
    <x v="0"/>
    <n v="6.3"/>
  </r>
  <r>
    <s v="The Quiet American "/>
    <x v="0"/>
    <n v="7.1"/>
  </r>
  <r>
    <s v="The Weather Man "/>
    <x v="0"/>
    <n v="6.6"/>
  </r>
  <r>
    <s v="Undisputed "/>
    <x v="0"/>
    <n v="6.1"/>
  </r>
  <r>
    <s v="Ghost Town "/>
    <x v="0"/>
    <n v="6.7"/>
  </r>
  <r>
    <s v="12 Rounds "/>
    <x v="0"/>
    <n v="5.6"/>
  </r>
  <r>
    <s v="Let Me In "/>
    <x v="0"/>
    <n v="7.2"/>
  </r>
  <r>
    <s v="3 Ninjas Kick Back "/>
    <x v="0"/>
    <n v="4.3"/>
  </r>
  <r>
    <s v="Be Kind Rewind "/>
    <x v="0"/>
    <n v="6.4"/>
  </r>
  <r>
    <s v="Mrs Henderson Presents "/>
    <x v="0"/>
    <n v="7.1"/>
  </r>
  <r>
    <s v="Triple 9 "/>
    <x v="0"/>
    <n v="6.3"/>
  </r>
  <r>
    <s v="Deconstructing Harry "/>
    <x v="0"/>
    <n v="7.4"/>
  </r>
  <r>
    <s v="Three to Tango "/>
    <x v="0"/>
    <n v="6.1"/>
  </r>
  <r>
    <s v="Burnt "/>
    <x v="0"/>
    <n v="6.6"/>
  </r>
  <r>
    <s v="We're No Angels "/>
    <x v="0"/>
    <n v="6"/>
  </r>
  <r>
    <s v="Everyone Says I Love You "/>
    <x v="0"/>
    <n v="6.8"/>
  </r>
  <r>
    <s v="Death at a Funeral "/>
    <x v="0"/>
    <n v="7.4"/>
  </r>
  <r>
    <s v="Death Sentence "/>
    <x v="0"/>
    <n v="6.8"/>
  </r>
  <r>
    <s v="Everybody's Fine "/>
    <x v="0"/>
    <n v="7.2"/>
  </r>
  <r>
    <s v="Superbabies: Baby Geniuses 2 "/>
    <x v="0"/>
    <n v="1.9"/>
  </r>
  <r>
    <s v="The Man "/>
    <x v="0"/>
    <n v="5.5"/>
  </r>
  <r>
    <s v="Code Name: The Cleaner "/>
    <x v="0"/>
    <n v="4.5"/>
  </r>
  <r>
    <s v="Connie and Carla "/>
    <x v="0"/>
    <n v="6.3"/>
  </r>
  <r>
    <s v="Inherent Vice "/>
    <x v="0"/>
    <n v="6.7"/>
  </r>
  <r>
    <s v="Doogal "/>
    <x v="0"/>
    <n v="2.8"/>
  </r>
  <r>
    <s v="Battle of the Year "/>
    <x v="0"/>
    <n v="5"/>
  </r>
  <r>
    <s v="An American Carol "/>
    <x v="0"/>
    <n v="4.3"/>
  </r>
  <r>
    <s v="Machete Kills "/>
    <x v="0"/>
    <n v="5.6"/>
  </r>
  <r>
    <s v="Willard "/>
    <x v="0"/>
    <n v="6.2"/>
  </r>
  <r>
    <s v="Strange Wilderness "/>
    <x v="0"/>
    <n v="5.3"/>
  </r>
  <r>
    <s v="Topsy-Turvy "/>
    <x v="0"/>
    <n v="7.4"/>
  </r>
  <r>
    <s v="A Dangerous Method "/>
    <x v="0"/>
    <n v="6.5"/>
  </r>
  <r>
    <s v="A Scanner Darkly "/>
    <x v="0"/>
    <n v="7.1"/>
  </r>
  <r>
    <s v="Chasing Mavericks "/>
    <x v="0"/>
    <n v="7.2"/>
  </r>
  <r>
    <s v="Alone in the Dark "/>
    <x v="0"/>
    <n v="2.2999999999999998"/>
  </r>
  <r>
    <s v="Bandslam "/>
    <x v="0"/>
    <n v="6.4"/>
  </r>
  <r>
    <s v="Birth "/>
    <x v="0"/>
    <n v="6.1"/>
  </r>
  <r>
    <s v="A Most Violent Year "/>
    <x v="0"/>
    <n v="7"/>
  </r>
  <r>
    <s v="Flash of Genius "/>
    <x v="0"/>
    <n v="7"/>
  </r>
  <r>
    <s v="I'm Not There. "/>
    <x v="0"/>
    <n v="7"/>
  </r>
  <r>
    <s v="The Cold Light of Day "/>
    <x v="0"/>
    <n v="4.9000000000000004"/>
  </r>
  <r>
    <s v="The Brothers Bloom "/>
    <x v="0"/>
    <n v="6.9"/>
  </r>
  <r>
    <s v="Synecdoche, New York "/>
    <x v="0"/>
    <n v="7.5"/>
  </r>
  <r>
    <s v="Princess Mononoke "/>
    <x v="9"/>
    <n v="8.4"/>
  </r>
  <r>
    <s v="Bon voyage "/>
    <x v="4"/>
    <n v="6.9"/>
  </r>
  <r>
    <s v="Can't Stop the Music "/>
    <x v="0"/>
    <n v="4.5"/>
  </r>
  <r>
    <s v="The Proposition "/>
    <x v="0"/>
    <n v="7.4"/>
  </r>
  <r>
    <s v="Courage "/>
    <x v="0"/>
    <n v="7"/>
  </r>
  <r>
    <s v="Marci X "/>
    <x v="0"/>
    <n v="2.8"/>
  </r>
  <r>
    <s v="Equilibrium "/>
    <x v="0"/>
    <n v="7.5"/>
  </r>
  <r>
    <s v="The Children of Huang Shi "/>
    <x v="0"/>
    <n v="7.1"/>
  </r>
  <r>
    <s v="The Yards "/>
    <x v="0"/>
    <n v="6.4"/>
  </r>
  <r>
    <s v="By the Sea "/>
    <x v="0"/>
    <n v="5.3"/>
  </r>
  <r>
    <s v="Steamboy "/>
    <x v="9"/>
    <n v="6.9"/>
  </r>
  <r>
    <s v="The Game of Their Lives "/>
    <x v="0"/>
    <n v="6.2"/>
  </r>
  <r>
    <s v="Rapa Nui "/>
    <x v="0"/>
    <n v="6.4"/>
  </r>
  <r>
    <s v="Dylan Dog: Dead of Night "/>
    <x v="0"/>
    <n v="5.0999999999999996"/>
  </r>
  <r>
    <s v="People I Know "/>
    <x v="0"/>
    <n v="5.5"/>
  </r>
  <r>
    <s v="The Tempest "/>
    <x v="0"/>
    <n v="5.4"/>
  </r>
  <r>
    <s v="The Painted Veil "/>
    <x v="1"/>
    <n v="7.5"/>
  </r>
  <r>
    <s v="The Baader Meinhof Complex "/>
    <x v="14"/>
    <n v="7.4"/>
  </r>
  <r>
    <s v="Dances with Wolves "/>
    <x v="0"/>
    <n v="8"/>
  </r>
  <r>
    <s v="Bad Teacher "/>
    <x v="0"/>
    <n v="5.7"/>
  </r>
  <r>
    <s v="Sea of Love "/>
    <x v="0"/>
    <n v="6.8"/>
  </r>
  <r>
    <s v="A Cinderella Story "/>
    <x v="0"/>
    <n v="5.9"/>
  </r>
  <r>
    <s v="Scream "/>
    <x v="0"/>
    <n v="7.2"/>
  </r>
  <r>
    <s v="Thir13en Ghosts "/>
    <x v="0"/>
    <n v="5.5"/>
  </r>
  <r>
    <s v="Back to the Future "/>
    <x v="0"/>
    <n v="8.5"/>
  </r>
  <r>
    <s v="House on Haunted Hill "/>
    <x v="0"/>
    <n v="5.6"/>
  </r>
  <r>
    <s v="I Can Do Bad All by Myself "/>
    <x v="0"/>
    <n v="4.0999999999999996"/>
  </r>
  <r>
    <s v="The Switch "/>
    <x v="0"/>
    <n v="6.1"/>
  </r>
  <r>
    <s v="Just Married "/>
    <x v="0"/>
    <n v="5.4"/>
  </r>
  <r>
    <s v="The Devil's Double "/>
    <x v="0"/>
    <n v="7.1"/>
  </r>
  <r>
    <s v="Thomas and the Magic Railroad "/>
    <x v="0"/>
    <n v="3.6"/>
  </r>
  <r>
    <s v="The Crazies "/>
    <x v="0"/>
    <n v="6.5"/>
  </r>
  <r>
    <s v="Spirited Away "/>
    <x v="9"/>
    <n v="8.6"/>
  </r>
  <r>
    <s v="The Bounty "/>
    <x v="0"/>
    <n v="7"/>
  </r>
  <r>
    <s v="The Book Thief "/>
    <x v="0"/>
    <n v="7.6"/>
  </r>
  <r>
    <s v="Sex Drive "/>
    <x v="0"/>
    <n v="6.5"/>
  </r>
  <r>
    <s v="Leap Year "/>
    <x v="0"/>
    <n v="6.4"/>
  </r>
  <r>
    <s v="Take Me Home Tonight "/>
    <x v="0"/>
    <n v="6.3"/>
  </r>
  <r>
    <s v="The Nutcracker "/>
    <x v="0"/>
    <n v="5.7"/>
  </r>
  <r>
    <s v="Kansas City "/>
    <x v="0"/>
    <n v="6.3"/>
  </r>
  <r>
    <s v="The Amityville Horror "/>
    <x v="0"/>
    <n v="6"/>
  </r>
  <r>
    <s v="Adaptation. "/>
    <x v="0"/>
    <n v="7.7"/>
  </r>
  <r>
    <s v="Land of the Dead "/>
    <x v="0"/>
    <n v="6.2"/>
  </r>
  <r>
    <s v="Fear and Loathing in Las Vegas "/>
    <x v="0"/>
    <n v="7.7"/>
  </r>
  <r>
    <s v="The Invention of Lying "/>
    <x v="0"/>
    <n v="6.4"/>
  </r>
  <r>
    <s v="Neighbors "/>
    <x v="0"/>
    <n v="6.4"/>
  </r>
  <r>
    <s v="The Mask "/>
    <x v="0"/>
    <n v="6.9"/>
  </r>
  <r>
    <s v="Big "/>
    <x v="0"/>
    <n v="7.3"/>
  </r>
  <r>
    <s v="Borat: Cultural Learnings of America for Make Benefit Glorious Nation of Kazakhstan "/>
    <x v="0"/>
    <n v="7.3"/>
  </r>
  <r>
    <s v="Legally Blonde "/>
    <x v="0"/>
    <n v="6.2"/>
  </r>
  <r>
    <s v="Star Trek III: The Search for Spock "/>
    <x v="0"/>
    <n v="6.6"/>
  </r>
  <r>
    <s v="The Exorcism of Emily Rose "/>
    <x v="0"/>
    <n v="6.7"/>
  </r>
  <r>
    <s v="Deuce Bigalow: Male Gigolo "/>
    <x v="0"/>
    <n v="5.7"/>
  </r>
  <r>
    <s v="Left Behind "/>
    <x v="0"/>
    <n v="3.1"/>
  </r>
  <r>
    <s v="The Family Stone "/>
    <x v="0"/>
    <n v="6.3"/>
  </r>
  <r>
    <s v="Barbershop 2: Back in Business "/>
    <x v="0"/>
    <n v="5.7"/>
  </r>
  <r>
    <s v="Bad Santa "/>
    <x v="0"/>
    <n v="7.1"/>
  </r>
  <r>
    <s v="Austin Powers: International Man of Mystery "/>
    <x v="0"/>
    <n v="7"/>
  </r>
  <r>
    <s v="My Big Fat Greek Wedding 2 "/>
    <x v="0"/>
    <n v="6.1"/>
  </r>
  <r>
    <s v="Diary of a Wimpy Kid: Rodrick Rules "/>
    <x v="0"/>
    <n v="6.6"/>
  </r>
  <r>
    <s v="Predator "/>
    <x v="0"/>
    <n v="7.8"/>
  </r>
  <r>
    <s v="Amadeus "/>
    <x v="0"/>
    <n v="8.3000000000000007"/>
  </r>
  <r>
    <s v="Prom Night "/>
    <x v="0"/>
    <n v="3.9"/>
  </r>
  <r>
    <s v="Mean Girls "/>
    <x v="0"/>
    <n v="7"/>
  </r>
  <r>
    <s v="Under the Tuscan Sun "/>
    <x v="0"/>
    <n v="6.7"/>
  </r>
  <r>
    <s v="Gosford Park "/>
    <x v="0"/>
    <n v="7.3"/>
  </r>
  <r>
    <s v="Peggy Sue Got Married "/>
    <x v="0"/>
    <n v="6.3"/>
  </r>
  <r>
    <s v="Birdman or (The Unexpected Virtue of Ignorance) "/>
    <x v="0"/>
    <n v="7.8"/>
  </r>
  <r>
    <s v="Blue Jasmine "/>
    <x v="0"/>
    <n v="7.3"/>
  </r>
  <r>
    <s v="United 93 "/>
    <x v="0"/>
    <n v="7.6"/>
  </r>
  <r>
    <s v="Honey "/>
    <x v="0"/>
    <n v="5.3"/>
  </r>
  <r>
    <s v="Glory "/>
    <x v="0"/>
    <n v="7.9"/>
  </r>
  <r>
    <s v="Spy Hard "/>
    <x v="0"/>
    <n v="5.3"/>
  </r>
  <r>
    <s v="The Fog "/>
    <x v="0"/>
    <n v="6.8"/>
  </r>
  <r>
    <s v="Soul Surfer "/>
    <x v="0"/>
    <n v="7.1"/>
  </r>
  <r>
    <s v="Observe and Report "/>
    <x v="0"/>
    <n v="5.8"/>
  </r>
  <r>
    <s v="Conan the Destroyer "/>
    <x v="0"/>
    <n v="5.8"/>
  </r>
  <r>
    <s v="Raging Bull "/>
    <x v="0"/>
    <n v="8.3000000000000007"/>
  </r>
  <r>
    <s v="Love Happens "/>
    <x v="0"/>
    <n v="5.6"/>
  </r>
  <r>
    <s v="Young Sherlock Holmes "/>
    <x v="0"/>
    <n v="6.8"/>
  </r>
  <r>
    <s v="Fame "/>
    <x v="0"/>
    <n v="5"/>
  </r>
  <r>
    <s v="127 Hours "/>
    <x v="0"/>
    <n v="7.6"/>
  </r>
  <r>
    <s v="Small Time Crooks "/>
    <x v="0"/>
    <n v="6.7"/>
  </r>
  <r>
    <s v="Center Stage "/>
    <x v="0"/>
    <n v="6.7"/>
  </r>
  <r>
    <s v="Love the Coopers "/>
    <x v="0"/>
    <n v="5.7"/>
  </r>
  <r>
    <s v="Catch That Kid "/>
    <x v="0"/>
    <n v="5.2"/>
  </r>
  <r>
    <s v="Life as a House "/>
    <x v="0"/>
    <n v="7.5"/>
  </r>
  <r>
    <s v="Steve Jobs "/>
    <x v="0"/>
    <n v="7.2"/>
  </r>
  <r>
    <s v="I Love You, Beth Cooper "/>
    <x v="0"/>
    <n v="5.3"/>
  </r>
  <r>
    <s v="Youth in Revolt "/>
    <x v="0"/>
    <n v="6.5"/>
  </r>
  <r>
    <s v="The Legend of the Lone Ranger "/>
    <x v="0"/>
    <n v="5"/>
  </r>
  <r>
    <s v="The Tailor of Panama "/>
    <x v="0"/>
    <n v="6.1"/>
  </r>
  <r>
    <s v="Getaway "/>
    <x v="0"/>
    <n v="4.4000000000000004"/>
  </r>
  <r>
    <s v="The Ice Storm "/>
    <x v="0"/>
    <n v="7.5"/>
  </r>
  <r>
    <s v="And So It Goes "/>
    <x v="0"/>
    <n v="5.7"/>
  </r>
  <r>
    <s v="Troop Beverly Hills "/>
    <x v="0"/>
    <n v="5.5"/>
  </r>
  <r>
    <s v="Being Julia "/>
    <x v="0"/>
    <n v="7.1"/>
  </r>
  <r>
    <s v="9½ Weeks "/>
    <x v="0"/>
    <n v="5.9"/>
  </r>
  <r>
    <s v="Dragonslayer "/>
    <x v="0"/>
    <n v="6.7"/>
  </r>
  <r>
    <s v="The Last Station "/>
    <x v="0"/>
    <n v="7"/>
  </r>
  <r>
    <s v="Ed Wood "/>
    <x v="0"/>
    <n v="7.9"/>
  </r>
  <r>
    <s v="Labor Day "/>
    <x v="0"/>
    <n v="6.9"/>
  </r>
  <r>
    <s v="Mongol: The Rise of Genghis Khan "/>
    <x v="15"/>
    <n v="7.3"/>
  </r>
  <r>
    <s v="RocknRolla "/>
    <x v="0"/>
    <n v="7.3"/>
  </r>
  <r>
    <s v="Megaforce "/>
    <x v="0"/>
    <n v="3.5"/>
  </r>
  <r>
    <s v="Hamlet "/>
    <x v="0"/>
    <n v="7.8"/>
  </r>
  <r>
    <s v="Midnight Special "/>
    <x v="0"/>
    <n v="6.7"/>
  </r>
  <r>
    <s v="Anything Else "/>
    <x v="0"/>
    <n v="6.4"/>
  </r>
  <r>
    <s v="The Railway Man "/>
    <x v="0"/>
    <n v="7.1"/>
  </r>
  <r>
    <s v="The White Ribbon "/>
    <x v="14"/>
    <n v="7.8"/>
  </r>
  <r>
    <s v="The Wraith "/>
    <x v="0"/>
    <n v="5.9"/>
  </r>
  <r>
    <s v="The Salton Sea "/>
    <x v="0"/>
    <n v="7.2"/>
  </r>
  <r>
    <s v="One Man's Hero "/>
    <x v="0"/>
    <n v="6.2"/>
  </r>
  <r>
    <s v="Renaissance "/>
    <x v="0"/>
    <n v="6.7"/>
  </r>
  <r>
    <s v="Superbad "/>
    <x v="0"/>
    <n v="7.6"/>
  </r>
  <r>
    <s v="Step Up 2: The Streets "/>
    <x v="0"/>
    <n v="6.2"/>
  </r>
  <r>
    <s v="Hoodwinked! "/>
    <x v="0"/>
    <n v="6.5"/>
  </r>
  <r>
    <s v="Hotel Rwanda "/>
    <x v="0"/>
    <n v="8.1"/>
  </r>
  <r>
    <s v="Hitman "/>
    <x v="0"/>
    <n v="6.3"/>
  </r>
  <r>
    <s v="Black Nativity "/>
    <x v="0"/>
    <n v="4.4000000000000004"/>
  </r>
  <r>
    <s v="City of Ghosts "/>
    <x v="0"/>
    <n v="6"/>
  </r>
  <r>
    <s v="The Others "/>
    <x v="0"/>
    <n v="7.6"/>
  </r>
  <r>
    <s v="Aliens "/>
    <x v="0"/>
    <n v="8.4"/>
  </r>
  <r>
    <s v="My Fair Lady "/>
    <x v="0"/>
    <n v="7.9"/>
  </r>
  <r>
    <s v="I Know What You Did Last Summer "/>
    <x v="0"/>
    <n v="5.6"/>
  </r>
  <r>
    <s v="Let's Be Cops "/>
    <x v="0"/>
    <n v="6.5"/>
  </r>
  <r>
    <s v="Sideways "/>
    <x v="0"/>
    <n v="7.5"/>
  </r>
  <r>
    <s v="Beerfest "/>
    <x v="0"/>
    <n v="6.3"/>
  </r>
  <r>
    <s v="Halloween "/>
    <x v="0"/>
    <n v="7.9"/>
  </r>
  <r>
    <s v="Hero "/>
    <x v="1"/>
    <n v="7.9"/>
  </r>
  <r>
    <s v="Good Boy! "/>
    <x v="0"/>
    <n v="5.0999999999999996"/>
  </r>
  <r>
    <s v="The Best Man Holiday "/>
    <x v="0"/>
    <n v="6.7"/>
  </r>
  <r>
    <s v="Smokin' Aces "/>
    <x v="0"/>
    <n v="6.7"/>
  </r>
  <r>
    <s v="Saw 3D: The Final Chapter "/>
    <x v="0"/>
    <n v="5.6"/>
  </r>
  <r>
    <s v="40 Days and 40 Nights "/>
    <x v="0"/>
    <n v="5.6"/>
  </r>
  <r>
    <s v="TRON: Legacy "/>
    <x v="0"/>
    <n v="6.8"/>
  </r>
  <r>
    <s v="A Night at the Roxbury "/>
    <x v="0"/>
    <n v="6.2"/>
  </r>
  <r>
    <s v="Beastly "/>
    <x v="0"/>
    <n v="5.6"/>
  </r>
  <r>
    <s v="The Hills Have Eyes "/>
    <x v="0"/>
    <n v="6.4"/>
  </r>
  <r>
    <s v="Dickie Roberts: Former Child Star "/>
    <x v="0"/>
    <n v="5.6"/>
  </r>
  <r>
    <s v="McFarland, USA "/>
    <x v="0"/>
    <n v="7.4"/>
  </r>
  <r>
    <s v="Pitch Perfect "/>
    <x v="0"/>
    <n v="7.2"/>
  </r>
  <r>
    <s v="Summer Catch "/>
    <x v="0"/>
    <n v="4.9000000000000004"/>
  </r>
  <r>
    <s v="A Simple Plan "/>
    <x v="0"/>
    <n v="7.5"/>
  </r>
  <r>
    <s v="They "/>
    <x v="0"/>
    <n v="4.8"/>
  </r>
  <r>
    <s v="Larry the Cable Guy: Health Inspector "/>
    <x v="0"/>
    <n v="3.1"/>
  </r>
  <r>
    <s v="The Adventures of Elmo in Grouchland "/>
    <x v="0"/>
    <n v="5.8"/>
  </r>
  <r>
    <s v="Brooklyn's Finest "/>
    <x v="0"/>
    <n v="6.7"/>
  </r>
  <r>
    <s v="Evil Dead "/>
    <x v="0"/>
    <n v="6.5"/>
  </r>
  <r>
    <s v="My Life in Ruins "/>
    <x v="0"/>
    <n v="5.9"/>
  </r>
  <r>
    <s v="American Dreamz "/>
    <x v="0"/>
    <n v="5.5"/>
  </r>
  <r>
    <s v="Superman IV: The Quest for Peace "/>
    <x v="0"/>
    <n v="3.6"/>
  </r>
  <r>
    <s v="Running Scared "/>
    <x v="0"/>
    <n v="7.4"/>
  </r>
  <r>
    <s v="Shanghai Surprise "/>
    <x v="0"/>
    <n v="3"/>
  </r>
  <r>
    <s v="The Illusionist "/>
    <x v="0"/>
    <n v="7.6"/>
  </r>
  <r>
    <s v="Roar "/>
    <x v="0"/>
    <n v="6.4"/>
  </r>
  <r>
    <s v="Veronica Guerin "/>
    <x v="0"/>
    <n v="6.9"/>
  </r>
  <r>
    <s v="Southland Tales "/>
    <x v="0"/>
    <n v="5.5"/>
  </r>
  <r>
    <s v="The Apparition "/>
    <x v="0"/>
    <n v="4.0999999999999996"/>
  </r>
  <r>
    <s v="My Girl "/>
    <x v="0"/>
    <n v="6.8"/>
  </r>
  <r>
    <s v="Fur: An Imaginary Portrait of Diane Arbus "/>
    <x v="0"/>
    <n v="6.5"/>
  </r>
  <r>
    <s v="The Illusionist "/>
    <x v="0"/>
    <n v="7.6"/>
  </r>
  <r>
    <s v="Wall Street "/>
    <x v="0"/>
    <n v="7.4"/>
  </r>
  <r>
    <s v="Sense and Sensibility "/>
    <x v="0"/>
    <n v="7.7"/>
  </r>
  <r>
    <s v="Becoming Jane "/>
    <x v="0"/>
    <n v="7.1"/>
  </r>
  <r>
    <s v="Sydney White "/>
    <x v="0"/>
    <n v="6.3"/>
  </r>
  <r>
    <s v="House of Sand and Fog "/>
    <x v="0"/>
    <n v="7.6"/>
  </r>
  <r>
    <s v="Dead Poets Society "/>
    <x v="0"/>
    <n v="8"/>
  </r>
  <r>
    <s v="Dumb &amp; Dumber "/>
    <x v="0"/>
    <n v="7.3"/>
  </r>
  <r>
    <s v="When Harry Met Sally... "/>
    <x v="0"/>
    <n v="7.6"/>
  </r>
  <r>
    <s v="The Verdict "/>
    <x v="0"/>
    <n v="7.8"/>
  </r>
  <r>
    <s v="Road Trip "/>
    <x v="0"/>
    <n v="6.5"/>
  </r>
  <r>
    <s v="Varsity Blues "/>
    <x v="0"/>
    <n v="6.4"/>
  </r>
  <r>
    <s v="The Artist "/>
    <x v="0"/>
    <n v="8"/>
  </r>
  <r>
    <s v="The Unborn "/>
    <x v="0"/>
    <n v="4.8"/>
  </r>
  <r>
    <s v="Moonrise Kingdom "/>
    <x v="0"/>
    <n v="7.8"/>
  </r>
  <r>
    <s v="The Texas Chainsaw Massacre: The Beginning "/>
    <x v="0"/>
    <n v="5.9"/>
  </r>
  <r>
    <s v="The Young Messiah "/>
    <x v="0"/>
    <n v="5.4"/>
  </r>
  <r>
    <s v="The Master of Disguise "/>
    <x v="0"/>
    <n v="3.3"/>
  </r>
  <r>
    <s v="Pan's Labyrinth "/>
    <x v="3"/>
    <n v="8.1999999999999993"/>
  </r>
  <r>
    <s v="See Spot Run "/>
    <x v="0"/>
    <n v="5.4"/>
  </r>
  <r>
    <s v="Baby Boy "/>
    <x v="0"/>
    <n v="6.4"/>
  </r>
  <r>
    <s v="The Roommate "/>
    <x v="0"/>
    <n v="4.8"/>
  </r>
  <r>
    <s v="Joe Dirt "/>
    <x v="0"/>
    <n v="5.9"/>
  </r>
  <r>
    <s v="Double Impact "/>
    <x v="0"/>
    <n v="5.5"/>
  </r>
  <r>
    <s v="Hot Fuzz "/>
    <x v="0"/>
    <n v="7.9"/>
  </r>
  <r>
    <s v="The Women "/>
    <x v="0"/>
    <n v="4.9000000000000004"/>
  </r>
  <r>
    <s v="Vicky Cristina Barcelona "/>
    <x v="0"/>
    <n v="7.2"/>
  </r>
  <r>
    <s v="Boys and Girls "/>
    <x v="0"/>
    <n v="5.3"/>
  </r>
  <r>
    <s v="White Oleander "/>
    <x v="0"/>
    <n v="7.2"/>
  </r>
  <r>
    <s v="Jennifer's Body "/>
    <x v="0"/>
    <n v="5.0999999999999996"/>
  </r>
  <r>
    <s v="Drowning Mona "/>
    <x v="0"/>
    <n v="5.6"/>
  </r>
  <r>
    <s v="Radio Days "/>
    <x v="0"/>
    <n v="7.6"/>
  </r>
  <r>
    <s v="Left Behind "/>
    <x v="0"/>
    <n v="3.1"/>
  </r>
  <r>
    <s v="Remember Me "/>
    <x v="0"/>
    <n v="7.2"/>
  </r>
  <r>
    <s v="How to Deal "/>
    <x v="0"/>
    <n v="5.7"/>
  </r>
  <r>
    <s v="My Stepmother Is an Alien "/>
    <x v="0"/>
    <n v="5.2"/>
  </r>
  <r>
    <s v="Philadelphia "/>
    <x v="0"/>
    <n v="7.7"/>
  </r>
  <r>
    <s v="The Thirteenth Floor "/>
    <x v="0"/>
    <n v="7"/>
  </r>
  <r>
    <s v="Duets "/>
    <x v="0"/>
    <n v="6"/>
  </r>
  <r>
    <s v="Hollywood Ending "/>
    <x v="0"/>
    <n v="6.6"/>
  </r>
  <r>
    <s v="Detroit Rock City "/>
    <x v="0"/>
    <n v="6.8"/>
  </r>
  <r>
    <s v="Highlander "/>
    <x v="0"/>
    <n v="7.2"/>
  </r>
  <r>
    <s v="Things We Lost in the Fire "/>
    <x v="0"/>
    <n v="7.2"/>
  </r>
  <r>
    <s v="Steel "/>
    <x v="0"/>
    <n v="2.8"/>
  </r>
  <r>
    <s v="The Immigrant "/>
    <x v="0"/>
    <n v="6.6"/>
  </r>
  <r>
    <s v="The White Countess "/>
    <x v="0"/>
    <n v="6.7"/>
  </r>
  <r>
    <s v="Trance "/>
    <x v="0"/>
    <n v="7"/>
  </r>
  <r>
    <s v="Soul Plane "/>
    <x v="0"/>
    <n v="4.4000000000000004"/>
  </r>
  <r>
    <s v="Good "/>
    <x v="0"/>
    <n v="6.2"/>
  </r>
  <r>
    <s v="Enter the Void "/>
    <x v="0"/>
    <n v="7.3"/>
  </r>
  <r>
    <s v="Vamps "/>
    <x v="0"/>
    <n v="5.0999999999999996"/>
  </r>
  <r>
    <s v="The Homesman "/>
    <x v="0"/>
    <n v="6.6"/>
  </r>
  <r>
    <s v="Juwanna Mann "/>
    <x v="0"/>
    <n v="4.5"/>
  </r>
  <r>
    <s v="Slow Burn "/>
    <x v="0"/>
    <n v="5.9"/>
  </r>
  <r>
    <s v="Wasabi "/>
    <x v="4"/>
    <n v="6.6"/>
  </r>
  <r>
    <s v="Slither "/>
    <x v="0"/>
    <n v="6.5"/>
  </r>
  <r>
    <s v="Beverly Hills Cop "/>
    <x v="0"/>
    <n v="7.3"/>
  </r>
  <r>
    <s v="Home Alone "/>
    <x v="0"/>
    <n v="7.5"/>
  </r>
  <r>
    <s v="3 Men and a Baby "/>
    <x v="0"/>
    <n v="5.9"/>
  </r>
  <r>
    <s v="Tootsie "/>
    <x v="0"/>
    <n v="7.4"/>
  </r>
  <r>
    <s v="Top Gun "/>
    <x v="0"/>
    <n v="6.9"/>
  </r>
  <r>
    <s v="Crouching Tiger, Hidden Dragon "/>
    <x v="1"/>
    <n v="7.9"/>
  </r>
  <r>
    <s v="American Beauty "/>
    <x v="0"/>
    <n v="8.4"/>
  </r>
  <r>
    <s v="The King's Speech "/>
    <x v="0"/>
    <n v="8"/>
  </r>
  <r>
    <s v="Twins "/>
    <x v="0"/>
    <n v="6"/>
  </r>
  <r>
    <s v="The Yellow Handkerchief "/>
    <x v="0"/>
    <n v="6.8"/>
  </r>
  <r>
    <s v="The Color Purple "/>
    <x v="0"/>
    <n v="7.8"/>
  </r>
  <r>
    <s v="The Imitation Game "/>
    <x v="0"/>
    <n v="8.1"/>
  </r>
  <r>
    <s v="Private Benjamin "/>
    <x v="0"/>
    <n v="6.1"/>
  </r>
  <r>
    <s v="Diary of a Wimpy Kid "/>
    <x v="0"/>
    <n v="6.2"/>
  </r>
  <r>
    <s v="Mama "/>
    <x v="0"/>
    <n v="6.2"/>
  </r>
  <r>
    <s v="Halloween "/>
    <x v="0"/>
    <n v="7.9"/>
  </r>
  <r>
    <s v="National Lampoon's Vacation "/>
    <x v="0"/>
    <n v="7.4"/>
  </r>
  <r>
    <s v="Bad Grandpa "/>
    <x v="0"/>
    <n v="6.6"/>
  </r>
  <r>
    <s v="The Queen "/>
    <x v="0"/>
    <n v="7.3"/>
  </r>
  <r>
    <s v="Beetlejuice "/>
    <x v="0"/>
    <n v="7.5"/>
  </r>
  <r>
    <s v="Why Did I Get Married? "/>
    <x v="0"/>
    <n v="5.6"/>
  </r>
  <r>
    <s v="Little Women "/>
    <x v="0"/>
    <n v="7.3"/>
  </r>
  <r>
    <s v="The Woman in Black "/>
    <x v="0"/>
    <n v="6.4"/>
  </r>
  <r>
    <s v="When a Stranger Calls "/>
    <x v="0"/>
    <n v="5"/>
  </r>
  <r>
    <s v="Big Fat Liar "/>
    <x v="0"/>
    <n v="5.4"/>
  </r>
  <r>
    <s v="Wag the Dog "/>
    <x v="0"/>
    <n v="7.1"/>
  </r>
  <r>
    <s v="The Lizzie McGuire Movie "/>
    <x v="0"/>
    <n v="5.3"/>
  </r>
  <r>
    <s v="Snitch "/>
    <x v="0"/>
    <n v="6.5"/>
  </r>
  <r>
    <s v="Krampus "/>
    <x v="0"/>
    <n v="6.2"/>
  </r>
  <r>
    <s v="The Faculty "/>
    <x v="0"/>
    <n v="6.4"/>
  </r>
  <r>
    <s v="Cop Land "/>
    <x v="0"/>
    <n v="6.9"/>
  </r>
  <r>
    <s v="Not Another Teen Movie "/>
    <x v="0"/>
    <n v="5.7"/>
  </r>
  <r>
    <s v="End of Watch "/>
    <x v="0"/>
    <n v="7.7"/>
  </r>
  <r>
    <s v="Aloha "/>
    <x v="0"/>
    <n v="5.4"/>
  </r>
  <r>
    <s v="The Skulls "/>
    <x v="0"/>
    <n v="5.6"/>
  </r>
  <r>
    <s v="The Theory of Everything "/>
    <x v="0"/>
    <n v="7.7"/>
  </r>
  <r>
    <s v="Malibu's Most Wanted "/>
    <x v="0"/>
    <n v="5.0999999999999996"/>
  </r>
  <r>
    <s v="Where the Heart Is "/>
    <x v="0"/>
    <n v="6.8"/>
  </r>
  <r>
    <s v="Lawrence of Arabia "/>
    <x v="0"/>
    <n v="8.4"/>
  </r>
  <r>
    <s v="Halloween II "/>
    <x v="0"/>
    <n v="4.9000000000000004"/>
  </r>
  <r>
    <s v="Wild "/>
    <x v="0"/>
    <n v="7.1"/>
  </r>
  <r>
    <s v="The Last House on the Left "/>
    <x v="0"/>
    <n v="6.6"/>
  </r>
  <r>
    <s v="The Wedding Date "/>
    <x v="0"/>
    <n v="6.1"/>
  </r>
  <r>
    <s v="Halloween: Resurrection "/>
    <x v="0"/>
    <n v="4.0999999999999996"/>
  </r>
  <r>
    <s v="Clash of the Titans "/>
    <x v="0"/>
    <n v="5.8"/>
  </r>
  <r>
    <s v="The Princess Bride "/>
    <x v="0"/>
    <n v="8.1"/>
  </r>
  <r>
    <s v="The Great Debaters "/>
    <x v="0"/>
    <n v="7.6"/>
  </r>
  <r>
    <s v="Drive "/>
    <x v="0"/>
    <n v="7.8"/>
  </r>
  <r>
    <s v="Confessions of a Teenage Drama Queen "/>
    <x v="0"/>
    <n v="4.5999999999999996"/>
  </r>
  <r>
    <s v="The Object of My Affection "/>
    <x v="0"/>
    <n v="6"/>
  </r>
  <r>
    <s v="28 Weeks Later "/>
    <x v="0"/>
    <n v="7"/>
  </r>
  <r>
    <s v="When the Game Stands Tall "/>
    <x v="0"/>
    <n v="6.7"/>
  </r>
  <r>
    <s v="Because of Winn-Dixie "/>
    <x v="0"/>
    <n v="6.4"/>
  </r>
  <r>
    <s v="Love &amp; Basketball "/>
    <x v="0"/>
    <n v="7.2"/>
  </r>
  <r>
    <s v="Grosse Pointe Blank "/>
    <x v="0"/>
    <n v="7.4"/>
  </r>
  <r>
    <s v="All About Steve "/>
    <x v="0"/>
    <n v="4.8"/>
  </r>
  <r>
    <s v="Book of Shadows: Blair Witch 2 "/>
    <x v="0"/>
    <n v="4"/>
  </r>
  <r>
    <s v="The Craft "/>
    <x v="0"/>
    <n v="6.2"/>
  </r>
  <r>
    <s v="Match Point "/>
    <x v="0"/>
    <n v="7.7"/>
  </r>
  <r>
    <s v="Ramona and Beezus "/>
    <x v="0"/>
    <n v="6.7"/>
  </r>
  <r>
    <s v="The Remains of the Day "/>
    <x v="0"/>
    <n v="7.9"/>
  </r>
  <r>
    <s v="Boogie Nights "/>
    <x v="0"/>
    <n v="7.9"/>
  </r>
  <r>
    <s v="Nowhere to Run "/>
    <x v="0"/>
    <n v="5.5"/>
  </r>
  <r>
    <s v="Flicka "/>
    <x v="0"/>
    <n v="6.2"/>
  </r>
  <r>
    <s v="The Hills Have Eyes II "/>
    <x v="0"/>
    <n v="5.0999999999999996"/>
  </r>
  <r>
    <s v="Urban Legends: Final Cut "/>
    <x v="0"/>
    <n v="4.0999999999999996"/>
  </r>
  <r>
    <s v="Tuck Everlasting "/>
    <x v="0"/>
    <n v="6.7"/>
  </r>
  <r>
    <s v="The Marine "/>
    <x v="0"/>
    <n v="4.7"/>
  </r>
  <r>
    <s v="Keanu "/>
    <x v="0"/>
    <n v="6.4"/>
  </r>
  <r>
    <s v="Country Strong "/>
    <x v="0"/>
    <n v="6.3"/>
  </r>
  <r>
    <s v="Disturbing Behavior "/>
    <x v="0"/>
    <n v="5.5"/>
  </r>
  <r>
    <s v="The Place Beyond the Pines "/>
    <x v="0"/>
    <n v="7.3"/>
  </r>
  <r>
    <s v="The November Man "/>
    <x v="0"/>
    <n v="6.3"/>
  </r>
  <r>
    <s v="Eye of the Beholder "/>
    <x v="0"/>
    <n v="4.9000000000000004"/>
  </r>
  <r>
    <s v="The Hurt Locker "/>
    <x v="0"/>
    <n v="7.6"/>
  </r>
  <r>
    <s v="Firestarter "/>
    <x v="0"/>
    <n v="6"/>
  </r>
  <r>
    <s v="Killing Them Softly "/>
    <x v="0"/>
    <n v="6.2"/>
  </r>
  <r>
    <s v="A Most Wanted Man "/>
    <x v="0"/>
    <n v="6.8"/>
  </r>
  <r>
    <s v="Freddy Got Fingered "/>
    <x v="0"/>
    <n v="4.5"/>
  </r>
  <r>
    <s v="The Pirates Who Don't Do Anything: A VeggieTales Movie "/>
    <x v="0"/>
    <n v="5.7"/>
  </r>
  <r>
    <s v="Highlander: Endgame "/>
    <x v="0"/>
    <n v="4.5999999999999996"/>
  </r>
  <r>
    <s v="Idlewild "/>
    <x v="0"/>
    <n v="6.2"/>
  </r>
  <r>
    <s v="One Day "/>
    <x v="0"/>
    <n v="7"/>
  </r>
  <r>
    <s v="Whip It "/>
    <x v="0"/>
    <n v="6.9"/>
  </r>
  <r>
    <s v="Confidence "/>
    <x v="0"/>
    <n v="6.7"/>
  </r>
  <r>
    <s v="The Muse "/>
    <x v="0"/>
    <n v="5.6"/>
  </r>
  <r>
    <s v="De-Lovely "/>
    <x v="0"/>
    <n v="6.6"/>
  </r>
  <r>
    <s v="New York Stories "/>
    <x v="0"/>
    <n v="6.4"/>
  </r>
  <r>
    <s v="Barney's Great Adventure "/>
    <x v="0"/>
    <n v="2.8"/>
  </r>
  <r>
    <s v="The Man with the Iron Fists "/>
    <x v="0"/>
    <n v="5.4"/>
  </r>
  <r>
    <s v="Home Fries "/>
    <x v="0"/>
    <n v="5"/>
  </r>
  <r>
    <s v="Here on Earth "/>
    <x v="0"/>
    <n v="5.0999999999999996"/>
  </r>
  <r>
    <s v="Brazil "/>
    <x v="0"/>
    <n v="8"/>
  </r>
  <r>
    <s v="Raise Your Voice "/>
    <x v="0"/>
    <n v="5.9"/>
  </r>
  <r>
    <s v="The Big Lebowski "/>
    <x v="0"/>
    <n v="8.1999999999999993"/>
  </r>
  <r>
    <s v="Black Snake Moan "/>
    <x v="0"/>
    <n v="7"/>
  </r>
  <r>
    <s v="Dark Blue "/>
    <x v="0"/>
    <n v="6.6"/>
  </r>
  <r>
    <s v="A Mighty Heart "/>
    <x v="0"/>
    <n v="6.7"/>
  </r>
  <r>
    <s v="Whatever It Takes "/>
    <x v="0"/>
    <n v="5.5"/>
  </r>
  <r>
    <s v="Boat Trip "/>
    <x v="0"/>
    <n v="4.9000000000000004"/>
  </r>
  <r>
    <s v="The Importance of Being Earnest "/>
    <x v="0"/>
    <n v="6.9"/>
  </r>
  <r>
    <s v="Hoot "/>
    <x v="0"/>
    <n v="5.6"/>
  </r>
  <r>
    <s v="In Bruges "/>
    <x v="0"/>
    <n v="8"/>
  </r>
  <r>
    <s v="Peeples "/>
    <x v="0"/>
    <n v="5.3"/>
  </r>
  <r>
    <s v="The Rocker "/>
    <x v="0"/>
    <n v="6.2"/>
  </r>
  <r>
    <s v="Post Grad "/>
    <x v="0"/>
    <n v="5.3"/>
  </r>
  <r>
    <s v="Promised Land "/>
    <x v="0"/>
    <n v="6.6"/>
  </r>
  <r>
    <s v="Whatever Works "/>
    <x v="0"/>
    <n v="7.2"/>
  </r>
  <r>
    <s v="The In Crowd "/>
    <x v="0"/>
    <n v="4.5999999999999996"/>
  </r>
  <r>
    <s v="Three Burials "/>
    <x v="0"/>
    <n v="7.5"/>
  </r>
  <r>
    <s v="Jakob the Liar "/>
    <x v="0"/>
    <n v="6.5"/>
  </r>
  <r>
    <s v="Kiss Kiss Bang Bang "/>
    <x v="0"/>
    <n v="7.6"/>
  </r>
  <r>
    <s v="Idle Hands "/>
    <x v="0"/>
    <n v="6.2"/>
  </r>
  <r>
    <s v="Mulholland Drive "/>
    <x v="0"/>
    <n v="8"/>
  </r>
  <r>
    <s v="You Will Meet a Tall Dark Stranger "/>
    <x v="0"/>
    <n v="6.3"/>
  </r>
  <r>
    <s v="Never Let Me Go "/>
    <x v="0"/>
    <n v="7.2"/>
  </r>
  <r>
    <s v="Transsiberian "/>
    <x v="0"/>
    <n v="6.7"/>
  </r>
  <r>
    <s v="The Clan of the Cave Bear "/>
    <x v="0"/>
    <n v="5.3"/>
  </r>
  <r>
    <s v="Crazy in Alabama "/>
    <x v="0"/>
    <n v="6.3"/>
  </r>
  <r>
    <s v="Funny Games "/>
    <x v="0"/>
    <n v="6.5"/>
  </r>
  <r>
    <s v="Metropolis "/>
    <x v="14"/>
    <n v="8.3000000000000007"/>
  </r>
  <r>
    <s v="District B13 "/>
    <x v="4"/>
    <n v="7.2"/>
  </r>
  <r>
    <s v="Things to Do in Denver When You're Dead "/>
    <x v="0"/>
    <n v="6.8"/>
  </r>
  <r>
    <s v="The Assassin "/>
    <x v="1"/>
    <n v="6.4"/>
  </r>
  <r>
    <s v="Buffalo Soldiers "/>
    <x v="0"/>
    <n v="6.9"/>
  </r>
  <r>
    <s v="Ong-bak 2 "/>
    <x v="16"/>
    <n v="6.2"/>
  </r>
  <r>
    <s v="The Midnight Meat Train "/>
    <x v="0"/>
    <n v="6.1"/>
  </r>
  <r>
    <s v="The Son of No One "/>
    <x v="0"/>
    <n v="5.0999999999999996"/>
  </r>
  <r>
    <s v="All the Queen's Men "/>
    <x v="0"/>
    <n v="4.5"/>
  </r>
  <r>
    <s v="The Good Night "/>
    <x v="0"/>
    <n v="5.9"/>
  </r>
  <r>
    <s v="Groundhog Day "/>
    <x v="0"/>
    <n v="8.1"/>
  </r>
  <r>
    <s v="Magic Mike XXL "/>
    <x v="0"/>
    <n v="5.7"/>
  </r>
  <r>
    <s v="Romeo + Juliet "/>
    <x v="0"/>
    <n v="6.8"/>
  </r>
  <r>
    <s v="Sarah's Key "/>
    <x v="4"/>
    <n v="7.5"/>
  </r>
  <r>
    <s v="Unforgiven "/>
    <x v="0"/>
    <n v="8.3000000000000007"/>
  </r>
  <r>
    <s v="Manderlay "/>
    <x v="0"/>
    <n v="7.4"/>
  </r>
  <r>
    <s v="Slumdog Millionaire "/>
    <x v="0"/>
    <n v="8"/>
  </r>
  <r>
    <s v="Fatal Attraction "/>
    <x v="0"/>
    <n v="6.9"/>
  </r>
  <r>
    <s v="Pretty Woman "/>
    <x v="0"/>
    <n v="6.9"/>
  </r>
  <r>
    <s v="Crocodile Dundee II "/>
    <x v="0"/>
    <n v="5.5"/>
  </r>
  <r>
    <s v="Born on the Fourth of July "/>
    <x v="0"/>
    <n v="7.2"/>
  </r>
  <r>
    <s v="Cool Runnings "/>
    <x v="0"/>
    <n v="6.9"/>
  </r>
  <r>
    <s v="My Bloody Valentine "/>
    <x v="0"/>
    <n v="5.5"/>
  </r>
  <r>
    <s v="The Possession "/>
    <x v="0"/>
    <n v="5.9"/>
  </r>
  <r>
    <s v="Stomp the Yard "/>
    <x v="0"/>
    <n v="5.2"/>
  </r>
  <r>
    <s v="The Spy Who Loved Me "/>
    <x v="0"/>
    <n v="7.1"/>
  </r>
  <r>
    <s v="Urban Legend "/>
    <x v="0"/>
    <n v="5.5"/>
  </r>
  <r>
    <s v="Dangerous Liaisons "/>
    <x v="0"/>
    <n v="7.7"/>
  </r>
  <r>
    <s v="White Fang "/>
    <x v="0"/>
    <n v="6.7"/>
  </r>
  <r>
    <s v="Superstar "/>
    <x v="0"/>
    <n v="5"/>
  </r>
  <r>
    <s v="The Iron Lady "/>
    <x v="0"/>
    <n v="6.4"/>
  </r>
  <r>
    <s v="Jonah: A VeggieTales Movie "/>
    <x v="0"/>
    <n v="6.6"/>
  </r>
  <r>
    <s v="Poetic Justice "/>
    <x v="0"/>
    <n v="5.9"/>
  </r>
  <r>
    <s v="All About the Benjamins "/>
    <x v="0"/>
    <n v="5.7"/>
  </r>
  <r>
    <s v="Vampire in Brooklyn "/>
    <x v="0"/>
    <n v="4.5"/>
  </r>
  <r>
    <s v="An American Haunting "/>
    <x v="0"/>
    <n v="5"/>
  </r>
  <r>
    <s v="My Boss's Daughter "/>
    <x v="0"/>
    <n v="4.5999999999999996"/>
  </r>
  <r>
    <s v="A Perfect Getaway "/>
    <x v="0"/>
    <n v="6.5"/>
  </r>
  <r>
    <s v="Our Family Wedding "/>
    <x v="0"/>
    <n v="4.9000000000000004"/>
  </r>
  <r>
    <s v="Dead Man on Campus "/>
    <x v="0"/>
    <n v="6"/>
  </r>
  <r>
    <s v="Tea with Mussolini "/>
    <x v="0"/>
    <n v="6.9"/>
  </r>
  <r>
    <s v="Thinner "/>
    <x v="0"/>
    <n v="5.7"/>
  </r>
  <r>
    <s v="Crooklyn "/>
    <x v="0"/>
    <n v="6.9"/>
  </r>
  <r>
    <s v="Jason X "/>
    <x v="0"/>
    <n v="4.4000000000000004"/>
  </r>
  <r>
    <s v="Big Fat Liar "/>
    <x v="0"/>
    <n v="5.4"/>
  </r>
  <r>
    <s v="Bobby "/>
    <x v="0"/>
    <n v="7"/>
  </r>
  <r>
    <s v="Head Over Heels "/>
    <x v="0"/>
    <n v="5.4"/>
  </r>
  <r>
    <s v="Fun Size "/>
    <x v="0"/>
    <n v="5.4"/>
  </r>
  <r>
    <s v="Little Children "/>
    <x v="0"/>
    <n v="7.6"/>
  </r>
  <r>
    <s v="Gossip "/>
    <x v="0"/>
    <n v="5.9"/>
  </r>
  <r>
    <s v="A Walk on the Moon "/>
    <x v="0"/>
    <n v="6.6"/>
  </r>
  <r>
    <s v="Catch a Fire "/>
    <x v="0"/>
    <n v="6.7"/>
  </r>
  <r>
    <s v="Soul Survivors "/>
    <x v="0"/>
    <n v="3.9"/>
  </r>
  <r>
    <s v="Jefferson in Paris "/>
    <x v="0"/>
    <n v="5.7"/>
  </r>
  <r>
    <s v="Caravans "/>
    <x v="0"/>
    <n v="6.5"/>
  </r>
  <r>
    <s v="Mr. Turner "/>
    <x v="0"/>
    <n v="6.8"/>
  </r>
  <r>
    <s v="Amen. "/>
    <x v="0"/>
    <n v="7.3"/>
  </r>
  <r>
    <s v="The Lucky Ones "/>
    <x v="0"/>
    <n v="7"/>
  </r>
  <r>
    <s v="Margaret "/>
    <x v="0"/>
    <n v="6.5"/>
  </r>
  <r>
    <s v="Flipped "/>
    <x v="0"/>
    <n v="7.7"/>
  </r>
  <r>
    <s v="Brokeback Mountain "/>
    <x v="0"/>
    <n v="7.7"/>
  </r>
  <r>
    <s v="Teenage Mutant Ninja Turtles "/>
    <x v="0"/>
    <n v="5.9"/>
  </r>
  <r>
    <s v="Clueless "/>
    <x v="0"/>
    <n v="6.8"/>
  </r>
  <r>
    <s v="Far from Heaven "/>
    <x v="0"/>
    <n v="7.4"/>
  </r>
  <r>
    <s v="Hot Tub Time Machine 2 "/>
    <x v="0"/>
    <n v="5.0999999999999996"/>
  </r>
  <r>
    <s v="Quills "/>
    <x v="0"/>
    <n v="7.4"/>
  </r>
  <r>
    <s v="Seven Psychopaths "/>
    <x v="0"/>
    <n v="7.2"/>
  </r>
  <r>
    <s v="Downfall "/>
    <x v="14"/>
    <n v="8.3000000000000007"/>
  </r>
  <r>
    <s v="The Sea Inside "/>
    <x v="3"/>
    <n v="8.1"/>
  </r>
  <r>
    <s v="Good Morning, Vietnam "/>
    <x v="0"/>
    <n v="7.3"/>
  </r>
  <r>
    <s v="The Last Godfather "/>
    <x v="0"/>
    <n v="3.6"/>
  </r>
  <r>
    <s v="Justin Bieber: Never Say Never "/>
    <x v="0"/>
    <n v="1.6"/>
  </r>
  <r>
    <s v="Black Swan "/>
    <x v="0"/>
    <n v="8"/>
  </r>
  <r>
    <s v="RoboCop "/>
    <x v="0"/>
    <n v="6.2"/>
  </r>
  <r>
    <s v="The Godfather: Part II "/>
    <x v="0"/>
    <n v="9"/>
  </r>
  <r>
    <s v="Save the Last Dance "/>
    <x v="0"/>
    <n v="6.1"/>
  </r>
  <r>
    <s v="A Nightmare on Elm Street 4: The Dream Master "/>
    <x v="0"/>
    <n v="5.7"/>
  </r>
  <r>
    <s v="Miracles from Heaven "/>
    <x v="0"/>
    <n v="6.8"/>
  </r>
  <r>
    <s v="Dude, Where's My Car? "/>
    <x v="0"/>
    <n v="5.5"/>
  </r>
  <r>
    <s v="Young Guns "/>
    <x v="0"/>
    <n v="6.8"/>
  </r>
  <r>
    <s v="St. Vincent "/>
    <x v="0"/>
    <n v="7.3"/>
  </r>
  <r>
    <s v="About Last Night "/>
    <x v="0"/>
    <n v="6.1"/>
  </r>
  <r>
    <s v="10 Things I Hate About You "/>
    <x v="0"/>
    <n v="7.2"/>
  </r>
  <r>
    <s v="The New Guy "/>
    <x v="0"/>
    <n v="5.9"/>
  </r>
  <r>
    <s v="Loaded Weapon 1 "/>
    <x v="0"/>
    <n v="6.1"/>
  </r>
  <r>
    <s v="The Shallows "/>
    <x v="0"/>
    <n v="6.8"/>
  </r>
  <r>
    <s v="The Butterfly Effect "/>
    <x v="0"/>
    <n v="7.7"/>
  </r>
  <r>
    <s v="Snow Day "/>
    <x v="0"/>
    <n v="4.9000000000000004"/>
  </r>
  <r>
    <s v="This Christmas "/>
    <x v="0"/>
    <n v="6.1"/>
  </r>
  <r>
    <s v="Baby Geniuses "/>
    <x v="0"/>
    <n v="2.5"/>
  </r>
  <r>
    <s v="The Big Hit "/>
    <x v="0"/>
    <n v="6.1"/>
  </r>
  <r>
    <s v="Harriet the Spy "/>
    <x v="0"/>
    <n v="5.9"/>
  </r>
  <r>
    <s v="Child's Play 2 "/>
    <x v="0"/>
    <n v="5.7"/>
  </r>
  <r>
    <s v="No Good Deed "/>
    <x v="0"/>
    <n v="5.6"/>
  </r>
  <r>
    <s v="The Mist "/>
    <x v="0"/>
    <n v="7.2"/>
  </r>
  <r>
    <s v="Ex Machina "/>
    <x v="0"/>
    <n v="7.7"/>
  </r>
  <r>
    <s v="Being John Malkovich "/>
    <x v="0"/>
    <n v="7.8"/>
  </r>
  <r>
    <s v="Two Can Play That Game "/>
    <x v="0"/>
    <n v="6.1"/>
  </r>
  <r>
    <s v="Earth to Echo "/>
    <x v="0"/>
    <n v="5.8"/>
  </r>
  <r>
    <s v="Crazy/Beautiful "/>
    <x v="0"/>
    <n v="6.5"/>
  </r>
  <r>
    <s v="Letters from Iwo Jima "/>
    <x v="9"/>
    <n v="7.9"/>
  </r>
  <r>
    <s v="The Astronaut Farmer "/>
    <x v="0"/>
    <n v="6.3"/>
  </r>
  <r>
    <s v="Room "/>
    <x v="0"/>
    <n v="8.3000000000000007"/>
  </r>
  <r>
    <s v="Dirty Work "/>
    <x v="0"/>
    <n v="6.4"/>
  </r>
  <r>
    <s v="Serial Mom "/>
    <x v="0"/>
    <n v="6.7"/>
  </r>
  <r>
    <s v="Dick "/>
    <x v="0"/>
    <n v="6.1"/>
  </r>
  <r>
    <s v="Light It Up "/>
    <x v="0"/>
    <n v="6"/>
  </r>
  <r>
    <s v="54 "/>
    <x v="0"/>
    <n v="5.8"/>
  </r>
  <r>
    <s v="Bubble Boy "/>
    <x v="0"/>
    <n v="5.6"/>
  </r>
  <r>
    <s v="Birthday Girl "/>
    <x v="0"/>
    <n v="6.1"/>
  </r>
  <r>
    <s v="21 &amp; Over "/>
    <x v="0"/>
    <n v="5.9"/>
  </r>
  <r>
    <s v="Paris, je t'aime "/>
    <x v="4"/>
    <n v="7.3"/>
  </r>
  <r>
    <s v="Resurrecting the Champ "/>
    <x v="0"/>
    <n v="6.8"/>
  </r>
  <r>
    <s v="Admission "/>
    <x v="0"/>
    <n v="5.7"/>
  </r>
  <r>
    <s v="The Widow of Saint-Pierre "/>
    <x v="4"/>
    <n v="7.3"/>
  </r>
  <r>
    <s v="Chloe "/>
    <x v="0"/>
    <n v="6.3"/>
  </r>
  <r>
    <s v="Faithful "/>
    <x v="0"/>
    <n v="5.9"/>
  </r>
  <r>
    <s v="Brothers "/>
    <x v="0"/>
    <n v="7.1"/>
  </r>
  <r>
    <s v="Find Me Guilty "/>
    <x v="0"/>
    <n v="7.1"/>
  </r>
  <r>
    <s v="The Perks of Being a Wallflower "/>
    <x v="0"/>
    <n v="8"/>
  </r>
  <r>
    <s v="Excessive Force "/>
    <x v="0"/>
    <n v="5.0999999999999996"/>
  </r>
  <r>
    <s v="Infamous "/>
    <x v="0"/>
    <n v="7.1"/>
  </r>
  <r>
    <s v="The Claim "/>
    <x v="0"/>
    <n v="6.5"/>
  </r>
  <r>
    <s v="The Vatican Tapes "/>
    <x v="0"/>
    <n v="4.5"/>
  </r>
  <r>
    <s v="Attack the Block "/>
    <x v="0"/>
    <n v="6.6"/>
  </r>
  <r>
    <s v="In the Land of Blood and Honey "/>
    <x v="17"/>
    <n v="4.3"/>
  </r>
  <r>
    <s v="The Call "/>
    <x v="0"/>
    <n v="6.7"/>
  </r>
  <r>
    <s v="The Crocodile Hunter: Collision Course "/>
    <x v="0"/>
    <n v="5.4"/>
  </r>
  <r>
    <s v="I Love You Phillip Morris "/>
    <x v="0"/>
    <n v="6.6"/>
  </r>
  <r>
    <s v="Antwone Fisher "/>
    <x v="0"/>
    <n v="7.3"/>
  </r>
  <r>
    <s v="The Emperor's Club "/>
    <x v="0"/>
    <n v="6.9"/>
  </r>
  <r>
    <s v="True Romance "/>
    <x v="0"/>
    <n v="8"/>
  </r>
  <r>
    <s v="Glengarry Glen Ross "/>
    <x v="0"/>
    <n v="7.8"/>
  </r>
  <r>
    <s v="The Killer Inside Me "/>
    <x v="0"/>
    <n v="6.1"/>
  </r>
  <r>
    <s v="Sorority Row "/>
    <x v="0"/>
    <n v="5.0999999999999996"/>
  </r>
  <r>
    <s v="Lars and the Real Girl "/>
    <x v="0"/>
    <n v="7.4"/>
  </r>
  <r>
    <s v="The Boy in the Striped Pajamas "/>
    <x v="0"/>
    <n v="7.8"/>
  </r>
  <r>
    <s v="Dancer in the Dark "/>
    <x v="0"/>
    <n v="8"/>
  </r>
  <r>
    <s v="Oscar and Lucinda "/>
    <x v="0"/>
    <n v="6.7"/>
  </r>
  <r>
    <s v="The Funeral "/>
    <x v="0"/>
    <n v="6.6"/>
  </r>
  <r>
    <s v="Solitary Man "/>
    <x v="0"/>
    <n v="6.4"/>
  </r>
  <r>
    <s v="Machete "/>
    <x v="0"/>
    <n v="6.7"/>
  </r>
  <r>
    <s v="Casino Jack "/>
    <x v="0"/>
    <n v="6.2"/>
  </r>
  <r>
    <s v="The Land Before Time "/>
    <x v="0"/>
    <n v="7.3"/>
  </r>
  <r>
    <s v="Tae Guk Gi: The Brotherhood of War "/>
    <x v="18"/>
    <n v="8.1"/>
  </r>
  <r>
    <s v="The Perfect Game "/>
    <x v="0"/>
    <n v="7"/>
  </r>
  <r>
    <s v="The Exorcist "/>
    <x v="0"/>
    <n v="8"/>
  </r>
  <r>
    <s v="Jaws "/>
    <x v="0"/>
    <n v="8"/>
  </r>
  <r>
    <s v="American Pie "/>
    <x v="0"/>
    <n v="7"/>
  </r>
  <r>
    <s v="Ernest &amp; Celestine "/>
    <x v="4"/>
    <n v="7.9"/>
  </r>
  <r>
    <s v="The Golden Child "/>
    <x v="0"/>
    <n v="5.9"/>
  </r>
  <r>
    <s v="Think Like a Man "/>
    <x v="0"/>
    <n v="6.6"/>
  </r>
  <r>
    <s v="Barbershop "/>
    <x v="0"/>
    <n v="6.3"/>
  </r>
  <r>
    <s v="Star Trek II: The Wrath of Khan "/>
    <x v="0"/>
    <n v="7.7"/>
  </r>
  <r>
    <s v="Ace Ventura: Pet Detective "/>
    <x v="0"/>
    <n v="6.9"/>
  </r>
  <r>
    <s v="WarGames "/>
    <x v="0"/>
    <n v="7.1"/>
  </r>
  <r>
    <s v="Witness "/>
    <x v="0"/>
    <n v="7.4"/>
  </r>
  <r>
    <s v="Act of Valor "/>
    <x v="0"/>
    <n v="6.5"/>
  </r>
  <r>
    <s v="Step Up "/>
    <x v="0"/>
    <n v="6.5"/>
  </r>
  <r>
    <s v="Beavis and Butt-Head Do America "/>
    <x v="0"/>
    <n v="6.8"/>
  </r>
  <r>
    <s v="Jackie Brown "/>
    <x v="0"/>
    <n v="7.5"/>
  </r>
  <r>
    <s v="Harold &amp; Kumar Escape from Guantanamo Bay "/>
    <x v="0"/>
    <n v="6.6"/>
  </r>
  <r>
    <s v="Chronicle "/>
    <x v="0"/>
    <n v="7.1"/>
  </r>
  <r>
    <s v="Yentl "/>
    <x v="0"/>
    <n v="6.6"/>
  </r>
  <r>
    <s v="Time Bandits "/>
    <x v="0"/>
    <n v="7"/>
  </r>
  <r>
    <s v="Crossroads "/>
    <x v="0"/>
    <n v="3.3"/>
  </r>
  <r>
    <s v="Project X "/>
    <x v="0"/>
    <n v="6.7"/>
  </r>
  <r>
    <s v="One Hour Photo "/>
    <x v="0"/>
    <n v="6.8"/>
  </r>
  <r>
    <s v="Quarantine "/>
    <x v="0"/>
    <n v="6"/>
  </r>
  <r>
    <s v="The Eye "/>
    <x v="0"/>
    <n v="5.4"/>
  </r>
  <r>
    <s v="Johnson Family Vacation "/>
    <x v="0"/>
    <n v="4.3"/>
  </r>
  <r>
    <s v="How High "/>
    <x v="0"/>
    <n v="6.2"/>
  </r>
  <r>
    <s v="The Muppet Christmas Carol "/>
    <x v="0"/>
    <n v="7.7"/>
  </r>
  <r>
    <s v="Casino Royale "/>
    <x v="0"/>
    <n v="8"/>
  </r>
  <r>
    <s v="Frida "/>
    <x v="0"/>
    <n v="7.4"/>
  </r>
  <r>
    <s v="Katy Perry: Part of Me "/>
    <x v="0"/>
    <n v="5.9"/>
  </r>
  <r>
    <s v="The Fault in Our Stars "/>
    <x v="0"/>
    <n v="7.8"/>
  </r>
  <r>
    <s v="Rounders "/>
    <x v="0"/>
    <n v="7.4"/>
  </r>
  <r>
    <s v="Top Five "/>
    <x v="0"/>
    <n v="6.5"/>
  </r>
  <r>
    <s v="Stir of Echoes "/>
    <x v="0"/>
    <n v="7"/>
  </r>
  <r>
    <s v="Philomena "/>
    <x v="0"/>
    <n v="7.6"/>
  </r>
  <r>
    <s v="The Upside of Anger "/>
    <x v="0"/>
    <n v="6.9"/>
  </r>
  <r>
    <s v="Aquamarine "/>
    <x v="0"/>
    <n v="5.3"/>
  </r>
  <r>
    <s v="Paper Towns "/>
    <x v="0"/>
    <n v="6.4"/>
  </r>
  <r>
    <s v="Nebraska "/>
    <x v="0"/>
    <n v="7.8"/>
  </r>
  <r>
    <s v="Tales from the Crypt: Demon Knight "/>
    <x v="0"/>
    <n v="6.7"/>
  </r>
  <r>
    <s v="Max Keeble's Big Move "/>
    <x v="0"/>
    <n v="5.3"/>
  </r>
  <r>
    <s v="Young Adult "/>
    <x v="0"/>
    <n v="6.3"/>
  </r>
  <r>
    <s v="Crank "/>
    <x v="0"/>
    <n v="7"/>
  </r>
  <r>
    <s v="Living Out Loud "/>
    <x v="0"/>
    <n v="6.6"/>
  </r>
  <r>
    <s v="Das Boot "/>
    <x v="14"/>
    <n v="8.4"/>
  </r>
  <r>
    <s v="The Alamo "/>
    <x v="0"/>
    <n v="6"/>
  </r>
  <r>
    <s v="Sorority Boys "/>
    <x v="0"/>
    <n v="5.4"/>
  </r>
  <r>
    <s v="About Time "/>
    <x v="0"/>
    <n v="7.8"/>
  </r>
  <r>
    <s v="House of Flying Daggers "/>
    <x v="1"/>
    <n v="7.6"/>
  </r>
  <r>
    <s v="Arbitrage "/>
    <x v="0"/>
    <n v="6.6"/>
  </r>
  <r>
    <s v="Project Almanac "/>
    <x v="0"/>
    <n v="6.4"/>
  </r>
  <r>
    <s v="Cadillac Records "/>
    <x v="0"/>
    <n v="7"/>
  </r>
  <r>
    <s v="Screwed "/>
    <x v="0"/>
    <n v="5.7"/>
  </r>
  <r>
    <s v="Fortress "/>
    <x v="0"/>
    <n v="5.9"/>
  </r>
  <r>
    <s v="For Your Consideration "/>
    <x v="0"/>
    <n v="6.3"/>
  </r>
  <r>
    <s v="Celebrity "/>
    <x v="0"/>
    <n v="6.3"/>
  </r>
  <r>
    <s v="Running with Scissors "/>
    <x v="0"/>
    <n v="6.2"/>
  </r>
  <r>
    <s v="From Justin to Kelly "/>
    <x v="0"/>
    <n v="2.1"/>
  </r>
  <r>
    <s v="Girl 6 "/>
    <x v="0"/>
    <n v="5"/>
  </r>
  <r>
    <s v="In the Cut "/>
    <x v="0"/>
    <n v="5.3"/>
  </r>
  <r>
    <s v="Two Lovers "/>
    <x v="0"/>
    <n v="7.1"/>
  </r>
  <r>
    <s v="Last Orders "/>
    <x v="0"/>
    <n v="7"/>
  </r>
  <r>
    <s v="The Host "/>
    <x v="18"/>
    <n v="7"/>
  </r>
  <r>
    <s v="Ravenous "/>
    <x v="0"/>
    <n v="7.1"/>
  </r>
  <r>
    <s v="Charlie Bartlett "/>
    <x v="0"/>
    <n v="7"/>
  </r>
  <r>
    <s v="The Great Beauty "/>
    <x v="11"/>
    <n v="7.7"/>
  </r>
  <r>
    <s v="The Dangerous Lives of Altar Boys "/>
    <x v="0"/>
    <n v="7.1"/>
  </r>
  <r>
    <s v="Stoker "/>
    <x v="0"/>
    <n v="6.8"/>
  </r>
  <r>
    <s v="2046 "/>
    <x v="8"/>
    <n v="7.5"/>
  </r>
  <r>
    <s v="Married Life "/>
    <x v="0"/>
    <n v="6.3"/>
  </r>
  <r>
    <s v="Duma "/>
    <x v="0"/>
    <n v="7.3"/>
  </r>
  <r>
    <s v="Ondine "/>
    <x v="0"/>
    <n v="6.8"/>
  </r>
  <r>
    <s v="Brother "/>
    <x v="0"/>
    <n v="7.2"/>
  </r>
  <r>
    <s v="Welcome to Collinwood "/>
    <x v="0"/>
    <n v="6.4"/>
  </r>
  <r>
    <s v="Critical Care "/>
    <x v="0"/>
    <n v="6"/>
  </r>
  <r>
    <s v="The Life Before Her Eyes "/>
    <x v="0"/>
    <n v="6.4"/>
  </r>
  <r>
    <s v="Trade "/>
    <x v="0"/>
    <n v="7.5"/>
  </r>
  <r>
    <s v="Fateless "/>
    <x v="19"/>
    <n v="7.1"/>
  </r>
  <r>
    <s v="Breakfast of Champions "/>
    <x v="0"/>
    <n v="4.5999999999999996"/>
  </r>
  <r>
    <s v="City of Life and Death "/>
    <x v="1"/>
    <n v="7.7"/>
  </r>
  <r>
    <s v="Home "/>
    <x v="0"/>
    <n v="6.7"/>
  </r>
  <r>
    <s v="5 Days of War "/>
    <x v="0"/>
    <n v="5.6"/>
  </r>
  <r>
    <s v="Snatch "/>
    <x v="0"/>
    <n v="8.3000000000000007"/>
  </r>
  <r>
    <s v="Pet Sematary "/>
    <x v="0"/>
    <n v="6.6"/>
  </r>
  <r>
    <s v="Gremlins "/>
    <x v="0"/>
    <n v="7.2"/>
  </r>
  <r>
    <s v="Star Wars: Episode IV - A New Hope "/>
    <x v="0"/>
    <n v="8.6999999999999993"/>
  </r>
  <r>
    <s v="Dirty Grandpa "/>
    <x v="0"/>
    <n v="6"/>
  </r>
  <r>
    <s v="Doctor Zhivago "/>
    <x v="0"/>
    <n v="8"/>
  </r>
  <r>
    <s v="High School Musical 3: Senior Year "/>
    <x v="0"/>
    <n v="4.5"/>
  </r>
  <r>
    <s v="The Fighter "/>
    <x v="0"/>
    <n v="7.9"/>
  </r>
  <r>
    <s v="My Cousin Vinny "/>
    <x v="0"/>
    <n v="7.5"/>
  </r>
  <r>
    <s v="If I Stay "/>
    <x v="0"/>
    <n v="6.8"/>
  </r>
  <r>
    <s v="Major League "/>
    <x v="0"/>
    <n v="7.2"/>
  </r>
  <r>
    <s v="Phone Booth "/>
    <x v="0"/>
    <n v="7.1"/>
  </r>
  <r>
    <s v="A Walk to Remember "/>
    <x v="0"/>
    <n v="7.4"/>
  </r>
  <r>
    <s v="Dead Man Walking "/>
    <x v="0"/>
    <n v="7.6"/>
  </r>
  <r>
    <s v="Cruel Intentions "/>
    <x v="0"/>
    <n v="6.9"/>
  </r>
  <r>
    <s v="Saw VI "/>
    <x v="0"/>
    <n v="6"/>
  </r>
  <r>
    <s v="The Secret Life of Bees "/>
    <x v="0"/>
    <n v="7.3"/>
  </r>
  <r>
    <s v="Corky Romano "/>
    <x v="0"/>
    <n v="4.5999999999999996"/>
  </r>
  <r>
    <s v="Raising Cain "/>
    <x v="0"/>
    <n v="6"/>
  </r>
  <r>
    <s v="Invaders from Mars "/>
    <x v="0"/>
    <n v="5.5"/>
  </r>
  <r>
    <s v="Brooklyn "/>
    <x v="0"/>
    <n v="7.5"/>
  </r>
  <r>
    <s v="Out Cold "/>
    <x v="0"/>
    <n v="6.3"/>
  </r>
  <r>
    <s v="The Ladies Man "/>
    <x v="0"/>
    <n v="5.0999999999999996"/>
  </r>
  <r>
    <s v="Quartet "/>
    <x v="0"/>
    <n v="6.8"/>
  </r>
  <r>
    <s v="Tomcats "/>
    <x v="0"/>
    <n v="5.3"/>
  </r>
  <r>
    <s v="Frailty "/>
    <x v="0"/>
    <n v="7.3"/>
  </r>
  <r>
    <s v="Woman in Gold "/>
    <x v="0"/>
    <n v="7.3"/>
  </r>
  <r>
    <s v="Kinsey "/>
    <x v="0"/>
    <n v="7.1"/>
  </r>
  <r>
    <s v="Army of Darkness "/>
    <x v="0"/>
    <n v="7.6"/>
  </r>
  <r>
    <s v="Slackers "/>
    <x v="0"/>
    <n v="5.3"/>
  </r>
  <r>
    <s v="What's Eating Gilbert Grape "/>
    <x v="0"/>
    <n v="7.8"/>
  </r>
  <r>
    <s v="The Visual Bible: The Gospel of John "/>
    <x v="0"/>
    <n v="7.7"/>
  </r>
  <r>
    <s v="Vera Drake "/>
    <x v="0"/>
    <n v="7.7"/>
  </r>
  <r>
    <s v="The Guru "/>
    <x v="0"/>
    <n v="5.4"/>
  </r>
  <r>
    <s v="The Perez Family "/>
    <x v="0"/>
    <n v="6.2"/>
  </r>
  <r>
    <s v="Inside Llewyn Davis "/>
    <x v="0"/>
    <n v="7.4"/>
  </r>
  <r>
    <s v="O "/>
    <x v="0"/>
    <n v="6.2"/>
  </r>
  <r>
    <s v="Return to the Blue Lagoon "/>
    <x v="0"/>
    <n v="5.0999999999999996"/>
  </r>
  <r>
    <s v="Copying Beethoven "/>
    <x v="0"/>
    <n v="6.8"/>
  </r>
  <r>
    <s v="Poltergeist "/>
    <x v="0"/>
    <n v="7.4"/>
  </r>
  <r>
    <s v="Saw V "/>
    <x v="0"/>
    <n v="5.8"/>
  </r>
  <r>
    <s v="Jindabyne "/>
    <x v="0"/>
    <n v="6.4"/>
  </r>
  <r>
    <s v="Kabhi Alvida Naa Kehna "/>
    <x v="20"/>
    <n v="6"/>
  </r>
  <r>
    <s v="An Ideal Husband "/>
    <x v="0"/>
    <n v="6.9"/>
  </r>
  <r>
    <s v="The Last Days on Mars "/>
    <x v="0"/>
    <n v="5.5"/>
  </r>
  <r>
    <s v="Darkness "/>
    <x v="0"/>
    <n v="5.4"/>
  </r>
  <r>
    <s v="2001: A Space Odyssey "/>
    <x v="0"/>
    <n v="8.3000000000000007"/>
  </r>
  <r>
    <s v="E.T. the Extra-Terrestrial "/>
    <x v="0"/>
    <n v="7.9"/>
  </r>
  <r>
    <s v="In the Land of Women "/>
    <x v="0"/>
    <n v="6.5"/>
  </r>
  <r>
    <s v="For Greater Glory: The True Story of Cristiada "/>
    <x v="3"/>
    <n v="6.6"/>
  </r>
  <r>
    <s v="Good Will Hunting "/>
    <x v="0"/>
    <n v="8.3000000000000007"/>
  </r>
  <r>
    <s v="Saw III "/>
    <x v="0"/>
    <n v="6.2"/>
  </r>
  <r>
    <s v="Stripes "/>
    <x v="0"/>
    <n v="6.9"/>
  </r>
  <r>
    <s v="Bring It On "/>
    <x v="0"/>
    <n v="5.9"/>
  </r>
  <r>
    <s v="The Purge: Election Year "/>
    <x v="0"/>
    <n v="6.1"/>
  </r>
  <r>
    <s v="She's All That "/>
    <x v="0"/>
    <n v="5.8"/>
  </r>
  <r>
    <s v="Precious "/>
    <x v="0"/>
    <n v="7.3"/>
  </r>
  <r>
    <s v="Saw IV "/>
    <x v="0"/>
    <n v="5.9"/>
  </r>
  <r>
    <s v="White Noise "/>
    <x v="0"/>
    <n v="5.5"/>
  </r>
  <r>
    <s v="Madea's Family Reunion "/>
    <x v="0"/>
    <n v="5"/>
  </r>
  <r>
    <s v="The Color of Money "/>
    <x v="0"/>
    <n v="7"/>
  </r>
  <r>
    <s v="The Mighty Ducks "/>
    <x v="0"/>
    <n v="6.4"/>
  </r>
  <r>
    <s v="The Grudge "/>
    <x v="0"/>
    <n v="5.9"/>
  </r>
  <r>
    <s v="Happy Gilmore "/>
    <x v="0"/>
    <n v="7"/>
  </r>
  <r>
    <s v="Jeepers Creepers "/>
    <x v="0"/>
    <n v="6.1"/>
  </r>
  <r>
    <s v="Bill &amp; Ted's Excellent Adventure "/>
    <x v="0"/>
    <n v="6.9"/>
  </r>
  <r>
    <s v="Oliver! "/>
    <x v="0"/>
    <n v="7.5"/>
  </r>
  <r>
    <s v="The Best Exotic Marigold Hotel "/>
    <x v="0"/>
    <n v="7.3"/>
  </r>
  <r>
    <s v="Recess: School's Out "/>
    <x v="0"/>
    <n v="6.5"/>
  </r>
  <r>
    <s v="Mad Max Beyond Thunderdome "/>
    <x v="0"/>
    <n v="6.2"/>
  </r>
  <r>
    <s v="The Boy "/>
    <x v="0"/>
    <n v="6"/>
  </r>
  <r>
    <s v="Devil "/>
    <x v="0"/>
    <n v="6.3"/>
  </r>
  <r>
    <s v="Friday After Next "/>
    <x v="0"/>
    <n v="5.8"/>
  </r>
  <r>
    <s v="Insidious: Chapter 3 "/>
    <x v="0"/>
    <n v="6.1"/>
  </r>
  <r>
    <s v="The Last Dragon "/>
    <x v="0"/>
    <n v="6.9"/>
  </r>
  <r>
    <s v="Snatch "/>
    <x v="0"/>
    <n v="8.3000000000000007"/>
  </r>
  <r>
    <s v="The Lawnmower Man "/>
    <x v="0"/>
    <n v="5.4"/>
  </r>
  <r>
    <s v="Nick and Norah's Infinite Playlist "/>
    <x v="0"/>
    <n v="6.7"/>
  </r>
  <r>
    <s v="Dogma "/>
    <x v="0"/>
    <n v="7.4"/>
  </r>
  <r>
    <s v="The Banger Sisters "/>
    <x v="0"/>
    <n v="5.6"/>
  </r>
  <r>
    <s v="Twilight Zone: The Movie "/>
    <x v="0"/>
    <n v="6.5"/>
  </r>
  <r>
    <s v="Road House "/>
    <x v="0"/>
    <n v="6.5"/>
  </r>
  <r>
    <s v="A Low Down Dirty Shame "/>
    <x v="0"/>
    <n v="5.8"/>
  </r>
  <r>
    <s v="Swimfan "/>
    <x v="0"/>
    <n v="5"/>
  </r>
  <r>
    <s v="Employee of the Month "/>
    <x v="0"/>
    <n v="5.5"/>
  </r>
  <r>
    <s v="Can't Hardly Wait "/>
    <x v="0"/>
    <n v="6.5"/>
  </r>
  <r>
    <s v="The Outsiders "/>
    <x v="0"/>
    <n v="7.2"/>
  </r>
  <r>
    <s v="Sinister 2 "/>
    <x v="0"/>
    <n v="5.2"/>
  </r>
  <r>
    <s v="Sparkle "/>
    <x v="0"/>
    <n v="5.7"/>
  </r>
  <r>
    <s v="Valentine "/>
    <x v="0"/>
    <n v="4.7"/>
  </r>
  <r>
    <s v="The Fourth Kind "/>
    <x v="0"/>
    <n v="5.9"/>
  </r>
  <r>
    <s v="A Prairie Home Companion "/>
    <x v="0"/>
    <n v="6.8"/>
  </r>
  <r>
    <s v="Sugar Hill "/>
    <x v="0"/>
    <n v="5.9"/>
  </r>
  <r>
    <s v="Rushmore "/>
    <x v="0"/>
    <n v="7.7"/>
  </r>
  <r>
    <s v="Skyline "/>
    <x v="0"/>
    <n v="4.4000000000000004"/>
  </r>
  <r>
    <s v="The Second Best Exotic Marigold Hotel "/>
    <x v="0"/>
    <n v="6.6"/>
  </r>
  <r>
    <s v="Kit Kittredge: An American Girl "/>
    <x v="0"/>
    <n v="6.7"/>
  </r>
  <r>
    <s v="The Perfect Man "/>
    <x v="0"/>
    <n v="5.5"/>
  </r>
  <r>
    <s v="Mo' Better Blues "/>
    <x v="0"/>
    <n v="6.5"/>
  </r>
  <r>
    <s v="Kung Pow: Enter the Fist "/>
    <x v="0"/>
    <n v="6.2"/>
  </r>
  <r>
    <s v="Tremors "/>
    <x v="0"/>
    <n v="7.1"/>
  </r>
  <r>
    <s v="Wrong Turn "/>
    <x v="0"/>
    <n v="6.1"/>
  </r>
  <r>
    <s v="The Corruptor "/>
    <x v="0"/>
    <n v="6"/>
  </r>
  <r>
    <s v="Mud "/>
    <x v="0"/>
    <n v="7.4"/>
  </r>
  <r>
    <s v="Reno 911!: Miami "/>
    <x v="0"/>
    <n v="5.9"/>
  </r>
  <r>
    <s v="One Direction: This Is Us "/>
    <x v="0"/>
    <n v="4.0999999999999996"/>
  </r>
  <r>
    <s v="Hey Arnold! The Movie "/>
    <x v="0"/>
    <n v="5.9"/>
  </r>
  <r>
    <s v="My Week with Marilyn "/>
    <x v="0"/>
    <n v="7"/>
  </r>
  <r>
    <s v="The Matador "/>
    <x v="0"/>
    <n v="6.8"/>
  </r>
  <r>
    <s v="Love Jones "/>
    <x v="0"/>
    <n v="7.4"/>
  </r>
  <r>
    <s v="The Gift "/>
    <x v="0"/>
    <n v="7.1"/>
  </r>
  <r>
    <s v="End of the Spear "/>
    <x v="0"/>
    <n v="7"/>
  </r>
  <r>
    <s v="Get Over It "/>
    <x v="0"/>
    <n v="5.8"/>
  </r>
  <r>
    <s v="Office Space "/>
    <x v="0"/>
    <n v="7.8"/>
  </r>
  <r>
    <s v="Drop Dead Gorgeous "/>
    <x v="0"/>
    <n v="6.5"/>
  </r>
  <r>
    <s v="Big Eyes "/>
    <x v="0"/>
    <n v="7"/>
  </r>
  <r>
    <s v="Very Bad Things "/>
    <x v="0"/>
    <n v="6.3"/>
  </r>
  <r>
    <s v="Sleepover "/>
    <x v="0"/>
    <n v="5.3"/>
  </r>
  <r>
    <s v="MacGruber "/>
    <x v="0"/>
    <n v="5.5"/>
  </r>
  <r>
    <s v="Dirty Pretty Things "/>
    <x v="0"/>
    <n v="7.4"/>
  </r>
  <r>
    <s v="Movie 43 "/>
    <x v="0"/>
    <n v="4.3"/>
  </r>
  <r>
    <s v="The Tourist "/>
    <x v="0"/>
    <n v="6"/>
  </r>
  <r>
    <s v="Over Her Dead Body "/>
    <x v="0"/>
    <n v="5.2"/>
  </r>
  <r>
    <s v="Seeking a Friend for the End of the World "/>
    <x v="0"/>
    <n v="6.7"/>
  </r>
  <r>
    <s v="American History X "/>
    <x v="0"/>
    <n v="8.6"/>
  </r>
  <r>
    <s v="The Collection "/>
    <x v="0"/>
    <n v="6.1"/>
  </r>
  <r>
    <s v="Teacher's Pet "/>
    <x v="0"/>
    <n v="5.8"/>
  </r>
  <r>
    <s v="The Red Violin "/>
    <x v="4"/>
    <n v="7.7"/>
  </r>
  <r>
    <s v="The Straight Story "/>
    <x v="0"/>
    <n v="8"/>
  </r>
  <r>
    <s v="Deuces Wild "/>
    <x v="0"/>
    <n v="5.6"/>
  </r>
  <r>
    <s v="Bad Words "/>
    <x v="0"/>
    <n v="6.7"/>
  </r>
  <r>
    <s v="Black or White "/>
    <x v="0"/>
    <n v="6.6"/>
  </r>
  <r>
    <s v="On the Line "/>
    <x v="0"/>
    <n v="4.0999999999999996"/>
  </r>
  <r>
    <s v="Rescue Dawn "/>
    <x v="0"/>
    <n v="7.3"/>
  </r>
  <r>
    <s v="Jeff, Who Lives at Home "/>
    <x v="0"/>
    <n v="6.5"/>
  </r>
  <r>
    <s v="I Am Love "/>
    <x v="11"/>
    <n v="7"/>
  </r>
  <r>
    <s v="Atlas Shrugged II: The Strike "/>
    <x v="0"/>
    <n v="5.5"/>
  </r>
  <r>
    <s v="Romeo Is Bleeding "/>
    <x v="0"/>
    <n v="6.6"/>
  </r>
  <r>
    <s v="The Limey "/>
    <x v="0"/>
    <n v="7.1"/>
  </r>
  <r>
    <s v="Crash "/>
    <x v="0"/>
    <n v="7.9"/>
  </r>
  <r>
    <s v="The House of Mirth "/>
    <x v="0"/>
    <n v="7.1"/>
  </r>
  <r>
    <s v="Malone "/>
    <x v="0"/>
    <n v="5.6"/>
  </r>
  <r>
    <s v="Peaceful Warrior "/>
    <x v="0"/>
    <n v="7.3"/>
  </r>
  <r>
    <s v="Bucky Larson: Born to Be a Star "/>
    <x v="0"/>
    <n v="3.3"/>
  </r>
  <r>
    <s v="Bamboozled "/>
    <x v="0"/>
    <n v="6.5"/>
  </r>
  <r>
    <s v="The Forest "/>
    <x v="0"/>
    <n v="4.8"/>
  </r>
  <r>
    <s v="Sphinx "/>
    <x v="0"/>
    <n v="5.2"/>
  </r>
  <r>
    <s v="While We're Young "/>
    <x v="0"/>
    <n v="6.3"/>
  </r>
  <r>
    <s v="A Better Life "/>
    <x v="0"/>
    <n v="7.2"/>
  </r>
  <r>
    <s v="Spider "/>
    <x v="0"/>
    <n v="6.8"/>
  </r>
  <r>
    <s v="Gun Shy "/>
    <x v="0"/>
    <n v="5.7"/>
  </r>
  <r>
    <s v="Nicholas Nickleby "/>
    <x v="0"/>
    <n v="7.2"/>
  </r>
  <r>
    <s v="The Iceman "/>
    <x v="0"/>
    <n v="6.9"/>
  </r>
  <r>
    <s v="Cecil B. DeMented "/>
    <x v="0"/>
    <n v="6.2"/>
  </r>
  <r>
    <s v="Killer Joe "/>
    <x v="0"/>
    <n v="6.7"/>
  </r>
  <r>
    <s v="The Joneses "/>
    <x v="0"/>
    <n v="6.5"/>
  </r>
  <r>
    <s v="Owning Mahowny "/>
    <x v="0"/>
    <n v="7.2"/>
  </r>
  <r>
    <s v="The Brothers Solomon "/>
    <x v="0"/>
    <n v="5.3"/>
  </r>
  <r>
    <s v="My Blueberry Nights "/>
    <x v="0"/>
    <n v="6.7"/>
  </r>
  <r>
    <s v="Swept Away "/>
    <x v="0"/>
    <n v="3.6"/>
  </r>
  <r>
    <s v="War, Inc. "/>
    <x v="0"/>
    <n v="5.7"/>
  </r>
  <r>
    <s v="Shaolin Soccer "/>
    <x v="8"/>
    <n v="7.3"/>
  </r>
  <r>
    <s v="The Brown Bunny "/>
    <x v="0"/>
    <n v="5"/>
  </r>
  <r>
    <s v="Rosewater "/>
    <x v="0"/>
    <n v="6.6"/>
  </r>
  <r>
    <s v="Imaginary Heroes "/>
    <x v="0"/>
    <n v="7.3"/>
  </r>
  <r>
    <s v="High Heels and Low Lifes "/>
    <x v="0"/>
    <n v="6.2"/>
  </r>
  <r>
    <s v="Severance "/>
    <x v="0"/>
    <n v="6.6"/>
  </r>
  <r>
    <s v="Edmond "/>
    <x v="0"/>
    <n v="6.3"/>
  </r>
  <r>
    <s v="Police Academy: Mission to Moscow "/>
    <x v="0"/>
    <n v="3.3"/>
  </r>
  <r>
    <s v="An Alan Smithee Film: Burn Hollywood Burn "/>
    <x v="0"/>
    <n v="3.5"/>
  </r>
  <r>
    <s v="The Open Road "/>
    <x v="0"/>
    <n v="5.5"/>
  </r>
  <r>
    <s v="The Good Guy "/>
    <x v="0"/>
    <n v="5.9"/>
  </r>
  <r>
    <s v="Motherhood "/>
    <x v="0"/>
    <n v="4.7"/>
  </r>
  <r>
    <s v="Blonde Ambition "/>
    <x v="0"/>
    <n v="3.9"/>
  </r>
  <r>
    <s v="The Oxford Murders "/>
    <x v="0"/>
    <n v="6.1"/>
  </r>
  <r>
    <s v="Eulogy "/>
    <x v="0"/>
    <n v="6.7"/>
  </r>
  <r>
    <s v="The Good, the Bad, the Weird "/>
    <x v="18"/>
    <n v="7.3"/>
  </r>
  <r>
    <s v="The Lost City "/>
    <x v="0"/>
    <n v="6.7"/>
  </r>
  <r>
    <s v="Next Friday "/>
    <x v="0"/>
    <n v="6.1"/>
  </r>
  <r>
    <s v="You Only Live Twice "/>
    <x v="0"/>
    <n v="6.9"/>
  </r>
  <r>
    <s v="Amour "/>
    <x v="4"/>
    <n v="7.9"/>
  </r>
  <r>
    <s v="Poltergeist III "/>
    <x v="0"/>
    <n v="4.5"/>
  </r>
  <r>
    <s v="It's a Mad, Mad, Mad, Mad World "/>
    <x v="0"/>
    <n v="7.6"/>
  </r>
  <r>
    <s v="Richard III "/>
    <x v="0"/>
    <n v="7.5"/>
  </r>
  <r>
    <s v="Melancholia "/>
    <x v="0"/>
    <n v="7.1"/>
  </r>
  <r>
    <s v="Jab Tak Hai Jaan "/>
    <x v="20"/>
    <n v="6.9"/>
  </r>
  <r>
    <s v="Alien "/>
    <x v="0"/>
    <n v="8.5"/>
  </r>
  <r>
    <s v="The Texas Chain Saw Massacre "/>
    <x v="0"/>
    <n v="7.5"/>
  </r>
  <r>
    <s v="The Runaways "/>
    <x v="0"/>
    <n v="6.6"/>
  </r>
  <r>
    <s v="Fiddler on the Roof "/>
    <x v="0"/>
    <n v="8"/>
  </r>
  <r>
    <s v="Thunderball "/>
    <x v="0"/>
    <n v="7"/>
  </r>
  <r>
    <s v="Set It Off "/>
    <x v="0"/>
    <n v="6.8"/>
  </r>
  <r>
    <s v="The Best Man "/>
    <x v="0"/>
    <n v="6.7"/>
  </r>
  <r>
    <s v="Child's Play "/>
    <x v="0"/>
    <n v="6.5"/>
  </r>
  <r>
    <s v="Sicko "/>
    <x v="0"/>
    <n v="8"/>
  </r>
  <r>
    <s v="The Purge: Anarchy "/>
    <x v="0"/>
    <n v="6.5"/>
  </r>
  <r>
    <s v="Down to You "/>
    <x v="0"/>
    <n v="4.9000000000000004"/>
  </r>
  <r>
    <s v="Harold &amp; Kumar Go to White Castle "/>
    <x v="0"/>
    <n v="7.1"/>
  </r>
  <r>
    <s v="The Contender "/>
    <x v="0"/>
    <n v="7"/>
  </r>
  <r>
    <s v="Boiler Room "/>
    <x v="0"/>
    <n v="7"/>
  </r>
  <r>
    <s v="Black Christmas "/>
    <x v="0"/>
    <n v="4.5"/>
  </r>
  <r>
    <s v="Henry V "/>
    <x v="0"/>
    <n v="7.7"/>
  </r>
  <r>
    <s v="The Way of the Gun "/>
    <x v="0"/>
    <n v="6.7"/>
  </r>
  <r>
    <s v="Igby Goes Down "/>
    <x v="0"/>
    <n v="7"/>
  </r>
  <r>
    <s v="PCU "/>
    <x v="0"/>
    <n v="6.5"/>
  </r>
  <r>
    <s v="Gracie "/>
    <x v="0"/>
    <n v="6.2"/>
  </r>
  <r>
    <s v="Trust the Man "/>
    <x v="0"/>
    <n v="5.7"/>
  </r>
  <r>
    <s v="Hamlet 2 "/>
    <x v="0"/>
    <n v="6.4"/>
  </r>
  <r>
    <s v="Glee: The 3D Concert Movie "/>
    <x v="0"/>
    <n v="5.4"/>
  </r>
  <r>
    <s v="The Legend of Suriyothai "/>
    <x v="16"/>
    <n v="6.6"/>
  </r>
  <r>
    <s v="Two Evil Eyes "/>
    <x v="0"/>
    <n v="6.1"/>
  </r>
  <r>
    <s v="All or Nothing "/>
    <x v="0"/>
    <n v="7.6"/>
  </r>
  <r>
    <s v="Princess Kaiulani "/>
    <x v="0"/>
    <n v="6.2"/>
  </r>
  <r>
    <s v="Opal Dream "/>
    <x v="0"/>
    <n v="6.6"/>
  </r>
  <r>
    <s v="Flame and Citron "/>
    <x v="21"/>
    <n v="7.3"/>
  </r>
  <r>
    <s v="Undiscovered "/>
    <x v="0"/>
    <n v="4.2"/>
  </r>
  <r>
    <s v="Crocodile Dundee "/>
    <x v="0"/>
    <n v="6.5"/>
  </r>
  <r>
    <s v="Awake "/>
    <x v="0"/>
    <n v="6.5"/>
  </r>
  <r>
    <s v="Skin Trade "/>
    <x v="0"/>
    <n v="5.7"/>
  </r>
  <r>
    <s v="Crazy Heart "/>
    <x v="0"/>
    <n v="7.3"/>
  </r>
  <r>
    <s v="The Rose "/>
    <x v="0"/>
    <n v="6.9"/>
  </r>
  <r>
    <s v="Baggage Claim "/>
    <x v="0"/>
    <n v="5"/>
  </r>
  <r>
    <s v="Election "/>
    <x v="0"/>
    <n v="7.3"/>
  </r>
  <r>
    <s v="The DUFF "/>
    <x v="0"/>
    <n v="6.5"/>
  </r>
  <r>
    <s v="Glitter "/>
    <x v="0"/>
    <n v="2.1"/>
  </r>
  <r>
    <s v="Bright Star "/>
    <x v="0"/>
    <n v="7"/>
  </r>
  <r>
    <s v="My Name Is Khan "/>
    <x v="20"/>
    <n v="8"/>
  </r>
  <r>
    <s v="Footloose "/>
    <x v="0"/>
    <n v="6.5"/>
  </r>
  <r>
    <s v="Limbo "/>
    <x v="0"/>
    <n v="7.1"/>
  </r>
  <r>
    <s v="The Karate Kid "/>
    <x v="0"/>
    <n v="7.2"/>
  </r>
  <r>
    <s v="Repo! The Genetic Opera "/>
    <x v="0"/>
    <n v="6.7"/>
  </r>
  <r>
    <s v="Pulp Fiction "/>
    <x v="0"/>
    <n v="8.9"/>
  </r>
  <r>
    <s v="Nightcrawler "/>
    <x v="0"/>
    <n v="7.9"/>
  </r>
  <r>
    <s v="Club Dread "/>
    <x v="0"/>
    <n v="5.6"/>
  </r>
  <r>
    <s v="The Sound of Music "/>
    <x v="0"/>
    <n v="8"/>
  </r>
  <r>
    <s v="Splash "/>
    <x v="0"/>
    <n v="6.2"/>
  </r>
  <r>
    <s v="Little Miss Sunshine "/>
    <x v="0"/>
    <n v="7.9"/>
  </r>
  <r>
    <s v="Stand by Me "/>
    <x v="0"/>
    <n v="8.1"/>
  </r>
  <r>
    <s v="28 Days Later... "/>
    <x v="0"/>
    <n v="7.6"/>
  </r>
  <r>
    <s v="You Got Served "/>
    <x v="0"/>
    <n v="3.5"/>
  </r>
  <r>
    <s v="Escape from Alcatraz "/>
    <x v="0"/>
    <n v="7.6"/>
  </r>
  <r>
    <s v="Brown Sugar "/>
    <x v="0"/>
    <n v="6.5"/>
  </r>
  <r>
    <s v="A Thin Line Between Love and Hate "/>
    <x v="0"/>
    <n v="5.6"/>
  </r>
  <r>
    <s v="50/50 "/>
    <x v="0"/>
    <n v="7.7"/>
  </r>
  <r>
    <s v="Shutter "/>
    <x v="0"/>
    <n v="5.2"/>
  </r>
  <r>
    <s v="That Awkward Moment "/>
    <x v="0"/>
    <n v="6.1"/>
  </r>
  <r>
    <s v="Much Ado About Nothing "/>
    <x v="0"/>
    <n v="7.4"/>
  </r>
  <r>
    <s v="On Her Majesty's Secret Service "/>
    <x v="0"/>
    <n v="6.8"/>
  </r>
  <r>
    <s v="New Nightmare "/>
    <x v="0"/>
    <n v="6.4"/>
  </r>
  <r>
    <s v="Drive Me Crazy "/>
    <x v="0"/>
    <n v="5.7"/>
  </r>
  <r>
    <s v="Half Baked "/>
    <x v="0"/>
    <n v="6.7"/>
  </r>
  <r>
    <s v="New in Town "/>
    <x v="0"/>
    <n v="5.6"/>
  </r>
  <r>
    <s v="Syriana "/>
    <x v="0"/>
    <n v="7"/>
  </r>
  <r>
    <s v="American Psycho "/>
    <x v="0"/>
    <n v="7.6"/>
  </r>
  <r>
    <s v="The Good Girl "/>
    <x v="0"/>
    <n v="6.5"/>
  </r>
  <r>
    <s v="The Boondock Saints II: All Saints Day "/>
    <x v="0"/>
    <n v="6.3"/>
  </r>
  <r>
    <s v="Enough Said "/>
    <x v="0"/>
    <n v="7.1"/>
  </r>
  <r>
    <s v="Easy A "/>
    <x v="0"/>
    <n v="7.1"/>
  </r>
  <r>
    <s v="Shadow of the Vampire "/>
    <x v="0"/>
    <n v="6.9"/>
  </r>
  <r>
    <s v="Prom "/>
    <x v="0"/>
    <n v="5.4"/>
  </r>
  <r>
    <s v="Held Up "/>
    <x v="0"/>
    <n v="5.0999999999999996"/>
  </r>
  <r>
    <s v="Woman on Top "/>
    <x v="0"/>
    <n v="5.3"/>
  </r>
  <r>
    <s v="Anomalisa "/>
    <x v="0"/>
    <n v="7.3"/>
  </r>
  <r>
    <s v="Another Year "/>
    <x v="0"/>
    <n v="7.3"/>
  </r>
  <r>
    <s v="8 Women "/>
    <x v="4"/>
    <n v="7.1"/>
  </r>
  <r>
    <s v="Showdown in Little Tokyo "/>
    <x v="0"/>
    <n v="6"/>
  </r>
  <r>
    <s v="Clay Pigeons "/>
    <x v="0"/>
    <n v="6.6"/>
  </r>
  <r>
    <s v="It's Kind of a Funny Story "/>
    <x v="0"/>
    <n v="7.2"/>
  </r>
  <r>
    <s v="Made in Dagenham "/>
    <x v="0"/>
    <n v="7.2"/>
  </r>
  <r>
    <s v="When Did You Last See Your Father? "/>
    <x v="0"/>
    <n v="6.9"/>
  </r>
  <r>
    <s v="Prefontaine "/>
    <x v="0"/>
    <n v="6.8"/>
  </r>
  <r>
    <s v="The Secret of Kells "/>
    <x v="0"/>
    <n v="7.7"/>
  </r>
  <r>
    <s v="Begin Again "/>
    <x v="0"/>
    <n v="7.4"/>
  </r>
  <r>
    <s v="Down in the Valley "/>
    <x v="0"/>
    <n v="6.5"/>
  </r>
  <r>
    <s v="Brooklyn Rules "/>
    <x v="0"/>
    <n v="6.4"/>
  </r>
  <r>
    <s v="The Singing Detective "/>
    <x v="0"/>
    <n v="5.6"/>
  </r>
  <r>
    <s v="Fido "/>
    <x v="0"/>
    <n v="6.8"/>
  </r>
  <r>
    <s v="The Wendell Baker Story "/>
    <x v="0"/>
    <n v="5.5"/>
  </r>
  <r>
    <s v="Wild Target "/>
    <x v="0"/>
    <n v="6.9"/>
  </r>
  <r>
    <s v="Pathology "/>
    <x v="0"/>
    <n v="6"/>
  </r>
  <r>
    <s v="10th &amp; Wolf "/>
    <x v="0"/>
    <n v="6.4"/>
  </r>
  <r>
    <s v="Dear Wendy "/>
    <x v="0"/>
    <n v="6.6"/>
  </r>
  <r>
    <s v="Akira "/>
    <x v="9"/>
    <n v="8.1"/>
  </r>
  <r>
    <s v="Imagine Me &amp; You "/>
    <x v="0"/>
    <n v="6.9"/>
  </r>
  <r>
    <s v="The Blood of Heroes "/>
    <x v="0"/>
    <n v="6.5"/>
  </r>
  <r>
    <s v="Driving Miss Daisy "/>
    <x v="0"/>
    <n v="7.4"/>
  </r>
  <r>
    <s v="Soul Food "/>
    <x v="0"/>
    <n v="6.9"/>
  </r>
  <r>
    <s v="Rumble in the Bronx "/>
    <x v="8"/>
    <n v="6.7"/>
  </r>
  <r>
    <s v="Thank You for Smoking "/>
    <x v="0"/>
    <n v="7.6"/>
  </r>
  <r>
    <s v="Hostel: Part II "/>
    <x v="0"/>
    <n v="5.4"/>
  </r>
  <r>
    <s v="An Education "/>
    <x v="0"/>
    <n v="7.3"/>
  </r>
  <r>
    <s v="The Hotel New Hampshire "/>
    <x v="0"/>
    <n v="6"/>
  </r>
  <r>
    <s v="Narc "/>
    <x v="0"/>
    <n v="7.2"/>
  </r>
  <r>
    <s v="Men with Brooms "/>
    <x v="0"/>
    <n v="6"/>
  </r>
  <r>
    <s v="Witless Protection "/>
    <x v="0"/>
    <n v="3.1"/>
  </r>
  <r>
    <s v="Extract "/>
    <x v="0"/>
    <n v="6.2"/>
  </r>
  <r>
    <s v="Code 46 "/>
    <x v="0"/>
    <n v="6.3"/>
  </r>
  <r>
    <s v="Crash "/>
    <x v="0"/>
    <n v="7.9"/>
  </r>
  <r>
    <s v="Albert Nobbs "/>
    <x v="0"/>
    <n v="6.7"/>
  </r>
  <r>
    <s v="Persepolis "/>
    <x v="4"/>
    <n v="8"/>
  </r>
  <r>
    <s v="The Neon Demon "/>
    <x v="0"/>
    <n v="7"/>
  </r>
  <r>
    <s v="Harry Brown "/>
    <x v="0"/>
    <n v="7.2"/>
  </r>
  <r>
    <s v="Spider-Man 3 "/>
    <x v="0"/>
    <n v="6.2"/>
  </r>
  <r>
    <s v="The Omega Code "/>
    <x v="0"/>
    <n v="3.5"/>
  </r>
  <r>
    <s v="Juno "/>
    <x v="0"/>
    <n v="7.5"/>
  </r>
  <r>
    <s v="Diamonds Are Forever "/>
    <x v="0"/>
    <n v="6.7"/>
  </r>
  <r>
    <s v="The Godfather "/>
    <x v="0"/>
    <n v="9.1999999999999993"/>
  </r>
  <r>
    <s v="Flashdance "/>
    <x v="0"/>
    <n v="6.1"/>
  </r>
  <r>
    <s v="500 Days of Summer "/>
    <x v="0"/>
    <n v="7.7"/>
  </r>
  <r>
    <s v="The Piano "/>
    <x v="0"/>
    <n v="7.6"/>
  </r>
  <r>
    <s v="Magic Mike "/>
    <x v="0"/>
    <n v="6.1"/>
  </r>
  <r>
    <s v="Darkness Falls "/>
    <x v="0"/>
    <n v="4.9000000000000004"/>
  </r>
  <r>
    <s v="Live and Let Die "/>
    <x v="0"/>
    <n v="6.8"/>
  </r>
  <r>
    <s v="My Dog Skip "/>
    <x v="0"/>
    <n v="7"/>
  </r>
  <r>
    <s v="Jumping the Broom "/>
    <x v="0"/>
    <n v="5.7"/>
  </r>
  <r>
    <s v="The Great Gatsby "/>
    <x v="0"/>
    <n v="7.3"/>
  </r>
  <r>
    <s v="Good Night, and Good Luck. "/>
    <x v="0"/>
    <n v="7.5"/>
  </r>
  <r>
    <s v="Capote "/>
    <x v="0"/>
    <n v="7.4"/>
  </r>
  <r>
    <s v="Desperado "/>
    <x v="0"/>
    <n v="7.2"/>
  </r>
  <r>
    <s v="The Claim "/>
    <x v="0"/>
    <n v="6.5"/>
  </r>
  <r>
    <s v="Logan's Run "/>
    <x v="0"/>
    <n v="6.8"/>
  </r>
  <r>
    <s v="The Man with the Golden Gun "/>
    <x v="0"/>
    <n v="6.8"/>
  </r>
  <r>
    <s v="Action Jackson "/>
    <x v="0"/>
    <n v="5.2"/>
  </r>
  <r>
    <s v="The Descent "/>
    <x v="0"/>
    <n v="7.2"/>
  </r>
  <r>
    <s v="Devil's Due "/>
    <x v="0"/>
    <n v="4"/>
  </r>
  <r>
    <s v="Flirting with Disaster "/>
    <x v="0"/>
    <n v="6.8"/>
  </r>
  <r>
    <s v="The Devil's Rejects "/>
    <x v="0"/>
    <n v="6.9"/>
  </r>
  <r>
    <s v="Dope "/>
    <x v="0"/>
    <n v="7.3"/>
  </r>
  <r>
    <s v="In Too Deep "/>
    <x v="0"/>
    <n v="6.1"/>
  </r>
  <r>
    <s v="Skyfall "/>
    <x v="0"/>
    <n v="7.8"/>
  </r>
  <r>
    <s v="House of 1000 Corpses "/>
    <x v="0"/>
    <n v="6"/>
  </r>
  <r>
    <s v="A Serious Man "/>
    <x v="0"/>
    <n v="7"/>
  </r>
  <r>
    <s v="Get Low "/>
    <x v="0"/>
    <n v="7.1"/>
  </r>
  <r>
    <s v="Warlock "/>
    <x v="0"/>
    <n v="6.2"/>
  </r>
  <r>
    <s v="A Single Man "/>
    <x v="0"/>
    <n v="7.6"/>
  </r>
  <r>
    <s v="The Last Temptation of Christ "/>
    <x v="0"/>
    <n v="7.6"/>
  </r>
  <r>
    <s v="Outside Providence "/>
    <x v="0"/>
    <n v="6.4"/>
  </r>
  <r>
    <s v="Bride &amp; Prejudice "/>
    <x v="0"/>
    <n v="6.2"/>
  </r>
  <r>
    <s v="Rabbit-Proof Fence "/>
    <x v="2"/>
    <n v="7.5"/>
  </r>
  <r>
    <s v="Who's Your Caddy? "/>
    <x v="0"/>
    <n v="2"/>
  </r>
  <r>
    <s v="Split Second "/>
    <x v="0"/>
    <n v="6.2"/>
  </r>
  <r>
    <s v="The Other Side of Heaven "/>
    <x v="0"/>
    <n v="6.5"/>
  </r>
  <r>
    <s v="Redbelt "/>
    <x v="0"/>
    <n v="6.8"/>
  </r>
  <r>
    <s v="Cyrus "/>
    <x v="0"/>
    <n v="6.3"/>
  </r>
  <r>
    <s v="A Dog of Flanders "/>
    <x v="0"/>
    <n v="6.3"/>
  </r>
  <r>
    <s v="Auto Focus "/>
    <x v="0"/>
    <n v="6.6"/>
  </r>
  <r>
    <s v="Factory Girl "/>
    <x v="0"/>
    <n v="6.4"/>
  </r>
  <r>
    <s v="We Need to Talk About Kevin "/>
    <x v="0"/>
    <n v="7.5"/>
  </r>
  <r>
    <s v="The Mighty Macs "/>
    <x v="0"/>
    <n v="6.5"/>
  </r>
  <r>
    <s v="Mother and Child "/>
    <x v="0"/>
    <n v="7.2"/>
  </r>
  <r>
    <s v="March or Die "/>
    <x v="0"/>
    <n v="6.3"/>
  </r>
  <r>
    <s v="Les visiteurs "/>
    <x v="4"/>
    <n v="7"/>
  </r>
  <r>
    <s v="Somewhere "/>
    <x v="0"/>
    <n v="6.3"/>
  </r>
  <r>
    <s v="Chairman of the Board "/>
    <x v="0"/>
    <n v="2.2999999999999998"/>
  </r>
  <r>
    <s v="Hesher "/>
    <x v="0"/>
    <n v="7.1"/>
  </r>
  <r>
    <s v="The Heart of Me "/>
    <x v="0"/>
    <n v="6.7"/>
  </r>
  <r>
    <s v="Freeheld "/>
    <x v="0"/>
    <n v="6.5"/>
  </r>
  <r>
    <s v="The Extra Man "/>
    <x v="0"/>
    <n v="5.9"/>
  </r>
  <r>
    <s v="Ca$h "/>
    <x v="0"/>
    <n v="6"/>
  </r>
  <r>
    <s v="Wah-Wah "/>
    <x v="0"/>
    <n v="6.9"/>
  </r>
  <r>
    <s v="Pale Rider "/>
    <x v="0"/>
    <n v="7.3"/>
  </r>
  <r>
    <s v="Dazed and Confused "/>
    <x v="0"/>
    <n v="7.7"/>
  </r>
  <r>
    <s v="The Chumscrubber "/>
    <x v="0"/>
    <n v="7"/>
  </r>
  <r>
    <s v="Shade "/>
    <x v="0"/>
    <n v="6.4"/>
  </r>
  <r>
    <s v="House at the End of the Street "/>
    <x v="0"/>
    <n v="5.6"/>
  </r>
  <r>
    <s v="Incendies "/>
    <x v="4"/>
    <n v="8.1999999999999993"/>
  </r>
  <r>
    <s v="Remember Me, My Love "/>
    <x v="11"/>
    <n v="6.5"/>
  </r>
  <r>
    <s v="Elite Squad "/>
    <x v="22"/>
    <n v="8.1"/>
  </r>
  <r>
    <s v="Annabelle "/>
    <x v="0"/>
    <n v="5.4"/>
  </r>
  <r>
    <s v="Bran Nue Dae "/>
    <x v="0"/>
    <n v="6.3"/>
  </r>
  <r>
    <s v="Boyz n the Hood "/>
    <x v="0"/>
    <n v="7.8"/>
  </r>
  <r>
    <s v="La Bamba "/>
    <x v="0"/>
    <n v="6.8"/>
  </r>
  <r>
    <s v="Dressed to Kill "/>
    <x v="0"/>
    <n v="7.1"/>
  </r>
  <r>
    <s v="The Adventures of Huck Finn "/>
    <x v="0"/>
    <n v="6.2"/>
  </r>
  <r>
    <s v="Go "/>
    <x v="0"/>
    <n v="7.3"/>
  </r>
  <r>
    <s v="Friends with Money "/>
    <x v="0"/>
    <n v="5.9"/>
  </r>
  <r>
    <s v="Bats "/>
    <x v="0"/>
    <n v="3.6"/>
  </r>
  <r>
    <s v="Nowhere in Africa "/>
    <x v="0"/>
    <n v="7.7"/>
  </r>
  <r>
    <s v="Shame "/>
    <x v="0"/>
    <n v="7.3"/>
  </r>
  <r>
    <s v="Layer Cake "/>
    <x v="0"/>
    <n v="7.4"/>
  </r>
  <r>
    <s v="The Work and the Glory II: American Zion "/>
    <x v="0"/>
    <n v="6.6"/>
  </r>
  <r>
    <s v="The East "/>
    <x v="0"/>
    <n v="6.9"/>
  </r>
  <r>
    <s v="A Home at the End of the World "/>
    <x v="0"/>
    <n v="6.8"/>
  </r>
  <r>
    <s v="The Messenger "/>
    <x v="0"/>
    <n v="7.2"/>
  </r>
  <r>
    <s v="Control "/>
    <x v="0"/>
    <n v="7.7"/>
  </r>
  <r>
    <s v="The Terminator "/>
    <x v="0"/>
    <n v="8.1"/>
  </r>
  <r>
    <s v="Good Bye Lenin! "/>
    <x v="14"/>
    <n v="7.7"/>
  </r>
  <r>
    <s v="The Damned United "/>
    <x v="0"/>
    <n v="7.6"/>
  </r>
  <r>
    <s v="Mallrats "/>
    <x v="0"/>
    <n v="7.2"/>
  </r>
  <r>
    <s v="Grease "/>
    <x v="0"/>
    <n v="7.2"/>
  </r>
  <r>
    <s v="Platoon "/>
    <x v="0"/>
    <n v="8.1"/>
  </r>
  <r>
    <s v="Fahrenheit 9/11 "/>
    <x v="0"/>
    <n v="7.5"/>
  </r>
  <r>
    <s v="Butch Cassidy and the Sundance Kid "/>
    <x v="0"/>
    <n v="8.1"/>
  </r>
  <r>
    <s v="Mary Poppins "/>
    <x v="0"/>
    <n v="7.8"/>
  </r>
  <r>
    <s v="Ordinary People "/>
    <x v="0"/>
    <n v="7.8"/>
  </r>
  <r>
    <s v="Around the World in 80 Days "/>
    <x v="0"/>
    <n v="5.8"/>
  </r>
  <r>
    <s v="West Side Story "/>
    <x v="0"/>
    <n v="7.6"/>
  </r>
  <r>
    <s v="Caddyshack "/>
    <x v="0"/>
    <n v="7.4"/>
  </r>
  <r>
    <s v="The Brothers "/>
    <x v="0"/>
    <n v="6.3"/>
  </r>
  <r>
    <s v="The Wood "/>
    <x v="0"/>
    <n v="6.9"/>
  </r>
  <r>
    <s v="The Usual Suspects "/>
    <x v="0"/>
    <n v="8.6"/>
  </r>
  <r>
    <s v="A Nightmare on Elm Street 5: The Dream Child "/>
    <x v="0"/>
    <n v="5.0999999999999996"/>
  </r>
  <r>
    <s v="Van Wilder: Party Liaison "/>
    <x v="0"/>
    <n v="6.4"/>
  </r>
  <r>
    <s v="The Wrestler "/>
    <x v="0"/>
    <n v="7.9"/>
  </r>
  <r>
    <s v="Duel in the Sun "/>
    <x v="0"/>
    <n v="6.9"/>
  </r>
  <r>
    <s v="Best in Show "/>
    <x v="0"/>
    <n v="7.5"/>
  </r>
  <r>
    <s v="Escape from New York "/>
    <x v="0"/>
    <n v="7.2"/>
  </r>
  <r>
    <s v="School Daze "/>
    <x v="0"/>
    <n v="5.8"/>
  </r>
  <r>
    <s v="Daddy Day Camp "/>
    <x v="0"/>
    <n v="2.9"/>
  </r>
  <r>
    <s v="Mystic Pizza "/>
    <x v="0"/>
    <n v="6.2"/>
  </r>
  <r>
    <s v="Sliding Doors "/>
    <x v="0"/>
    <n v="6.8"/>
  </r>
  <r>
    <s v="Tales from the Hood "/>
    <x v="0"/>
    <n v="6.1"/>
  </r>
  <r>
    <s v="The Last King of Scotland "/>
    <x v="0"/>
    <n v="7.7"/>
  </r>
  <r>
    <s v="Halloween 5 "/>
    <x v="0"/>
    <n v="5.2"/>
  </r>
  <r>
    <s v="Bernie "/>
    <x v="0"/>
    <n v="6.8"/>
  </r>
  <r>
    <s v="Pollock "/>
    <x v="0"/>
    <n v="7"/>
  </r>
  <r>
    <s v="200 Cigarettes "/>
    <x v="0"/>
    <n v="5.9"/>
  </r>
  <r>
    <s v="The Words "/>
    <x v="0"/>
    <n v="7.1"/>
  </r>
  <r>
    <s v="Casa de mi Padre "/>
    <x v="3"/>
    <n v="5.5"/>
  </r>
  <r>
    <s v="City Island "/>
    <x v="0"/>
    <n v="7.4"/>
  </r>
  <r>
    <s v="The Guard "/>
    <x v="0"/>
    <n v="7.3"/>
  </r>
  <r>
    <s v="College "/>
    <x v="0"/>
    <n v="4.5999999999999996"/>
  </r>
  <r>
    <s v="The Virgin Suicides "/>
    <x v="0"/>
    <n v="7.2"/>
  </r>
  <r>
    <s v="Miss March "/>
    <x v="0"/>
    <n v="5.0999999999999996"/>
  </r>
  <r>
    <s v="Wish I Was Here "/>
    <x v="0"/>
    <n v="6.7"/>
  </r>
  <r>
    <s v="Simply Irresistible "/>
    <x v="0"/>
    <n v="5.3"/>
  </r>
  <r>
    <s v="Hedwig and the Angry Inch "/>
    <x v="0"/>
    <n v="7.8"/>
  </r>
  <r>
    <s v="Only the Strong "/>
    <x v="0"/>
    <n v="6.7"/>
  </r>
  <r>
    <s v="Shattered Glass "/>
    <x v="0"/>
    <n v="7.2"/>
  </r>
  <r>
    <s v="Novocaine "/>
    <x v="0"/>
    <n v="5.8"/>
  </r>
  <r>
    <s v="The Wackness "/>
    <x v="0"/>
    <n v="7"/>
  </r>
  <r>
    <s v="Beastmaster 2: Through the Portal of Time "/>
    <x v="0"/>
    <n v="3.8"/>
  </r>
  <r>
    <s v="The 5th Quarter "/>
    <x v="0"/>
    <n v="5.7"/>
  </r>
  <r>
    <s v="The Greatest "/>
    <x v="0"/>
    <n v="6.7"/>
  </r>
  <r>
    <s v="Come Early Morning "/>
    <x v="0"/>
    <n v="6.2"/>
  </r>
  <r>
    <s v="Lucky Break "/>
    <x v="0"/>
    <n v="6.2"/>
  </r>
  <r>
    <s v="Surfer, Dude "/>
    <x v="0"/>
    <n v="4.7"/>
  </r>
  <r>
    <s v="Deadfall "/>
    <x v="0"/>
    <n v="6.3"/>
  </r>
  <r>
    <s v="L'auberge espagnole "/>
    <x v="4"/>
    <n v="7.3"/>
  </r>
  <r>
    <s v="Murder by Numbers "/>
    <x v="0"/>
    <n v="6.1"/>
  </r>
  <r>
    <s v="Winter in Wartime "/>
    <x v="12"/>
    <n v="7.1"/>
  </r>
  <r>
    <s v="The Protector "/>
    <x v="16"/>
    <n v="7.1"/>
  </r>
  <r>
    <s v="Bend It Like Beckham "/>
    <x v="0"/>
    <n v="6.7"/>
  </r>
  <r>
    <s v="Sunshine State "/>
    <x v="0"/>
    <n v="6.9"/>
  </r>
  <r>
    <s v="Crossover "/>
    <x v="0"/>
    <n v="2.1"/>
  </r>
  <r>
    <s v="[Rec] 2 "/>
    <x v="3"/>
    <n v="6.6"/>
  </r>
  <r>
    <s v="The Sting "/>
    <x v="0"/>
    <n v="8.3000000000000007"/>
  </r>
  <r>
    <s v="Chariots of Fire "/>
    <x v="0"/>
    <n v="7.2"/>
  </r>
  <r>
    <s v="Diary of a Mad Black Woman "/>
    <x v="0"/>
    <n v="5.6"/>
  </r>
  <r>
    <s v="Shine "/>
    <x v="0"/>
    <n v="7.7"/>
  </r>
  <r>
    <s v="Don Jon "/>
    <x v="0"/>
    <n v="6.6"/>
  </r>
  <r>
    <s v="Ghost World "/>
    <x v="0"/>
    <n v="7.4"/>
  </r>
  <r>
    <s v="Iris "/>
    <x v="0"/>
    <n v="7.1"/>
  </r>
  <r>
    <s v="The Chorus "/>
    <x v="4"/>
    <n v="7.9"/>
  </r>
  <r>
    <s v="Mambo Italiano "/>
    <x v="0"/>
    <n v="6.7"/>
  </r>
  <r>
    <s v="Wonderland "/>
    <x v="0"/>
    <n v="6.6"/>
  </r>
  <r>
    <s v="Do the Right Thing "/>
    <x v="0"/>
    <n v="7.9"/>
  </r>
  <r>
    <s v="Harvard Man "/>
    <x v="0"/>
    <n v="4.9000000000000004"/>
  </r>
  <r>
    <s v="Le Havre "/>
    <x v="4"/>
    <n v="7.2"/>
  </r>
  <r>
    <s v="R100 "/>
    <x v="9"/>
    <n v="6.1"/>
  </r>
  <r>
    <s v="Salvation Boulevard "/>
    <x v="0"/>
    <n v="5.3"/>
  </r>
  <r>
    <s v="The Ten "/>
    <x v="0"/>
    <n v="5"/>
  </r>
  <r>
    <s v="Headhunters "/>
    <x v="23"/>
    <n v="7.6"/>
  </r>
  <r>
    <s v="Saint Ralph "/>
    <x v="0"/>
    <n v="7.6"/>
  </r>
  <r>
    <s v="Insidious: Chapter 2 "/>
    <x v="0"/>
    <n v="6.6"/>
  </r>
  <r>
    <s v="Saw II "/>
    <x v="0"/>
    <n v="6.6"/>
  </r>
  <r>
    <s v="10 Cloverfield Lane "/>
    <x v="0"/>
    <n v="7.3"/>
  </r>
  <r>
    <s v="Jackass: The Movie "/>
    <x v="0"/>
    <n v="6.6"/>
  </r>
  <r>
    <s v="Lights Out "/>
    <x v="0"/>
    <n v="6.9"/>
  </r>
  <r>
    <s v="Paranormal Activity 3 "/>
    <x v="0"/>
    <n v="5.8"/>
  </r>
  <r>
    <s v="Ouija "/>
    <x v="0"/>
    <n v="4.4000000000000004"/>
  </r>
  <r>
    <s v="A Nightmare on Elm Street 3: Dream Warriors "/>
    <x v="0"/>
    <n v="6.6"/>
  </r>
  <r>
    <s v="The Gift "/>
    <x v="0"/>
    <n v="7.1"/>
  </r>
  <r>
    <s v="Instructions Not Included "/>
    <x v="3"/>
    <n v="7.6"/>
  </r>
  <r>
    <s v="Paranormal Activity 4 "/>
    <x v="0"/>
    <n v="4.5999999999999996"/>
  </r>
  <r>
    <s v="The Robe "/>
    <x v="0"/>
    <n v="6.8"/>
  </r>
  <r>
    <s v="Freddy's Dead: The Final Nightmare "/>
    <x v="0"/>
    <n v="4.9000000000000004"/>
  </r>
  <r>
    <s v="Monster "/>
    <x v="0"/>
    <n v="7.3"/>
  </r>
  <r>
    <s v="Paranormal Activity: The Marked Ones "/>
    <x v="0"/>
    <n v="5"/>
  </r>
  <r>
    <s v="Dallas Buyers Club "/>
    <x v="0"/>
    <n v="8"/>
  </r>
  <r>
    <s v="The Lazarus Effect "/>
    <x v="0"/>
    <n v="5.2"/>
  </r>
  <r>
    <s v="Memento "/>
    <x v="0"/>
    <n v="8.5"/>
  </r>
  <r>
    <s v="Oculus "/>
    <x v="0"/>
    <n v="6.5"/>
  </r>
  <r>
    <s v="Clerks II "/>
    <x v="0"/>
    <n v="7.4"/>
  </r>
  <r>
    <s v="Billy Elliot "/>
    <x v="0"/>
    <n v="7.7"/>
  </r>
  <r>
    <s v="The Way Way Back "/>
    <x v="0"/>
    <n v="7.4"/>
  </r>
  <r>
    <s v="House Party 2 "/>
    <x v="0"/>
    <n v="5.0999999999999996"/>
  </r>
  <r>
    <s v="Doug's 1st Movie "/>
    <x v="0"/>
    <n v="5"/>
  </r>
  <r>
    <s v="The Apostle "/>
    <x v="0"/>
    <n v="7.2"/>
  </r>
  <r>
    <s v="Our Idiot Brother "/>
    <x v="0"/>
    <n v="6.4"/>
  </r>
  <r>
    <s v="The Players Club "/>
    <x v="0"/>
    <n v="5.6"/>
  </r>
  <r>
    <s v="O "/>
    <x v="0"/>
    <n v="6.2"/>
  </r>
  <r>
    <s v="As Above, So Below "/>
    <x v="0"/>
    <n v="6.1"/>
  </r>
  <r>
    <s v="Addicted "/>
    <x v="3"/>
    <n v="5.2"/>
  </r>
  <r>
    <s v="Eve's Bayou "/>
    <x v="0"/>
    <n v="7.3"/>
  </r>
  <r>
    <s v="Still Alice "/>
    <x v="0"/>
    <n v="7.5"/>
  </r>
  <r>
    <s v="Friday the 13th Part VIII: Jason Takes Manhattan "/>
    <x v="0"/>
    <n v="4.5"/>
  </r>
  <r>
    <s v="My Big Fat Greek Wedding "/>
    <x v="0"/>
    <n v="6.6"/>
  </r>
  <r>
    <s v="Spring Breakers "/>
    <x v="0"/>
    <n v="5.3"/>
  </r>
  <r>
    <s v="Halloween: The Curse of Michael Myers "/>
    <x v="0"/>
    <n v="4.9000000000000004"/>
  </r>
  <r>
    <s v="Y Tu MamÃ¡ TambiÃ©n "/>
    <x v="3"/>
    <n v="7.7"/>
  </r>
  <r>
    <s v="Shaun of the Dead "/>
    <x v="0"/>
    <n v="8"/>
  </r>
  <r>
    <s v="The Haunting of Molly Hartley "/>
    <x v="0"/>
    <n v="3.8"/>
  </r>
  <r>
    <s v="Lone Star "/>
    <x v="0"/>
    <n v="7.6"/>
  </r>
  <r>
    <s v="Halloween 4: The Return of Michael Myers "/>
    <x v="0"/>
    <n v="5.9"/>
  </r>
  <r>
    <s v="April Fool's Day "/>
    <x v="0"/>
    <n v="6.2"/>
  </r>
  <r>
    <s v="Diner "/>
    <x v="0"/>
    <n v="7.2"/>
  </r>
  <r>
    <s v="Lone Wolf McQuade "/>
    <x v="0"/>
    <n v="6.3"/>
  </r>
  <r>
    <s v="Apollo 18 "/>
    <x v="0"/>
    <n v="5.2"/>
  </r>
  <r>
    <s v="Sunshine Cleaning "/>
    <x v="0"/>
    <n v="6.9"/>
  </r>
  <r>
    <s v="No Escape "/>
    <x v="0"/>
    <n v="6.8"/>
  </r>
  <r>
    <s v="Not Easily Broken "/>
    <x v="0"/>
    <n v="6.1"/>
  </r>
  <r>
    <s v="Digimon: The Movie "/>
    <x v="0"/>
    <n v="5.9"/>
  </r>
  <r>
    <s v="Saved! "/>
    <x v="0"/>
    <n v="6.9"/>
  </r>
  <r>
    <s v="The Barbarian Invasions "/>
    <x v="4"/>
    <n v="7.7"/>
  </r>
  <r>
    <s v="The Forsaken "/>
    <x v="0"/>
    <n v="5.3"/>
  </r>
  <r>
    <s v="UHF "/>
    <x v="0"/>
    <n v="7"/>
  </r>
  <r>
    <s v="Slums of Beverly Hills "/>
    <x v="0"/>
    <n v="6.6"/>
  </r>
  <r>
    <s v="Made "/>
    <x v="0"/>
    <n v="6.4"/>
  </r>
  <r>
    <s v="Moon "/>
    <x v="0"/>
    <n v="7.9"/>
  </r>
  <r>
    <s v="The Sweet Hereafter "/>
    <x v="0"/>
    <n v="7.7"/>
  </r>
  <r>
    <s v="Of Gods and Men "/>
    <x v="4"/>
    <n v="7.2"/>
  </r>
  <r>
    <s v="Bottle Shock "/>
    <x v="0"/>
    <n v="6.8"/>
  </r>
  <r>
    <s v="Heavenly Creatures "/>
    <x v="0"/>
    <n v="7.4"/>
  </r>
  <r>
    <s v="90 Minutes in Heaven "/>
    <x v="0"/>
    <n v="4.5999999999999996"/>
  </r>
  <r>
    <s v="Everything Must Go "/>
    <x v="0"/>
    <n v="6.4"/>
  </r>
  <r>
    <s v="Zero Effect "/>
    <x v="0"/>
    <n v="7"/>
  </r>
  <r>
    <s v="The Machinist "/>
    <x v="0"/>
    <n v="7.7"/>
  </r>
  <r>
    <s v="Light Sleeper "/>
    <x v="0"/>
    <n v="6.8"/>
  </r>
  <r>
    <s v="Kill the Messenger "/>
    <x v="0"/>
    <n v="7"/>
  </r>
  <r>
    <s v="Rabbit Hole "/>
    <x v="0"/>
    <n v="7"/>
  </r>
  <r>
    <s v="Party Monster "/>
    <x v="0"/>
    <n v="6.3"/>
  </r>
  <r>
    <s v="Green Room "/>
    <x v="0"/>
    <n v="7.1"/>
  </r>
  <r>
    <s v="Bottle Rocket "/>
    <x v="0"/>
    <n v="7.1"/>
  </r>
  <r>
    <s v="Albino Alligator "/>
    <x v="0"/>
    <n v="6.1"/>
  </r>
  <r>
    <s v="Lovely, Still "/>
    <x v="0"/>
    <n v="7.3"/>
  </r>
  <r>
    <s v="Desert Blue "/>
    <x v="0"/>
    <n v="6.2"/>
  </r>
  <r>
    <s v="Redacted "/>
    <x v="0"/>
    <n v="6.2"/>
  </r>
  <r>
    <s v="Fascination "/>
    <x v="0"/>
    <n v="3.3"/>
  </r>
  <r>
    <s v="I Served the King of England "/>
    <x v="24"/>
    <n v="7.4"/>
  </r>
  <r>
    <s v="Sling Blade "/>
    <x v="0"/>
    <n v="8"/>
  </r>
  <r>
    <s v="Hostel "/>
    <x v="0"/>
    <n v="5.9"/>
  </r>
  <r>
    <s v="Tristram Shandy: A Cock and Bull Story "/>
    <x v="0"/>
    <n v="6.8"/>
  </r>
  <r>
    <s v="Take Shelter "/>
    <x v="0"/>
    <n v="7.4"/>
  </r>
  <r>
    <s v="Lady in White "/>
    <x v="0"/>
    <n v="6.7"/>
  </r>
  <r>
    <s v="The Texas Chainsaw Massacre 2 "/>
    <x v="0"/>
    <n v="5.5"/>
  </r>
  <r>
    <s v="Only God Forgives "/>
    <x v="0"/>
    <n v="5.7"/>
  </r>
  <r>
    <s v="The Names of Love "/>
    <x v="4"/>
    <n v="7.2"/>
  </r>
  <r>
    <s v="Savage Grace "/>
    <x v="0"/>
    <n v="5.9"/>
  </r>
  <r>
    <s v="Police Academy "/>
    <x v="0"/>
    <n v="6.7"/>
  </r>
  <r>
    <s v="Four Weddings and a Funeral "/>
    <x v="0"/>
    <n v="7.1"/>
  </r>
  <r>
    <s v="25th Hour "/>
    <x v="0"/>
    <n v="7.7"/>
  </r>
  <r>
    <s v="Bound "/>
    <x v="0"/>
    <n v="7.4"/>
  </r>
  <r>
    <s v="Requiem for a Dream "/>
    <x v="0"/>
    <n v="8.4"/>
  </r>
  <r>
    <s v="Tango "/>
    <x v="3"/>
    <n v="7.2"/>
  </r>
  <r>
    <s v="Donnie Darko "/>
    <x v="0"/>
    <n v="8.1"/>
  </r>
  <r>
    <s v="Character "/>
    <x v="12"/>
    <n v="7.8"/>
  </r>
  <r>
    <s v="Spun "/>
    <x v="0"/>
    <n v="6.8"/>
  </r>
  <r>
    <s v="Lady Vengeance "/>
    <x v="18"/>
    <n v="7.7"/>
  </r>
  <r>
    <s v="Mean Machine "/>
    <x v="0"/>
    <n v="6.5"/>
  </r>
  <r>
    <s v="Exiled "/>
    <x v="8"/>
    <n v="7.3"/>
  </r>
  <r>
    <s v="After.Life "/>
    <x v="0"/>
    <n v="5.9"/>
  </r>
  <r>
    <s v="One Flew Over the Cuckoo's Nest "/>
    <x v="0"/>
    <n v="8.6999999999999993"/>
  </r>
  <r>
    <s v="The Sweeney "/>
    <x v="0"/>
    <n v="6.1"/>
  </r>
  <r>
    <s v="Whale Rider "/>
    <x v="0"/>
    <n v="7.6"/>
  </r>
  <r>
    <s v="Pan "/>
    <x v="0"/>
    <n v="5.8"/>
  </r>
  <r>
    <s v="Night Watch "/>
    <x v="25"/>
    <n v="6.5"/>
  </r>
  <r>
    <s v="The Crying Game "/>
    <x v="0"/>
    <n v="7.3"/>
  </r>
  <r>
    <s v="Porky's "/>
    <x v="0"/>
    <n v="6.2"/>
  </r>
  <r>
    <s v="Survival of the Dead "/>
    <x v="0"/>
    <n v="5"/>
  </r>
  <r>
    <s v="Lost in Translation "/>
    <x v="0"/>
    <n v="7.8"/>
  </r>
  <r>
    <s v="Annie Hall "/>
    <x v="0"/>
    <n v="8.1"/>
  </r>
  <r>
    <s v="The Greatest Show on Earth "/>
    <x v="0"/>
    <n v="6.7"/>
  </r>
  <r>
    <s v="Exodus: Gods and Kings "/>
    <x v="0"/>
    <n v="6.1"/>
  </r>
  <r>
    <s v="Monster's Ball "/>
    <x v="0"/>
    <n v="7.1"/>
  </r>
  <r>
    <s v="Maggie "/>
    <x v="0"/>
    <n v="5.6"/>
  </r>
  <r>
    <s v="Leaving Las Vegas "/>
    <x v="0"/>
    <n v="7.6"/>
  </r>
  <r>
    <s v="The Boy Next Door "/>
    <x v="0"/>
    <n v="4.5999999999999996"/>
  </r>
  <r>
    <s v="The Kids Are All Right "/>
    <x v="0"/>
    <n v="7.1"/>
  </r>
  <r>
    <s v="They Live "/>
    <x v="0"/>
    <n v="7.3"/>
  </r>
  <r>
    <s v="The Last Exorcism Part II "/>
    <x v="0"/>
    <n v="4"/>
  </r>
  <r>
    <s v="Boyhood "/>
    <x v="0"/>
    <n v="8"/>
  </r>
  <r>
    <s v="Scoop "/>
    <x v="0"/>
    <n v="6.7"/>
  </r>
  <r>
    <s v="Planet of the Apes "/>
    <x v="0"/>
    <n v="5.7"/>
  </r>
  <r>
    <s v="The Wash "/>
    <x v="0"/>
    <n v="4.5999999999999996"/>
  </r>
  <r>
    <s v="3 Strikes "/>
    <x v="0"/>
    <n v="4"/>
  </r>
  <r>
    <s v="The Cooler "/>
    <x v="0"/>
    <n v="7"/>
  </r>
  <r>
    <s v="The Night Listener "/>
    <x v="0"/>
    <n v="5.9"/>
  </r>
  <r>
    <s v="My Soul to Take "/>
    <x v="0"/>
    <n v="4.8"/>
  </r>
  <r>
    <s v="The Orphanage "/>
    <x v="3"/>
    <n v="7.5"/>
  </r>
  <r>
    <s v="A Haunted House 2 "/>
    <x v="0"/>
    <n v="4.7"/>
  </r>
  <r>
    <s v="The Rules of Attraction "/>
    <x v="0"/>
    <n v="6.7"/>
  </r>
  <r>
    <s v="Four Rooms "/>
    <x v="0"/>
    <n v="6.7"/>
  </r>
  <r>
    <s v="Secretary "/>
    <x v="0"/>
    <n v="7.1"/>
  </r>
  <r>
    <s v="The Real Cancun "/>
    <x v="0"/>
    <n v="2.7"/>
  </r>
  <r>
    <s v="Talk Radio "/>
    <x v="0"/>
    <n v="7.3"/>
  </r>
  <r>
    <s v="Waiting for Guffman "/>
    <x v="0"/>
    <n v="7.6"/>
  </r>
  <r>
    <s v="Love Stinks "/>
    <x v="0"/>
    <n v="5.8"/>
  </r>
  <r>
    <s v="You Kill Me "/>
    <x v="0"/>
    <n v="6.5"/>
  </r>
  <r>
    <s v="Thumbsucker "/>
    <x v="0"/>
    <n v="6.6"/>
  </r>
  <r>
    <s v="Mirrormask "/>
    <x v="0"/>
    <n v="6.9"/>
  </r>
  <r>
    <s v="Samsara "/>
    <x v="26"/>
    <n v="8.5"/>
  </r>
  <r>
    <s v="The Barbarians "/>
    <x v="0"/>
    <n v="4.8"/>
  </r>
  <r>
    <s v="Poolhall Junkies "/>
    <x v="0"/>
    <n v="7"/>
  </r>
  <r>
    <s v="The Loss of Sexual Innocence "/>
    <x v="0"/>
    <n v="5.4"/>
  </r>
  <r>
    <s v="Joe "/>
    <x v="0"/>
    <n v="6.9"/>
  </r>
  <r>
    <s v="Shooting Fish "/>
    <x v="0"/>
    <n v="6.6"/>
  </r>
  <r>
    <s v="Prison "/>
    <x v="0"/>
    <n v="5.9"/>
  </r>
  <r>
    <s v="Psycho Beach Party "/>
    <x v="0"/>
    <n v="6.3"/>
  </r>
  <r>
    <s v="The Big Tease "/>
    <x v="0"/>
    <n v="6.3"/>
  </r>
  <r>
    <s v="Trust "/>
    <x v="0"/>
    <n v="7"/>
  </r>
  <r>
    <s v="An Everlasting Piece "/>
    <x v="0"/>
    <n v="6.3"/>
  </r>
  <r>
    <s v="Adore "/>
    <x v="0"/>
    <n v="6.2"/>
  </r>
  <r>
    <s v="Mondays in the Sun "/>
    <x v="3"/>
    <n v="7.7"/>
  </r>
  <r>
    <s v="Stake Land "/>
    <x v="0"/>
    <n v="6.5"/>
  </r>
  <r>
    <s v="The Last Time I Committed Suicide "/>
    <x v="0"/>
    <n v="5.8"/>
  </r>
  <r>
    <s v="Futuro Beach "/>
    <x v="22"/>
    <n v="6.1"/>
  </r>
  <r>
    <s v="Gone with the Wind "/>
    <x v="0"/>
    <n v="8.1999999999999993"/>
  </r>
  <r>
    <s v="Desert Dancer "/>
    <x v="0"/>
    <n v="6"/>
  </r>
  <r>
    <s v="Major Dundee "/>
    <x v="0"/>
    <n v="6.8"/>
  </r>
  <r>
    <s v="Annie Get Your Gun "/>
    <x v="0"/>
    <n v="7"/>
  </r>
  <r>
    <s v="Defendor "/>
    <x v="0"/>
    <n v="6.8"/>
  </r>
  <r>
    <s v="The Pirate "/>
    <x v="0"/>
    <n v="7.1"/>
  </r>
  <r>
    <s v="The Good Heart "/>
    <x v="0"/>
    <n v="6.9"/>
  </r>
  <r>
    <s v="The History Boys "/>
    <x v="0"/>
    <n v="6.9"/>
  </r>
  <r>
    <s v="Unknown "/>
    <x v="0"/>
    <n v="6.9"/>
  </r>
  <r>
    <s v="The Full Monty "/>
    <x v="0"/>
    <n v="7.2"/>
  </r>
  <r>
    <s v="Airplane! "/>
    <x v="0"/>
    <n v="7.8"/>
  </r>
  <r>
    <s v="Friday "/>
    <x v="0"/>
    <n v="7.3"/>
  </r>
  <r>
    <s v="Menace II Society "/>
    <x v="0"/>
    <n v="7.5"/>
  </r>
  <r>
    <s v="Creepshow 2 "/>
    <x v="0"/>
    <n v="6"/>
  </r>
  <r>
    <s v="The Witch "/>
    <x v="0"/>
    <n v="6.8"/>
  </r>
  <r>
    <s v="I Got the Hook Up "/>
    <x v="0"/>
    <n v="3.9"/>
  </r>
  <r>
    <s v="She's the One "/>
    <x v="0"/>
    <n v="6.1"/>
  </r>
  <r>
    <s v="Gods and Monsters "/>
    <x v="0"/>
    <n v="7.5"/>
  </r>
  <r>
    <s v="The Secret in Their Eyes "/>
    <x v="3"/>
    <n v="8.1999999999999993"/>
  </r>
  <r>
    <s v="Evil Dead II "/>
    <x v="0"/>
    <n v="7.8"/>
  </r>
  <r>
    <s v="Pootie Tang "/>
    <x v="0"/>
    <n v="5.2"/>
  </r>
  <r>
    <s v="La otra conquista "/>
    <x v="3"/>
    <n v="6.8"/>
  </r>
  <r>
    <s v="Trollhunter "/>
    <x v="23"/>
    <n v="7"/>
  </r>
  <r>
    <s v="Ira &amp; Abby "/>
    <x v="0"/>
    <n v="6.5"/>
  </r>
  <r>
    <s v="The Watch "/>
    <x v="0"/>
    <n v="5.7"/>
  </r>
  <r>
    <s v="Winter Passing "/>
    <x v="0"/>
    <n v="6.4"/>
  </r>
  <r>
    <s v="D.E.B.S. "/>
    <x v="0"/>
    <n v="5.3"/>
  </r>
  <r>
    <s v="March of the Penguins "/>
    <x v="4"/>
    <n v="7.6"/>
  </r>
  <r>
    <s v="Margin Call "/>
    <x v="0"/>
    <n v="7.1"/>
  </r>
  <r>
    <s v="Choke "/>
    <x v="0"/>
    <n v="6.5"/>
  </r>
  <r>
    <s v="Whiplash "/>
    <x v="0"/>
    <n v="8.5"/>
  </r>
  <r>
    <s v="City of God "/>
    <x v="22"/>
    <n v="8.6999999999999993"/>
  </r>
  <r>
    <s v="Human Traffic "/>
    <x v="0"/>
    <n v="7.1"/>
  </r>
  <r>
    <s v="The Hunt "/>
    <x v="21"/>
    <n v="8.3000000000000007"/>
  </r>
  <r>
    <s v="Bella "/>
    <x v="0"/>
    <n v="7.4"/>
  </r>
  <r>
    <s v="Maria Full of Grace "/>
    <x v="3"/>
    <n v="7.5"/>
  </r>
  <r>
    <s v="Beginners "/>
    <x v="0"/>
    <n v="7.2"/>
  </r>
  <r>
    <s v="Animal House "/>
    <x v="0"/>
    <n v="7.6"/>
  </r>
  <r>
    <s v="Goldfinger "/>
    <x v="0"/>
    <n v="7.8"/>
  </r>
  <r>
    <s v="Trainspotting "/>
    <x v="0"/>
    <n v="8.1999999999999993"/>
  </r>
  <r>
    <s v="The Original Kings of Comedy "/>
    <x v="0"/>
    <n v="6.6"/>
  </r>
  <r>
    <s v="Paranormal Activity 2 "/>
    <x v="0"/>
    <n v="5.7"/>
  </r>
  <r>
    <s v="Waking Ned Devine "/>
    <x v="0"/>
    <n v="7.4"/>
  </r>
  <r>
    <s v="Bowling for Columbine "/>
    <x v="0"/>
    <n v="8"/>
  </r>
  <r>
    <s v="A Nightmare on Elm Street 2: Freddy's Revenge "/>
    <x v="0"/>
    <n v="5.4"/>
  </r>
  <r>
    <s v="A Room with a View "/>
    <x v="0"/>
    <n v="7.4"/>
  </r>
  <r>
    <s v="The Purge "/>
    <x v="0"/>
    <n v="5.7"/>
  </r>
  <r>
    <s v="Sinister "/>
    <x v="0"/>
    <n v="6.8"/>
  </r>
  <r>
    <s v="Martin Lawrence Live: Runteldat "/>
    <x v="0"/>
    <n v="5.4"/>
  </r>
  <r>
    <s v="Air Bud "/>
    <x v="0"/>
    <n v="5.0999999999999996"/>
  </r>
  <r>
    <s v="Jason Lives: Friday the 13th Part VI "/>
    <x v="0"/>
    <n v="5.9"/>
  </r>
  <r>
    <s v="The Bridge on the River Kwai "/>
    <x v="0"/>
    <n v="8.1999999999999993"/>
  </r>
  <r>
    <s v="Spaced Invaders "/>
    <x v="0"/>
    <n v="5.3"/>
  </r>
  <r>
    <s v="Jason Goes to Hell: The Final Friday "/>
    <x v="0"/>
    <n v="4.3"/>
  </r>
  <r>
    <s v="Dave Chappelle's Block Party "/>
    <x v="0"/>
    <n v="7.2"/>
  </r>
  <r>
    <s v="Next Day Air "/>
    <x v="0"/>
    <n v="5.9"/>
  </r>
  <r>
    <s v="Phat Girlz "/>
    <x v="0"/>
    <n v="3"/>
  </r>
  <r>
    <s v="Before Midnight "/>
    <x v="0"/>
    <n v="7.9"/>
  </r>
  <r>
    <s v="Teen Wolf Too "/>
    <x v="0"/>
    <n v="3.2"/>
  </r>
  <r>
    <s v="Phantasm II "/>
    <x v="0"/>
    <n v="6.5"/>
  </r>
  <r>
    <s v="Real Women Have Curves "/>
    <x v="0"/>
    <n v="7"/>
  </r>
  <r>
    <s v="East Is East "/>
    <x v="0"/>
    <n v="6.9"/>
  </r>
  <r>
    <s v="Whipped "/>
    <x v="0"/>
    <n v="4.4000000000000004"/>
  </r>
  <r>
    <s v="Kama Sutra: A Tale of Love "/>
    <x v="0"/>
    <n v="6"/>
  </r>
  <r>
    <s v="Warlock: The Armageddon "/>
    <x v="0"/>
    <n v="5.3"/>
  </r>
  <r>
    <s v="8 Heads in a Duffel Bag "/>
    <x v="0"/>
    <n v="5.3"/>
  </r>
  <r>
    <s v="Thirteen Conversations About One Thing "/>
    <x v="0"/>
    <n v="7.1"/>
  </r>
  <r>
    <s v="Jawbreaker "/>
    <x v="0"/>
    <n v="5.4"/>
  </r>
  <r>
    <s v="Basquiat "/>
    <x v="0"/>
    <n v="6.9"/>
  </r>
  <r>
    <s v="Tsotsi "/>
    <x v="27"/>
    <n v="7.3"/>
  </r>
  <r>
    <s v="DysFunktional Family "/>
    <x v="0"/>
    <n v="6.6"/>
  </r>
  <r>
    <s v="Tusk "/>
    <x v="0"/>
    <n v="5.4"/>
  </r>
  <r>
    <s v="Oldboy "/>
    <x v="18"/>
    <n v="8.4"/>
  </r>
  <r>
    <s v="Letters to God "/>
    <x v="0"/>
    <n v="6.3"/>
  </r>
  <r>
    <s v="Hobo with a Shotgun "/>
    <x v="0"/>
    <n v="6.1"/>
  </r>
  <r>
    <s v="Bachelorette "/>
    <x v="0"/>
    <n v="5.3"/>
  </r>
  <r>
    <s v="Tim and Eric's Billion Dollar Movie "/>
    <x v="0"/>
    <n v="5.3"/>
  </r>
  <r>
    <s v="The Gambler "/>
    <x v="0"/>
    <n v="6"/>
  </r>
  <r>
    <s v="Summer Storm "/>
    <x v="14"/>
    <n v="7.4"/>
  </r>
  <r>
    <s v="Chain Letter "/>
    <x v="0"/>
    <n v="4.0999999999999996"/>
  </r>
  <r>
    <s v="Just Looking "/>
    <x v="0"/>
    <n v="6.7"/>
  </r>
  <r>
    <s v="The Divide "/>
    <x v="0"/>
    <n v="5.8"/>
  </r>
  <r>
    <s v="Alice in Wonderland "/>
    <x v="0"/>
    <n v="6.5"/>
  </r>
  <r>
    <s v="Cinderella "/>
    <x v="0"/>
    <n v="7"/>
  </r>
  <r>
    <s v="Central Station "/>
    <x v="22"/>
    <n v="8"/>
  </r>
  <r>
    <s v="Boynton Beach Club "/>
    <x v="0"/>
    <n v="6.5"/>
  </r>
  <r>
    <s v="High Tension "/>
    <x v="4"/>
    <n v="6.8"/>
  </r>
  <r>
    <s v="Hustle &amp; Flow "/>
    <x v="0"/>
    <n v="7.4"/>
  </r>
  <r>
    <s v="Some Like It Hot "/>
    <x v="0"/>
    <n v="8.3000000000000007"/>
  </r>
  <r>
    <s v="Friday the 13th Part VII: The New Blood "/>
    <x v="0"/>
    <n v="5.3"/>
  </r>
  <r>
    <s v="The Wizard of Oz "/>
    <x v="0"/>
    <n v="8.1"/>
  </r>
  <r>
    <s v="Young Frankenstein "/>
    <x v="0"/>
    <n v="8"/>
  </r>
  <r>
    <s v="Diary of the Dead "/>
    <x v="0"/>
    <n v="5.7"/>
  </r>
  <r>
    <s v="Ulee's Gold "/>
    <x v="0"/>
    <n v="7.1"/>
  </r>
  <r>
    <s v="Blazing Saddles "/>
    <x v="0"/>
    <n v="7.8"/>
  </r>
  <r>
    <s v="Friday the 13th: The Final Chapter "/>
    <x v="0"/>
    <n v="5.9"/>
  </r>
  <r>
    <s v="Maurice "/>
    <x v="0"/>
    <n v="7.8"/>
  </r>
  <r>
    <s v="The Astronaut's Wife "/>
    <x v="0"/>
    <n v="5.3"/>
  </r>
  <r>
    <s v="Timecrimes "/>
    <x v="3"/>
    <n v="7.2"/>
  </r>
  <r>
    <s v="A Haunted House "/>
    <x v="0"/>
    <n v="5.0999999999999996"/>
  </r>
  <r>
    <s v="2016: Obama's America "/>
    <x v="0"/>
    <n v="5.0999999999999996"/>
  </r>
  <r>
    <s v="Halloween II "/>
    <x v="0"/>
    <n v="4.9000000000000004"/>
  </r>
  <r>
    <s v="That Thing You Do! "/>
    <x v="0"/>
    <n v="6.9"/>
  </r>
  <r>
    <s v="Halloween III: Season of the Witch "/>
    <x v="0"/>
    <n v="4.5999999999999996"/>
  </r>
  <r>
    <s v="Kevin Hart: Let Me Explain "/>
    <x v="0"/>
    <n v="6.7"/>
  </r>
  <r>
    <s v="My Own Private Idaho "/>
    <x v="0"/>
    <n v="7.1"/>
  </r>
  <r>
    <s v="Garden State "/>
    <x v="0"/>
    <n v="7.6"/>
  </r>
  <r>
    <s v="Before Sunrise "/>
    <x v="0"/>
    <n v="8.1"/>
  </r>
  <r>
    <s v="Jesus' Son "/>
    <x v="0"/>
    <n v="7"/>
  </r>
  <r>
    <s v="Robot &amp; Frank "/>
    <x v="0"/>
    <n v="7.1"/>
  </r>
  <r>
    <s v="My Life Without Me "/>
    <x v="0"/>
    <n v="7.6"/>
  </r>
  <r>
    <s v="The Spectacular Now "/>
    <x v="0"/>
    <n v="7.1"/>
  </r>
  <r>
    <s v="Religulous "/>
    <x v="0"/>
    <n v="7.7"/>
  </r>
  <r>
    <s v="Fuel "/>
    <x v="0"/>
    <n v="7.6"/>
  </r>
  <r>
    <s v="Dodgeball: A True Underdog Story "/>
    <x v="0"/>
    <n v="6.7"/>
  </r>
  <r>
    <s v="Eye of the Dolphin "/>
    <x v="0"/>
    <n v="5.7"/>
  </r>
  <r>
    <s v="8: The Mormon Proposition "/>
    <x v="0"/>
    <n v="7.1"/>
  </r>
  <r>
    <s v="The Other End of the Line "/>
    <x v="0"/>
    <n v="6.2"/>
  </r>
  <r>
    <s v="Anatomy "/>
    <x v="14"/>
    <n v="6.1"/>
  </r>
  <r>
    <s v="Sleep Dealer "/>
    <x v="3"/>
    <n v="5.9"/>
  </r>
  <r>
    <s v="Super "/>
    <x v="0"/>
    <n v="6.8"/>
  </r>
  <r>
    <s v="Get on the Bus "/>
    <x v="0"/>
    <n v="6.8"/>
  </r>
  <r>
    <s v="Thr3e "/>
    <x v="0"/>
    <n v="5.0999999999999996"/>
  </r>
  <r>
    <s v="This Is England "/>
    <x v="0"/>
    <n v="7.7"/>
  </r>
  <r>
    <s v="Go for It! "/>
    <x v="0"/>
    <n v="3.9"/>
  </r>
  <r>
    <s v="Friday the 13th Part III "/>
    <x v="0"/>
    <n v="5.7"/>
  </r>
  <r>
    <s v="Friday the 13th: A New Beginning "/>
    <x v="0"/>
    <n v="4.7"/>
  </r>
  <r>
    <s v="The Last Sin Eater "/>
    <x v="0"/>
    <n v="5.9"/>
  </r>
  <r>
    <s v="The Best Years of Our Lives "/>
    <x v="0"/>
    <n v="8.1"/>
  </r>
  <r>
    <s v="Elling "/>
    <x v="23"/>
    <n v="7.6"/>
  </r>
  <r>
    <s v="From Russia with Love "/>
    <x v="0"/>
    <n v="7.5"/>
  </r>
  <r>
    <s v="The Toxic Avenger Part II "/>
    <x v="0"/>
    <n v="5.0999999999999996"/>
  </r>
  <r>
    <s v="It Follows "/>
    <x v="0"/>
    <n v="6.9"/>
  </r>
  <r>
    <s v="Mad Max 2: The Road Warrior "/>
    <x v="0"/>
    <n v="7.6"/>
  </r>
  <r>
    <s v="The Legend of Drunken Master "/>
    <x v="8"/>
    <n v="7.6"/>
  </r>
  <r>
    <s v="Boys Don't Cry "/>
    <x v="0"/>
    <n v="7.6"/>
  </r>
  <r>
    <s v="Silent House "/>
    <x v="0"/>
    <n v="5.3"/>
  </r>
  <r>
    <s v="The Lives of Others "/>
    <x v="14"/>
    <n v="8.5"/>
  </r>
  <r>
    <s v="Courageous "/>
    <x v="0"/>
    <n v="7"/>
  </r>
  <r>
    <s v="The Triplets of Belleville "/>
    <x v="4"/>
    <n v="7.8"/>
  </r>
  <r>
    <s v="Smoke Signals "/>
    <x v="0"/>
    <n v="7.2"/>
  </r>
  <r>
    <s v="Before Sunset "/>
    <x v="0"/>
    <n v="8"/>
  </r>
  <r>
    <s v="Amores Perros "/>
    <x v="3"/>
    <n v="8.1"/>
  </r>
  <r>
    <s v="Thirteen "/>
    <x v="0"/>
    <n v="6.8"/>
  </r>
  <r>
    <s v="Winter's Bone "/>
    <x v="0"/>
    <n v="7.2"/>
  </r>
  <r>
    <s v="Me and You and Everyone We Know "/>
    <x v="0"/>
    <n v="7.4"/>
  </r>
  <r>
    <s v="We Are Your Friends "/>
    <x v="0"/>
    <n v="6.1"/>
  </r>
  <r>
    <s v="Harsh Times "/>
    <x v="0"/>
    <n v="7"/>
  </r>
  <r>
    <s v="Captive "/>
    <x v="0"/>
    <n v="5.3"/>
  </r>
  <r>
    <s v="Full Frontal "/>
    <x v="0"/>
    <n v="4.7"/>
  </r>
  <r>
    <s v="Witchboard "/>
    <x v="0"/>
    <n v="5.7"/>
  </r>
  <r>
    <s v="Hamlet "/>
    <x v="0"/>
    <n v="7.8"/>
  </r>
  <r>
    <s v="Shortbus "/>
    <x v="0"/>
    <n v="6.5"/>
  </r>
  <r>
    <s v="Waltz with Bashir "/>
    <x v="28"/>
    <n v="8"/>
  </r>
  <r>
    <s v="The Book of Mormon Movie, Volume 1: The Journey "/>
    <x v="0"/>
    <n v="3.3"/>
  </r>
  <r>
    <s v="The Diary of a Teenage Girl "/>
    <x v="0"/>
    <n v="6.9"/>
  </r>
  <r>
    <s v="In the Shadow of the Moon "/>
    <x v="0"/>
    <n v="8.1"/>
  </r>
  <r>
    <s v="Inside Deep Throat "/>
    <x v="0"/>
    <n v="6.8"/>
  </r>
  <r>
    <s v="The Virginity Hit "/>
    <x v="0"/>
    <n v="4.5999999999999996"/>
  </r>
  <r>
    <s v="House of D "/>
    <x v="0"/>
    <n v="7"/>
  </r>
  <r>
    <s v="Six-String Samurai "/>
    <x v="0"/>
    <n v="6.7"/>
  </r>
  <r>
    <s v="Saint John of Las Vegas "/>
    <x v="0"/>
    <n v="5.8"/>
  </r>
  <r>
    <s v="Stonewall "/>
    <x v="0"/>
    <n v="4.5"/>
  </r>
  <r>
    <s v="London "/>
    <x v="0"/>
    <n v="6.6"/>
  </r>
  <r>
    <s v="Sherrybaby "/>
    <x v="0"/>
    <n v="6.6"/>
  </r>
  <r>
    <s v="Stealing Harvard "/>
    <x v="0"/>
    <n v="5.0999999999999996"/>
  </r>
  <r>
    <s v="Gangster's Paradise: Jerusalema "/>
    <x v="0"/>
    <n v="7.8"/>
  </r>
  <r>
    <s v="The Lady from Shanghai "/>
    <x v="0"/>
    <n v="7.7"/>
  </r>
  <r>
    <s v="The Ghastly Love of Johnny X "/>
    <x v="0"/>
    <n v="5.7"/>
  </r>
  <r>
    <s v="River's Edge "/>
    <x v="0"/>
    <n v="7.1"/>
  </r>
  <r>
    <s v="Northfork "/>
    <x v="0"/>
    <n v="6.4"/>
  </r>
  <r>
    <s v="Buried "/>
    <x v="0"/>
    <n v="7"/>
  </r>
  <r>
    <s v="One to Another "/>
    <x v="4"/>
    <n v="5.8"/>
  </r>
  <r>
    <s v="Carrie "/>
    <x v="0"/>
    <n v="5.9"/>
  </r>
  <r>
    <s v="A Nightmare on Elm Street "/>
    <x v="0"/>
    <n v="7.5"/>
  </r>
  <r>
    <s v="Man on Wire "/>
    <x v="0"/>
    <n v="7.8"/>
  </r>
  <r>
    <s v="Brotherly Love "/>
    <x v="0"/>
    <n v="7.2"/>
  </r>
  <r>
    <s v="The Last Exorcism "/>
    <x v="0"/>
    <n v="5.6"/>
  </r>
  <r>
    <s v="El crimen del padre Amaro "/>
    <x v="3"/>
    <n v="6.8"/>
  </r>
  <r>
    <s v="Beasts of the Southern Wild "/>
    <x v="0"/>
    <n v="7.3"/>
  </r>
  <r>
    <s v="Songcatcher "/>
    <x v="0"/>
    <n v="7.3"/>
  </r>
  <r>
    <s v="Run Lola Run "/>
    <x v="14"/>
    <n v="7.8"/>
  </r>
  <r>
    <s v="May "/>
    <x v="0"/>
    <n v="6.7"/>
  </r>
  <r>
    <s v="In the Bedroom "/>
    <x v="0"/>
    <n v="7.5"/>
  </r>
  <r>
    <s v="I Spit on Your Grave "/>
    <x v="0"/>
    <n v="6.3"/>
  </r>
  <r>
    <s v="Happy, Texas "/>
    <x v="0"/>
    <n v="6.3"/>
  </r>
  <r>
    <s v="My Summer of Love "/>
    <x v="0"/>
    <n v="6.8"/>
  </r>
  <r>
    <s v="The Lunchbox "/>
    <x v="20"/>
    <n v="7.8"/>
  </r>
  <r>
    <s v="Yes "/>
    <x v="0"/>
    <n v="6.9"/>
  </r>
  <r>
    <s v="Caramel "/>
    <x v="29"/>
    <n v="7.2"/>
  </r>
  <r>
    <s v="Mississippi Mermaid "/>
    <x v="4"/>
    <n v="7.2"/>
  </r>
  <r>
    <s v="I Love Your Work "/>
    <x v="0"/>
    <n v="5.4"/>
  </r>
  <r>
    <s v="Dawn of the Dead "/>
    <x v="0"/>
    <n v="7.4"/>
  </r>
  <r>
    <s v="Waitress "/>
    <x v="0"/>
    <n v="7.1"/>
  </r>
  <r>
    <s v="Bloodsport "/>
    <x v="0"/>
    <n v="6.8"/>
  </r>
  <r>
    <s v="The Squid and the Whale "/>
    <x v="0"/>
    <n v="7.4"/>
  </r>
  <r>
    <s v="Kissing Jessica Stein "/>
    <x v="0"/>
    <n v="6.7"/>
  </r>
  <r>
    <s v="Exotica "/>
    <x v="0"/>
    <n v="7.2"/>
  </r>
  <r>
    <s v="Buffalo '66 "/>
    <x v="0"/>
    <n v="7.5"/>
  </r>
  <r>
    <s v="Insidious "/>
    <x v="0"/>
    <n v="6.8"/>
  </r>
  <r>
    <s v="Nine Queens "/>
    <x v="3"/>
    <n v="7.9"/>
  </r>
  <r>
    <s v="The Ballad of Jack and Rose "/>
    <x v="0"/>
    <n v="6.7"/>
  </r>
  <r>
    <s v="The To Do List "/>
    <x v="0"/>
    <n v="5.8"/>
  </r>
  <r>
    <s v="Killing Zoe "/>
    <x v="0"/>
    <n v="6.5"/>
  </r>
  <r>
    <s v="The Believer "/>
    <x v="0"/>
    <n v="7.2"/>
  </r>
  <r>
    <s v="Session 9 "/>
    <x v="0"/>
    <n v="6.5"/>
  </r>
  <r>
    <s v="I Want Someone to Eat Cheese With "/>
    <x v="0"/>
    <n v="6.2"/>
  </r>
  <r>
    <s v="Modern Times "/>
    <x v="0"/>
    <n v="8.6"/>
  </r>
  <r>
    <s v="Stolen Summer "/>
    <x v="0"/>
    <n v="6.5"/>
  </r>
  <r>
    <s v="My Name Is Bruce "/>
    <x v="0"/>
    <n v="6.3"/>
  </r>
  <r>
    <s v="Pontypool "/>
    <x v="0"/>
    <n v="6.7"/>
  </r>
  <r>
    <s v="Trucker "/>
    <x v="0"/>
    <n v="6.7"/>
  </r>
  <r>
    <s v="The Lords of Salem "/>
    <x v="0"/>
    <n v="5.0999999999999996"/>
  </r>
  <r>
    <s v="Jack Reacher "/>
    <x v="0"/>
    <n v="7"/>
  </r>
  <r>
    <s v="Snow White and the Seven Dwarfs "/>
    <x v="0"/>
    <n v="7.7"/>
  </r>
  <r>
    <s v="The Holy Girl "/>
    <x v="3"/>
    <n v="6.7"/>
  </r>
  <r>
    <s v="Incident at Loch Ness "/>
    <x v="0"/>
    <n v="6.6"/>
  </r>
  <r>
    <s v="Lock, Stock and Two Smoking Barrels "/>
    <x v="0"/>
    <n v="8.1999999999999993"/>
  </r>
  <r>
    <s v="The Celebration "/>
    <x v="21"/>
    <n v="8.1"/>
  </r>
  <r>
    <s v="Trees Lounge "/>
    <x v="0"/>
    <n v="7.2"/>
  </r>
  <r>
    <s v="Journey from the Fall "/>
    <x v="30"/>
    <n v="7.4"/>
  </r>
  <r>
    <s v="The Basket "/>
    <x v="0"/>
    <n v="6.5"/>
  </r>
  <r>
    <s v="Mercury Rising "/>
    <x v="0"/>
    <n v="6.1"/>
  </r>
  <r>
    <s v="The Hebrew Hammer "/>
    <x v="0"/>
    <n v="6.2"/>
  </r>
  <r>
    <s v="Friday the 13th Part 2 "/>
    <x v="0"/>
    <n v="6.1"/>
  </r>
  <r>
    <s v="Sex, Lies, and Videotape "/>
    <x v="0"/>
    <n v="7.2"/>
  </r>
  <r>
    <s v="Saw "/>
    <x v="0"/>
    <n v="7.7"/>
  </r>
  <r>
    <s v="Super Troopers "/>
    <x v="0"/>
    <n v="7.1"/>
  </r>
  <r>
    <s v="The Day the Earth Stood Still "/>
    <x v="0"/>
    <n v="5.5"/>
  </r>
  <r>
    <s v="Monsoon Wedding "/>
    <x v="20"/>
    <n v="7.4"/>
  </r>
  <r>
    <s v="You Can Count on Me "/>
    <x v="0"/>
    <n v="7.7"/>
  </r>
  <r>
    <s v="Lucky Number Slevin "/>
    <x v="0"/>
    <n v="7.8"/>
  </r>
  <r>
    <s v="But I'm a Cheerleader "/>
    <x v="0"/>
    <n v="6.6"/>
  </r>
  <r>
    <s v="Home Run "/>
    <x v="0"/>
    <n v="6"/>
  </r>
  <r>
    <s v="Reservoir Dogs "/>
    <x v="0"/>
    <n v="8.4"/>
  </r>
  <r>
    <s v="The Good, the Bad and the Ugly "/>
    <x v="11"/>
    <n v="8.9"/>
  </r>
  <r>
    <s v="The Second Mother "/>
    <x v="22"/>
    <n v="7.9"/>
  </r>
  <r>
    <s v="Blue Like Jazz "/>
    <x v="0"/>
    <n v="6"/>
  </r>
  <r>
    <s v="Down and Out with the Dolls "/>
    <x v="0"/>
    <n v="6.1"/>
  </r>
  <r>
    <s v="Airborne "/>
    <x v="0"/>
    <n v="6.2"/>
  </r>
  <r>
    <s v="Waiting... "/>
    <x v="0"/>
    <n v="6.8"/>
  </r>
  <r>
    <s v="From a Whisper to a Scream "/>
    <x v="0"/>
    <n v="5.9"/>
  </r>
  <r>
    <s v="Beyond the Black Rainbow "/>
    <x v="0"/>
    <n v="6.1"/>
  </r>
  <r>
    <s v="The Raid: Redemption "/>
    <x v="31"/>
    <n v="7.6"/>
  </r>
  <r>
    <s v="Rocky "/>
    <x v="0"/>
    <n v="8.1"/>
  </r>
  <r>
    <s v="The Fog "/>
    <x v="0"/>
    <n v="6.8"/>
  </r>
  <r>
    <s v="Unfriended "/>
    <x v="0"/>
    <n v="5.7"/>
  </r>
  <r>
    <s v="The Howling "/>
    <x v="0"/>
    <n v="6.6"/>
  </r>
  <r>
    <s v="Dr. No "/>
    <x v="0"/>
    <n v="7.3"/>
  </r>
  <r>
    <s v="Chernobyl Diaries "/>
    <x v="0"/>
    <n v="5"/>
  </r>
  <r>
    <s v="Hellraiser "/>
    <x v="0"/>
    <n v="7"/>
  </r>
  <r>
    <s v="God's Not Dead 2 "/>
    <x v="0"/>
    <n v="3.4"/>
  </r>
  <r>
    <s v="Cry_Wolf "/>
    <x v="0"/>
    <n v="5.9"/>
  </r>
  <r>
    <s v="Godzilla 2000 "/>
    <x v="9"/>
    <n v="6"/>
  </r>
  <r>
    <s v="Blue Valentine "/>
    <x v="0"/>
    <n v="7.4"/>
  </r>
  <r>
    <s v="Transamerica "/>
    <x v="0"/>
    <n v="7.4"/>
  </r>
  <r>
    <s v="The Devil Inside "/>
    <x v="0"/>
    <n v="4.2"/>
  </r>
  <r>
    <s v="Beyond the Valley of the Dolls "/>
    <x v="0"/>
    <n v="6.2"/>
  </r>
  <r>
    <s v="The Green Inferno "/>
    <x v="0"/>
    <n v="5.4"/>
  </r>
  <r>
    <s v="The Sessions "/>
    <x v="0"/>
    <n v="7.2"/>
  </r>
  <r>
    <s v="Next Stop Wonderland "/>
    <x v="0"/>
    <n v="6.7"/>
  </r>
  <r>
    <s v="Juno "/>
    <x v="0"/>
    <n v="7.5"/>
  </r>
  <r>
    <s v="Frozen River "/>
    <x v="0"/>
    <n v="7.2"/>
  </r>
  <r>
    <s v="20 Feet from Stardom "/>
    <x v="0"/>
    <n v="7.4"/>
  </r>
  <r>
    <s v="Two Girls and a Guy "/>
    <x v="0"/>
    <n v="5.6"/>
  </r>
  <r>
    <s v="Walking and Talking "/>
    <x v="0"/>
    <n v="6.8"/>
  </r>
  <r>
    <s v="The Full Monty "/>
    <x v="0"/>
    <n v="7.2"/>
  </r>
  <r>
    <s v="Who Killed the Electric Car? "/>
    <x v="0"/>
    <n v="7.7"/>
  </r>
  <r>
    <s v="The Broken Hearts Club: A Romantic Comedy "/>
    <x v="0"/>
    <n v="7"/>
  </r>
  <r>
    <s v="Goosebumps "/>
    <x v="0"/>
    <n v="6.4"/>
  </r>
  <r>
    <s v="Slam "/>
    <x v="0"/>
    <n v="7.2"/>
  </r>
  <r>
    <s v="Brigham City "/>
    <x v="0"/>
    <n v="7.2"/>
  </r>
  <r>
    <s v="Orgazmo "/>
    <x v="0"/>
    <n v="6.2"/>
  </r>
  <r>
    <s v="All the Real Girls "/>
    <x v="0"/>
    <n v="6.9"/>
  </r>
  <r>
    <s v="Dream with the Fishes "/>
    <x v="0"/>
    <n v="7"/>
  </r>
  <r>
    <s v="Blue Car "/>
    <x v="0"/>
    <n v="6.7"/>
  </r>
  <r>
    <s v="Wristcutters: A Love Story "/>
    <x v="0"/>
    <n v="7.4"/>
  </r>
  <r>
    <s v="The Battle of Shaker Heights "/>
    <x v="0"/>
    <n v="6.1"/>
  </r>
  <r>
    <s v="The Lovely Bones "/>
    <x v="0"/>
    <n v="6.7"/>
  </r>
  <r>
    <s v="The Act of Killing "/>
    <x v="31"/>
    <n v="8.1999999999999993"/>
  </r>
  <r>
    <s v="Taxi to the Dark Side "/>
    <x v="0"/>
    <n v="7.7"/>
  </r>
  <r>
    <s v="Once in a Lifetime: The Extraordinary Story of the New York Cosmos "/>
    <x v="0"/>
    <n v="7.3"/>
  </r>
  <r>
    <s v="Antarctica: A Year on Ice "/>
    <x v="0"/>
    <n v="7.6"/>
  </r>
  <r>
    <s v="Hardflip "/>
    <x v="0"/>
    <n v="5.6"/>
  </r>
  <r>
    <s v="The House of the Devil "/>
    <x v="0"/>
    <n v="6.4"/>
  </r>
  <r>
    <s v="The Perfect Host "/>
    <x v="0"/>
    <n v="6.8"/>
  </r>
  <r>
    <s v="Safe Men "/>
    <x v="0"/>
    <n v="6.1"/>
  </r>
  <r>
    <s v="The Specials "/>
    <x v="0"/>
    <n v="6"/>
  </r>
  <r>
    <s v="Alone with Her "/>
    <x v="0"/>
    <n v="6.1"/>
  </r>
  <r>
    <s v="Creative Control "/>
    <x v="0"/>
    <n v="5.5"/>
  </r>
  <r>
    <s v="Special "/>
    <x v="0"/>
    <n v="6.9"/>
  </r>
  <r>
    <s v="In Her Line of Fire "/>
    <x v="0"/>
    <n v="4.0999999999999996"/>
  </r>
  <r>
    <s v="The Jimmy Show "/>
    <x v="0"/>
    <n v="5.4"/>
  </r>
  <r>
    <s v="Trance "/>
    <x v="0"/>
    <n v="7"/>
  </r>
  <r>
    <s v="On the Waterfront "/>
    <x v="0"/>
    <n v="8.1999999999999993"/>
  </r>
  <r>
    <s v="L!fe Happens "/>
    <x v="0"/>
    <n v="5.7"/>
  </r>
  <r>
    <s v="4 Months, 3 Weeks and 2 Days "/>
    <x v="32"/>
    <n v="7.9"/>
  </r>
  <r>
    <s v="Hard Candy "/>
    <x v="0"/>
    <n v="7.1"/>
  </r>
  <r>
    <s v="The Quiet "/>
    <x v="0"/>
    <n v="6.4"/>
  </r>
  <r>
    <s v="Fruitvale Station "/>
    <x v="0"/>
    <n v="7.5"/>
  </r>
  <r>
    <s v="The Brass Teapot "/>
    <x v="0"/>
    <n v="6.4"/>
  </r>
  <r>
    <s v="Snitch "/>
    <x v="0"/>
    <n v="6.5"/>
  </r>
  <r>
    <s v="Latter Days "/>
    <x v="0"/>
    <n v="7.2"/>
  </r>
  <r>
    <s v="For a Good Time, Call... "/>
    <x v="0"/>
    <n v="6"/>
  </r>
  <r>
    <s v="Time Changer "/>
    <x v="0"/>
    <n v="5.6"/>
  </r>
  <r>
    <s v="A Separation "/>
    <x v="33"/>
    <n v="8.4"/>
  </r>
  <r>
    <s v="Welcome to the Dollhouse "/>
    <x v="0"/>
    <n v="7.5"/>
  </r>
  <r>
    <s v="Ruby in Paradise "/>
    <x v="0"/>
    <n v="7.2"/>
  </r>
  <r>
    <s v="Raising Victor Vargas "/>
    <x v="0"/>
    <n v="7.2"/>
  </r>
  <r>
    <s v="Deterrence "/>
    <x v="0"/>
    <n v="6.5"/>
  </r>
  <r>
    <s v="Dead Snow "/>
    <x v="23"/>
    <n v="6.4"/>
  </r>
  <r>
    <s v="American Graffiti "/>
    <x v="0"/>
    <n v="7.5"/>
  </r>
  <r>
    <s v="Aqua Teen Hunger Force Colon Movie Film for Theaters "/>
    <x v="0"/>
    <n v="6.9"/>
  </r>
  <r>
    <s v="Safety Not Guaranteed "/>
    <x v="0"/>
    <n v="7"/>
  </r>
  <r>
    <s v="Kill List "/>
    <x v="0"/>
    <n v="6.3"/>
  </r>
  <r>
    <s v="The Innkeepers "/>
    <x v="0"/>
    <n v="5.5"/>
  </r>
  <r>
    <s v="The Unborn "/>
    <x v="0"/>
    <n v="4.8"/>
  </r>
  <r>
    <s v="Interview with the Assassin "/>
    <x v="0"/>
    <n v="6.6"/>
  </r>
  <r>
    <s v="Donkey Punch "/>
    <x v="0"/>
    <n v="5.2"/>
  </r>
  <r>
    <s v="Hoop Dreams "/>
    <x v="0"/>
    <n v="8.3000000000000007"/>
  </r>
  <r>
    <s v="L.I.E. "/>
    <x v="0"/>
    <n v="7.2"/>
  </r>
  <r>
    <s v="King Kong "/>
    <x v="0"/>
    <n v="7.2"/>
  </r>
  <r>
    <s v="House of Wax "/>
    <x v="0"/>
    <n v="5.3"/>
  </r>
  <r>
    <s v="Half Nelson "/>
    <x v="0"/>
    <n v="7.2"/>
  </r>
  <r>
    <s v="Top Hat "/>
    <x v="0"/>
    <n v="7.8"/>
  </r>
  <r>
    <s v="The Blair Witch Project "/>
    <x v="0"/>
    <n v="6.4"/>
  </r>
  <r>
    <s v="Woodstock "/>
    <x v="0"/>
    <n v="8.1"/>
  </r>
  <r>
    <s v="Mercy Streets "/>
    <x v="0"/>
    <n v="5.6"/>
  </r>
  <r>
    <s v="Broken Vessels "/>
    <x v="0"/>
    <n v="6.6"/>
  </r>
  <r>
    <s v="A Hard Day's Night "/>
    <x v="0"/>
    <n v="7.7"/>
  </r>
  <r>
    <s v="Fireproof "/>
    <x v="0"/>
    <n v="6.5"/>
  </r>
  <r>
    <s v="Benji "/>
    <x v="0"/>
    <n v="6.1"/>
  </r>
  <r>
    <s v="Open Water "/>
    <x v="0"/>
    <n v="5.7"/>
  </r>
  <r>
    <s v="Kingdom of the Spiders "/>
    <x v="0"/>
    <n v="5.9"/>
  </r>
  <r>
    <s v="The Station Agent "/>
    <x v="0"/>
    <n v="7.7"/>
  </r>
  <r>
    <s v="To Save a Life "/>
    <x v="0"/>
    <n v="7.1"/>
  </r>
  <r>
    <s v="Beyond the Mat "/>
    <x v="0"/>
    <n v="7.6"/>
  </r>
  <r>
    <s v="Osama "/>
    <x v="13"/>
    <n v="7.4"/>
  </r>
  <r>
    <s v="Sholem Aleichem: Laughing in the Darkness "/>
    <x v="0"/>
    <n v="6.8"/>
  </r>
  <r>
    <s v="Groove "/>
    <x v="0"/>
    <n v="6.5"/>
  </r>
  <r>
    <s v="Twin Falls Idaho "/>
    <x v="0"/>
    <n v="7.3"/>
  </r>
  <r>
    <s v="Mean Creek "/>
    <x v="0"/>
    <n v="7.3"/>
  </r>
  <r>
    <s v="Hurricane Streets "/>
    <x v="0"/>
    <n v="6.5"/>
  </r>
  <r>
    <s v="Never Again "/>
    <x v="0"/>
    <n v="6"/>
  </r>
  <r>
    <s v="Civil Brand "/>
    <x v="0"/>
    <n v="5.3"/>
  </r>
  <r>
    <s v="Lonesome Jim "/>
    <x v="0"/>
    <n v="6.6"/>
  </r>
  <r>
    <s v="Seven Samurai "/>
    <x v="9"/>
    <n v="8.6999999999999993"/>
  </r>
  <r>
    <s v="Finishing the Game: The Search for a New Bruce Lee "/>
    <x v="0"/>
    <n v="6.2"/>
  </r>
  <r>
    <s v="Rubber "/>
    <x v="0"/>
    <n v="5.8"/>
  </r>
  <r>
    <s v="Home "/>
    <x v="0"/>
    <n v="6.7"/>
  </r>
  <r>
    <s v="Kiss the Bride "/>
    <x v="0"/>
    <n v="5.7"/>
  </r>
  <r>
    <s v="The Slaughter Rule "/>
    <x v="0"/>
    <n v="6.1"/>
  </r>
  <r>
    <s v="Monsters "/>
    <x v="0"/>
    <n v="6.4"/>
  </r>
  <r>
    <s v="Detention of the Dead "/>
    <x v="0"/>
    <n v="4.5999999999999996"/>
  </r>
  <r>
    <s v="Crossroads "/>
    <x v="0"/>
    <n v="3.3"/>
  </r>
  <r>
    <s v="Oz the Great and Powerful "/>
    <x v="0"/>
    <n v="6.4"/>
  </r>
  <r>
    <s v="Straight Out of Brooklyn "/>
    <x v="0"/>
    <n v="5.9"/>
  </r>
  <r>
    <s v="Bloody Sunday "/>
    <x v="0"/>
    <n v="7.7"/>
  </r>
  <r>
    <s v="Conversations with Other Women "/>
    <x v="0"/>
    <n v="7.1"/>
  </r>
  <r>
    <s v="Poultrygeist: Night of the Chicken Dead "/>
    <x v="0"/>
    <n v="6.2"/>
  </r>
  <r>
    <s v="42nd Street "/>
    <x v="0"/>
    <n v="7.7"/>
  </r>
  <r>
    <s v="Metropolitan "/>
    <x v="0"/>
    <n v="7.5"/>
  </r>
  <r>
    <s v="Napoleon Dynamite "/>
    <x v="0"/>
    <n v="6.9"/>
  </r>
  <r>
    <s v="Blue Ruin "/>
    <x v="0"/>
    <n v="7.1"/>
  </r>
  <r>
    <s v="Paranormal Activity "/>
    <x v="0"/>
    <n v="6.3"/>
  </r>
  <r>
    <s v="Monty Python and the Holy Grail "/>
    <x v="0"/>
    <n v="8.3000000000000007"/>
  </r>
  <r>
    <s v="QuinceaÃ±era "/>
    <x v="3"/>
    <n v="7.1"/>
  </r>
  <r>
    <s v="Tarnation "/>
    <x v="0"/>
    <n v="7.2"/>
  </r>
  <r>
    <s v="The Beyond "/>
    <x v="11"/>
    <n v="6.9"/>
  </r>
  <r>
    <s v="What Happens in Vegas "/>
    <x v="0"/>
    <n v="6.1"/>
  </r>
  <r>
    <s v="The Broadway Melody "/>
    <x v="0"/>
    <n v="6.3"/>
  </r>
  <r>
    <s v="Maniac "/>
    <x v="0"/>
    <n v="6.1"/>
  </r>
  <r>
    <s v="Murderball "/>
    <x v="0"/>
    <n v="7.8"/>
  </r>
  <r>
    <s v="American Ninja 2: The Confrontation "/>
    <x v="0"/>
    <n v="4.7"/>
  </r>
  <r>
    <s v="Halloween "/>
    <x v="0"/>
    <n v="7.9"/>
  </r>
  <r>
    <s v="Tumbleweeds "/>
    <x v="0"/>
    <n v="6.7"/>
  </r>
  <r>
    <s v="The Prophecy "/>
    <x v="0"/>
    <n v="6.6"/>
  </r>
  <r>
    <s v="When the Cat's Away "/>
    <x v="4"/>
    <n v="6.9"/>
  </r>
  <r>
    <s v="Pieces of April "/>
    <x v="0"/>
    <n v="7.1"/>
  </r>
  <r>
    <s v="Old Joy "/>
    <x v="0"/>
    <n v="6.7"/>
  </r>
  <r>
    <s v="Wendy and Lucy "/>
    <x v="0"/>
    <n v="7.1"/>
  </r>
  <r>
    <s v="Fighting Tommy Riley "/>
    <x v="0"/>
    <n v="6.6"/>
  </r>
  <r>
    <s v="Across the Universe "/>
    <x v="0"/>
    <n v="7.4"/>
  </r>
  <r>
    <s v="Locker 13 "/>
    <x v="0"/>
    <n v="4.8"/>
  </r>
  <r>
    <s v="Compliance "/>
    <x v="0"/>
    <n v="6.4"/>
  </r>
  <r>
    <s v="Chasing Amy "/>
    <x v="0"/>
    <n v="7.3"/>
  </r>
  <r>
    <s v="Lovely &amp; Amazing "/>
    <x v="0"/>
    <n v="6.9"/>
  </r>
  <r>
    <s v="Better Luck Tomorrow "/>
    <x v="0"/>
    <n v="7.2"/>
  </r>
  <r>
    <s v="The Incredibly True Adventure of Two Girls in Love "/>
    <x v="0"/>
    <n v="6.5"/>
  </r>
  <r>
    <s v="Chuck &amp; Buck "/>
    <x v="0"/>
    <n v="6.6"/>
  </r>
  <r>
    <s v="American Desi "/>
    <x v="0"/>
    <n v="6.7"/>
  </r>
  <r>
    <s v="Cube "/>
    <x v="0"/>
    <n v="7.3"/>
  </r>
  <r>
    <s v="I Married a Strange Person! "/>
    <x v="0"/>
    <n v="7"/>
  </r>
  <r>
    <s v="November "/>
    <x v="0"/>
    <n v="5.5"/>
  </r>
  <r>
    <s v="Like Crazy "/>
    <x v="0"/>
    <n v="6.7"/>
  </r>
  <r>
    <s v="The Canyons "/>
    <x v="0"/>
    <n v="3.9"/>
  </r>
  <r>
    <s v="Burn "/>
    <x v="0"/>
    <n v="7.5"/>
  </r>
  <r>
    <s v="Urbania "/>
    <x v="0"/>
    <n v="7"/>
  </r>
  <r>
    <s v="The Beast from 20,000 Fathoms "/>
    <x v="0"/>
    <n v="6.7"/>
  </r>
  <r>
    <s v="Swingers "/>
    <x v="0"/>
    <n v="7.4"/>
  </r>
  <r>
    <s v="A Fistful of Dollars "/>
    <x v="11"/>
    <n v="8"/>
  </r>
  <r>
    <s v="Side Effects "/>
    <x v="0"/>
    <n v="7.1"/>
  </r>
  <r>
    <s v="The Trials of Darryl Hunt "/>
    <x v="0"/>
    <n v="7.7"/>
  </r>
  <r>
    <s v="Children of Heaven "/>
    <x v="33"/>
    <n v="8.5"/>
  </r>
  <r>
    <s v="Weekend "/>
    <x v="0"/>
    <n v="7.7"/>
  </r>
  <r>
    <s v="She's Gotta Have It "/>
    <x v="0"/>
    <n v="6.5"/>
  </r>
  <r>
    <s v="Another Earth "/>
    <x v="0"/>
    <n v="7"/>
  </r>
  <r>
    <s v="Sweet Sweetback's Baadasssss Song "/>
    <x v="0"/>
    <n v="5.5"/>
  </r>
  <r>
    <s v="Tadpole "/>
    <x v="0"/>
    <n v="6.3"/>
  </r>
  <r>
    <s v="Once "/>
    <x v="0"/>
    <n v="7.9"/>
  </r>
  <r>
    <s v="The Horse Boy "/>
    <x v="0"/>
    <n v="7.4"/>
  </r>
  <r>
    <s v="The Texas Chain Saw Massacre "/>
    <x v="0"/>
    <n v="7.5"/>
  </r>
  <r>
    <s v="Roger &amp; Me "/>
    <x v="0"/>
    <n v="7.5"/>
  </r>
  <r>
    <s v="Facing the Giants "/>
    <x v="0"/>
    <n v="6.7"/>
  </r>
  <r>
    <s v="The Gallows "/>
    <x v="0"/>
    <n v="4.2"/>
  </r>
  <r>
    <s v="Hollywood Shuffle "/>
    <x v="0"/>
    <n v="7"/>
  </r>
  <r>
    <s v="The Lost Skeleton of Cadavra "/>
    <x v="0"/>
    <n v="7"/>
  </r>
  <r>
    <s v="Cheap Thrills "/>
    <x v="0"/>
    <n v="6.8"/>
  </r>
  <r>
    <s v="The Last House on the Left "/>
    <x v="0"/>
    <n v="6.6"/>
  </r>
  <r>
    <s v="Pi "/>
    <x v="0"/>
    <n v="7.5"/>
  </r>
  <r>
    <s v="20 Dates "/>
    <x v="0"/>
    <n v="5.3"/>
  </r>
  <r>
    <s v="Super Size Me "/>
    <x v="0"/>
    <n v="7.3"/>
  </r>
  <r>
    <s v="The FP "/>
    <x v="0"/>
    <n v="5.6"/>
  </r>
  <r>
    <s v="Happy Christmas "/>
    <x v="0"/>
    <n v="5.6"/>
  </r>
  <r>
    <s v="The Brothers McMullen "/>
    <x v="0"/>
    <n v="6.6"/>
  </r>
  <r>
    <s v="Tiny Furniture "/>
    <x v="0"/>
    <n v="6.3"/>
  </r>
  <r>
    <s v="George Washington "/>
    <x v="0"/>
    <n v="7.5"/>
  </r>
  <r>
    <s v="Smiling Fish &amp; Goat on Fire "/>
    <x v="0"/>
    <n v="7.6"/>
  </r>
  <r>
    <s v="Clerks "/>
    <x v="0"/>
    <n v="7.8"/>
  </r>
  <r>
    <s v="In the Company of Men "/>
    <x v="0"/>
    <n v="7.3"/>
  </r>
  <r>
    <s v="Sabotage "/>
    <x v="0"/>
    <n v="5.7"/>
  </r>
  <r>
    <s v="Slacker "/>
    <x v="0"/>
    <n v="7.1"/>
  </r>
  <r>
    <s v="Pink Flamingos "/>
    <x v="0"/>
    <n v="6.1"/>
  </r>
  <r>
    <s v="Clean "/>
    <x v="4"/>
    <n v="6.9"/>
  </r>
  <r>
    <s v="The Circle "/>
    <x v="33"/>
    <n v="7.5"/>
  </r>
  <r>
    <s v="Primer "/>
    <x v="0"/>
    <n v="7"/>
  </r>
  <r>
    <s v="El Mariachi "/>
    <x v="3"/>
    <n v="6.9"/>
  </r>
  <r>
    <s v="My Date with Drew "/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56">
  <r>
    <x v="0"/>
    <n v="178"/>
    <n v="760505847"/>
    <s v="Action|Adventure|Fantasy|Sci-Fi"/>
    <x v="0"/>
    <s v="English"/>
    <s v="USA"/>
    <n v="237000000"/>
    <x v="0"/>
    <n v="523505847"/>
    <s v="Action"/>
  </r>
  <r>
    <x v="1"/>
    <n v="169"/>
    <n v="309404152"/>
    <s v="Action|Adventure|Fantasy"/>
    <x v="1"/>
    <s v="English"/>
    <s v="USA"/>
    <n v="300000000"/>
    <x v="1"/>
    <n v="9404152"/>
    <s v="Action"/>
  </r>
  <r>
    <x v="2"/>
    <n v="148"/>
    <n v="200074175"/>
    <s v="Action|Adventure|Thriller"/>
    <x v="2"/>
    <s v="English"/>
    <s v="UK"/>
    <n v="245000000"/>
    <x v="2"/>
    <n v="-44925825"/>
    <s v="Action"/>
  </r>
  <r>
    <x v="3"/>
    <n v="164"/>
    <n v="448130642"/>
    <s v="Action|Thriller"/>
    <x v="3"/>
    <s v="English"/>
    <s v="USA"/>
    <n v="250000000"/>
    <x v="3"/>
    <n v="198130642"/>
    <s v="Action"/>
  </r>
  <r>
    <x v="4"/>
    <n v="132"/>
    <n v="73058679"/>
    <s v="Action|Adventure|Sci-Fi"/>
    <x v="4"/>
    <s v="English"/>
    <s v="USA"/>
    <n v="263700000"/>
    <x v="4"/>
    <n v="-190641321"/>
    <s v="Action"/>
  </r>
  <r>
    <x v="5"/>
    <n v="156"/>
    <n v="336530303"/>
    <s v="Action|Adventure|Romance"/>
    <x v="5"/>
    <s v="English"/>
    <s v="USA"/>
    <n v="258000000"/>
    <x v="5"/>
    <n v="78530303"/>
    <s v="Action"/>
  </r>
  <r>
    <x v="6"/>
    <n v="100"/>
    <n v="200807262"/>
    <s v="Adventure|Animation|Comedy|Family|Fantasy|Musical|Romance"/>
    <x v="6"/>
    <s v="English"/>
    <s v="USA"/>
    <n v="260000000"/>
    <x v="6"/>
    <n v="-59192738"/>
    <s v="Adventure"/>
  </r>
  <r>
    <x v="7"/>
    <n v="141"/>
    <n v="458991599"/>
    <s v="Action|Adventure|Sci-Fi"/>
    <x v="7"/>
    <s v="English"/>
    <s v="USA"/>
    <n v="250000000"/>
    <x v="7"/>
    <n v="208991599"/>
    <s v="Action"/>
  </r>
  <r>
    <x v="8"/>
    <n v="153"/>
    <n v="301956980"/>
    <s v="Adventure|Family|Fantasy|Mystery"/>
    <x v="8"/>
    <s v="English"/>
    <s v="UK"/>
    <n v="250000000"/>
    <x v="7"/>
    <n v="51956980"/>
    <s v="Adventure"/>
  </r>
  <r>
    <x v="9"/>
    <n v="183"/>
    <n v="330249062"/>
    <s v="Action|Adventure|Sci-Fi"/>
    <x v="9"/>
    <s v="English"/>
    <s v="USA"/>
    <n v="250000000"/>
    <x v="8"/>
    <n v="80249062"/>
    <s v="Action"/>
  </r>
  <r>
    <x v="10"/>
    <n v="169"/>
    <n v="200069408"/>
    <s v="Action|Adventure|Sci-Fi"/>
    <x v="10"/>
    <s v="English"/>
    <s v="USA"/>
    <n v="209000000"/>
    <x v="9"/>
    <n v="-8930592"/>
    <s v="Action"/>
  </r>
  <r>
    <x v="11"/>
    <n v="106"/>
    <n v="168368427"/>
    <s v="Action|Adventure"/>
    <x v="11"/>
    <s v="English"/>
    <s v="UK"/>
    <n v="200000000"/>
    <x v="10"/>
    <n v="-31631573"/>
    <s v="Action"/>
  </r>
  <r>
    <x v="1"/>
    <n v="151"/>
    <n v="423032628"/>
    <s v="Action|Adventure|Fantasy"/>
    <x v="12"/>
    <s v="English"/>
    <s v="USA"/>
    <n v="225000000"/>
    <x v="11"/>
    <n v="198032628"/>
    <s v="Action"/>
  </r>
  <r>
    <x v="1"/>
    <n v="150"/>
    <n v="89289910"/>
    <s v="Action|Adventure|Western"/>
    <x v="13"/>
    <s v="English"/>
    <s v="USA"/>
    <n v="215000000"/>
    <x v="12"/>
    <n v="-125710090"/>
    <s v="Action"/>
  </r>
  <r>
    <x v="9"/>
    <n v="143"/>
    <n v="291021565"/>
    <s v="Action|Adventure|Fantasy|Sci-Fi"/>
    <x v="14"/>
    <s v="English"/>
    <s v="USA"/>
    <n v="225000000"/>
    <x v="13"/>
    <n v="66021565"/>
    <s v="Action"/>
  </r>
  <r>
    <x v="12"/>
    <n v="150"/>
    <n v="141614023"/>
    <s v="Action|Adventure|Family|Fantasy"/>
    <x v="15"/>
    <s v="English"/>
    <s v="USA"/>
    <n v="225000000"/>
    <x v="4"/>
    <n v="-83385977"/>
    <s v="Action"/>
  </r>
  <r>
    <x v="7"/>
    <n v="173"/>
    <n v="623279547"/>
    <s v="Action|Adventure|Sci-Fi"/>
    <x v="16"/>
    <s v="English"/>
    <s v="USA"/>
    <n v="220000000"/>
    <x v="14"/>
    <n v="403279547"/>
    <s v="Action"/>
  </r>
  <r>
    <x v="13"/>
    <n v="136"/>
    <n v="241063875"/>
    <s v="Action|Adventure|Fantasy"/>
    <x v="17"/>
    <s v="English"/>
    <s v="USA"/>
    <n v="250000000"/>
    <x v="10"/>
    <n v="-8936125"/>
    <s v="Action"/>
  </r>
  <r>
    <x v="14"/>
    <n v="106"/>
    <n v="179020854"/>
    <s v="Action|Adventure|Comedy|Family|Fantasy|Sci-Fi"/>
    <x v="18"/>
    <s v="English"/>
    <s v="USA"/>
    <n v="225000000"/>
    <x v="2"/>
    <n v="-45979146"/>
    <s v="Action"/>
  </r>
  <r>
    <x v="15"/>
    <n v="164"/>
    <n v="255108370"/>
    <s v="Adventure|Fantasy"/>
    <x v="19"/>
    <s v="English"/>
    <s v="New Zealand"/>
    <n v="250000000"/>
    <x v="7"/>
    <n v="5108370"/>
    <s v="Adventure"/>
  </r>
  <r>
    <x v="16"/>
    <n v="153"/>
    <n v="262030663"/>
    <s v="Action|Adventure|Fantasy"/>
    <x v="20"/>
    <s v="English"/>
    <s v="USA"/>
    <n v="230000000"/>
    <x v="15"/>
    <n v="32030663"/>
    <s v="Action"/>
  </r>
  <r>
    <x v="17"/>
    <n v="156"/>
    <n v="105219735"/>
    <s v="Action|Adventure|Drama|History"/>
    <x v="21"/>
    <s v="English"/>
    <s v="USA"/>
    <n v="200000000"/>
    <x v="10"/>
    <n v="-94780265"/>
    <s v="Action"/>
  </r>
  <r>
    <x v="15"/>
    <n v="186"/>
    <n v="258355354"/>
    <s v="Adventure|Fantasy"/>
    <x v="22"/>
    <s v="English"/>
    <s v="USA"/>
    <n v="225000000"/>
    <x v="0"/>
    <n v="33355354"/>
    <s v="Adventure"/>
  </r>
  <r>
    <x v="18"/>
    <n v="113"/>
    <n v="70083519"/>
    <s v="Adventure|Family|Fantasy"/>
    <x v="23"/>
    <s v="English"/>
    <s v="USA"/>
    <n v="180000000"/>
    <x v="9"/>
    <n v="-109916481"/>
    <s v="Adventur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0"/>
    <n v="194"/>
    <n v="658672302"/>
    <s v="Drama|Romance"/>
    <x v="25"/>
    <s v="English"/>
    <s v="USA"/>
    <n v="200000000"/>
    <x v="16"/>
    <n v="458672302"/>
    <s v="Drama"/>
  </r>
  <r>
    <x v="19"/>
    <n v="147"/>
    <n v="407197282"/>
    <s v="Action|Adventure|Sci-Fi"/>
    <x v="26"/>
    <s v="English"/>
    <s v="USA"/>
    <n v="250000000"/>
    <x v="17"/>
    <n v="157197282"/>
    <s v="Action"/>
  </r>
  <r>
    <x v="20"/>
    <n v="131"/>
    <n v="65173160"/>
    <s v="Action|Adventure|Sci-Fi|Thriller"/>
    <x v="27"/>
    <s v="English"/>
    <s v="USA"/>
    <n v="209000000"/>
    <x v="18"/>
    <n v="-143826840"/>
    <s v="Action"/>
  </r>
  <r>
    <x v="21"/>
    <n v="124"/>
    <n v="652177271"/>
    <s v="Action|Adventure|Sci-Fi|Thriller"/>
    <x v="28"/>
    <s v="English"/>
    <s v="USA"/>
    <n v="150000000"/>
    <x v="15"/>
    <n v="502177271"/>
    <s v="Action"/>
  </r>
  <r>
    <x v="2"/>
    <n v="143"/>
    <n v="304360277"/>
    <s v="Action|Adventure|Thriller"/>
    <x v="29"/>
    <s v="English"/>
    <s v="UK"/>
    <n v="200000000"/>
    <x v="6"/>
    <n v="104360277"/>
    <s v="Action"/>
  </r>
  <r>
    <x v="5"/>
    <n v="135"/>
    <n v="373377893"/>
    <s v="Action|Adventure|Fantasy|Romance"/>
    <x v="30"/>
    <s v="English"/>
    <s v="USA"/>
    <n v="200000000"/>
    <x v="11"/>
    <n v="173377893"/>
    <s v="Action"/>
  </r>
  <r>
    <x v="22"/>
    <n v="195"/>
    <n v="408992272"/>
    <s v="Action|Adventure|Sci-Fi"/>
    <x v="31"/>
    <s v="English"/>
    <s v="USA"/>
    <n v="200000000"/>
    <x v="13"/>
    <n v="208992272"/>
    <s v="Action"/>
  </r>
  <r>
    <x v="23"/>
    <n v="108"/>
    <n v="334185206"/>
    <s v="Adventure|Family|Fantasy"/>
    <x v="32"/>
    <s v="English"/>
    <s v="USA"/>
    <n v="200000000"/>
    <x v="12"/>
    <n v="134185206"/>
    <s v="Adventure"/>
  </r>
  <r>
    <x v="24"/>
    <n v="104"/>
    <n v="234360014"/>
    <s v="Action|Adventure|Fantasy|Sci-Fi|Thriller"/>
    <x v="33"/>
    <s v="English"/>
    <s v="Canada"/>
    <n v="210000000"/>
    <x v="2"/>
    <n v="24360014"/>
    <s v="Action"/>
  </r>
  <r>
    <x v="25"/>
    <n v="104"/>
    <n v="268488329"/>
    <s v="Adventure|Animation|Comedy|Family|Fantasy"/>
    <x v="34"/>
    <s v="English"/>
    <s v="USA"/>
    <n v="200000000"/>
    <x v="11"/>
    <n v="68488329"/>
    <s v="Adventure"/>
  </r>
  <r>
    <x v="26"/>
    <n v="150"/>
    <n v="402076689"/>
    <s v="Action|Adventure|Sci-Fi"/>
    <x v="35"/>
    <s v="English"/>
    <s v="USA"/>
    <n v="200000000"/>
    <x v="19"/>
    <n v="202076689"/>
    <s v="Action"/>
  </r>
  <r>
    <x v="26"/>
    <n v="165"/>
    <n v="245428137"/>
    <s v="Action|Adventure|Sci-Fi"/>
    <x v="36"/>
    <s v="English"/>
    <s v="USA"/>
    <n v="210000000"/>
    <x v="20"/>
    <n v="35428137"/>
    <s v="Action"/>
  </r>
  <r>
    <x v="5"/>
    <n v="130"/>
    <n v="234903076"/>
    <s v="Adventure|Family|Fantasy"/>
    <x v="37"/>
    <s v="English"/>
    <s v="USA"/>
    <n v="215000000"/>
    <x v="21"/>
    <n v="19903076"/>
    <s v="Adventure"/>
  </r>
  <r>
    <x v="16"/>
    <n v="142"/>
    <n v="202853933"/>
    <s v="Action|Adventure|Fantasy|Sci-Fi"/>
    <x v="38"/>
    <s v="English"/>
    <s v="USA"/>
    <n v="200000000"/>
    <x v="10"/>
    <n v="2853933"/>
    <s v="Action"/>
  </r>
  <r>
    <x v="27"/>
    <n v="125"/>
    <n v="172051787"/>
    <s v="Action|Adventure|Sci-Fi"/>
    <x v="39"/>
    <s v="English"/>
    <s v="USA"/>
    <n v="170000000"/>
    <x v="2"/>
    <n v="2051787"/>
    <s v="Action"/>
  </r>
  <r>
    <x v="28"/>
    <n v="106"/>
    <n v="191450875"/>
    <s v="Adventure|Animation|Comedy|Family|Sport"/>
    <x v="40"/>
    <s v="English"/>
    <s v="USA"/>
    <n v="200000000"/>
    <x v="22"/>
    <n v="-8549125"/>
    <s v="Adventure"/>
  </r>
  <r>
    <x v="29"/>
    <n v="123"/>
    <n v="116593191"/>
    <s v="Action|Adventure|Sci-Fi"/>
    <x v="41"/>
    <s v="English"/>
    <s v="USA"/>
    <n v="200000000"/>
    <x v="23"/>
    <n v="-83406809"/>
    <s v="Action"/>
  </r>
  <r>
    <x v="30"/>
    <n v="103"/>
    <n v="414984497"/>
    <s v="Adventure|Animation|Comedy|Family|Fantasy"/>
    <x v="42"/>
    <s v="English"/>
    <s v="USA"/>
    <n v="200000000"/>
    <x v="24"/>
    <n v="214984497"/>
    <s v="Adventure"/>
  </r>
  <r>
    <x v="31"/>
    <n v="118"/>
    <n v="125320003"/>
    <s v="Action|Adventure|Sci-Fi"/>
    <x v="43"/>
    <s v="English"/>
    <s v="USA"/>
    <n v="200000000"/>
    <x v="4"/>
    <n v="-74679997"/>
    <s v="Action"/>
  </r>
  <r>
    <x v="32"/>
    <n v="140"/>
    <n v="350034110"/>
    <s v="Action|Crime|Thriller"/>
    <x v="44"/>
    <s v="English"/>
    <s v="USA"/>
    <n v="190000000"/>
    <x v="13"/>
    <n v="160034110"/>
    <s v="Action"/>
  </r>
  <r>
    <x v="11"/>
    <n v="123"/>
    <n v="202351611"/>
    <s v="Action|Adventure|Horror|Sci-Fi|Thriller"/>
    <x v="45"/>
    <s v="English"/>
    <s v="USA"/>
    <n v="190000000"/>
    <x v="15"/>
    <n v="12351611"/>
    <s v="Action"/>
  </r>
  <r>
    <x v="10"/>
    <n v="149"/>
    <n v="233914986"/>
    <s v="Action|Adventure|Fantasy|Sci-Fi|Thriller"/>
    <x v="46"/>
    <s v="English"/>
    <s v="USA"/>
    <n v="200000000"/>
    <x v="25"/>
    <n v="33914986"/>
    <s v="Action"/>
  </r>
  <r>
    <x v="33"/>
    <n v="132"/>
    <n v="228756232"/>
    <s v="Action|Adventure|Sci-Fi"/>
    <x v="47"/>
    <s v="English"/>
    <s v="USA"/>
    <n v="190000000"/>
    <x v="6"/>
    <n v="38756232"/>
    <s v="Action"/>
  </r>
  <r>
    <x v="10"/>
    <n v="114"/>
    <n v="65171860"/>
    <s v="Adventure|Fantasy"/>
    <x v="48"/>
    <s v="English"/>
    <s v="USA"/>
    <n v="195000000"/>
    <x v="22"/>
    <n v="-129828140"/>
    <s v="Adventure"/>
  </r>
  <r>
    <x v="34"/>
    <n v="143"/>
    <n v="144812796"/>
    <s v="Drama|Romance"/>
    <x v="49"/>
    <s v="English"/>
    <s v="Australia"/>
    <n v="105000000"/>
    <x v="11"/>
    <n v="39812796"/>
    <s v="Drama"/>
  </r>
  <r>
    <x v="35"/>
    <n v="116"/>
    <n v="90755643"/>
    <s v="Action|Adventure|Fantasy|Romance"/>
    <x v="50"/>
    <s v="English"/>
    <s v="USA"/>
    <n v="200000000"/>
    <x v="4"/>
    <n v="-109244357"/>
    <s v="Action"/>
  </r>
  <r>
    <x v="36"/>
    <n v="131"/>
    <n v="101785482"/>
    <s v="Action|Adventure|Sci-Fi"/>
    <x v="51"/>
    <s v="English"/>
    <s v="USA"/>
    <n v="190000000"/>
    <x v="15"/>
    <n v="-88214518"/>
    <s v="Action"/>
  </r>
  <r>
    <x v="26"/>
    <n v="154"/>
    <n v="352358779"/>
    <s v="Action|Adventure|Sci-Fi"/>
    <x v="52"/>
    <s v="English"/>
    <s v="USA"/>
    <n v="195000000"/>
    <x v="22"/>
    <n v="157358779"/>
    <s v="Action"/>
  </r>
  <r>
    <x v="37"/>
    <n v="122"/>
    <n v="317011114"/>
    <s v="Action|Adventure|Fantasy"/>
    <x v="53"/>
    <s v="English"/>
    <s v="USA"/>
    <n v="185000000"/>
    <x v="5"/>
    <n v="132011114"/>
    <s v="Action"/>
  </r>
  <r>
    <x v="38"/>
    <n v="93"/>
    <n v="237282182"/>
    <s v="Adventure|Animation|Comedy|Family|Fantasy"/>
    <x v="54"/>
    <s v="English"/>
    <s v="USA"/>
    <n v="185000000"/>
    <x v="13"/>
    <n v="52282182"/>
    <s v="Adventure"/>
  </r>
  <r>
    <x v="39"/>
    <n v="122"/>
    <n v="130468626"/>
    <s v="Action|Adventure|Sci-Fi|Thriller"/>
    <x v="55"/>
    <s v="English"/>
    <s v="USA"/>
    <n v="185000000"/>
    <x v="7"/>
    <n v="-54531374"/>
    <s v="Action"/>
  </r>
  <r>
    <x v="4"/>
    <n v="98"/>
    <n v="223806889"/>
    <s v="Adventure|Animation|Family|Sci-Fi"/>
    <x v="56"/>
    <s v="English"/>
    <s v="USA"/>
    <n v="180000000"/>
    <x v="26"/>
    <n v="43806889"/>
    <s v="Adventure"/>
  </r>
  <r>
    <x v="24"/>
    <n v="91"/>
    <n v="140080850"/>
    <s v="Action|Comedy|Crime|Thriller"/>
    <x v="57"/>
    <s v="English"/>
    <s v="USA"/>
    <n v="140000000"/>
    <x v="5"/>
    <n v="80850"/>
    <s v="Action"/>
  </r>
  <r>
    <x v="40"/>
    <n v="158"/>
    <n v="166112167"/>
    <s v="Action|Adventure|Sci-Fi"/>
    <x v="58"/>
    <s v="English"/>
    <s v="USA"/>
    <n v="200000000"/>
    <x v="27"/>
    <n v="-33887833"/>
    <s v="Action"/>
  </r>
  <r>
    <x v="41"/>
    <n v="96"/>
    <n v="137850096"/>
    <s v="Animation|Drama|Family|Fantasy"/>
    <x v="59"/>
    <s v="English"/>
    <s v="USA"/>
    <n v="200000000"/>
    <x v="2"/>
    <n v="-62149904"/>
    <s v="Animation"/>
  </r>
  <r>
    <x v="42"/>
    <n v="127"/>
    <n v="47375327"/>
    <s v="Action|Adventure|Sci-Fi"/>
    <x v="60"/>
    <s v="English"/>
    <s v="USA"/>
    <n v="176000000"/>
    <x v="28"/>
    <n v="-128624673"/>
    <s v="Action"/>
  </r>
  <r>
    <x v="8"/>
    <n v="110"/>
    <n v="124051759"/>
    <s v="Action|Adventure|Drama|Romance"/>
    <x v="61"/>
    <s v="English"/>
    <s v="USA"/>
    <n v="180000000"/>
    <x v="4"/>
    <n v="-55948241"/>
    <s v="Action"/>
  </r>
  <r>
    <x v="12"/>
    <n v="150"/>
    <n v="291709845"/>
    <s v="Adventure|Family|Fantasy"/>
    <x v="62"/>
    <s v="English"/>
    <s v="USA"/>
    <n v="180000000"/>
    <x v="8"/>
    <n v="111709845"/>
    <s v="Adventure"/>
  </r>
  <r>
    <x v="10"/>
    <n v="144"/>
    <n v="154985087"/>
    <s v="Action|Adventure|Sci-Fi"/>
    <x v="63"/>
    <s v="English"/>
    <s v="USA"/>
    <n v="178000000"/>
    <x v="11"/>
    <n v="-23014913"/>
    <s v="Action"/>
  </r>
  <r>
    <x v="3"/>
    <n v="152"/>
    <n v="533316061"/>
    <s v="Action|Crime|Drama|Thriller"/>
    <x v="64"/>
    <s v="English"/>
    <s v="USA"/>
    <n v="185000000"/>
    <x v="29"/>
    <n v="348316061"/>
    <s v="Action"/>
  </r>
  <r>
    <x v="43"/>
    <n v="96"/>
    <n v="292979556"/>
    <s v="Adventure|Animation|Comedy|Family"/>
    <x v="65"/>
    <s v="English"/>
    <s v="USA"/>
    <n v="175000000"/>
    <x v="24"/>
    <n v="117979556"/>
    <s v="Adventure"/>
  </r>
  <r>
    <x v="44"/>
    <n v="94"/>
    <n v="198332128"/>
    <s v="Action|Adventure|Animation|Comedy|Family|Sci-Fi"/>
    <x v="66"/>
    <s v="English"/>
    <s v="USA"/>
    <n v="175000000"/>
    <x v="12"/>
    <n v="23332128"/>
    <s v="Action"/>
  </r>
  <r>
    <x v="45"/>
    <n v="126"/>
    <n v="318298180"/>
    <s v="Action|Adventure|Sci-Fi"/>
    <x v="67"/>
    <s v="English"/>
    <s v="USA"/>
    <n v="140000000"/>
    <x v="0"/>
    <n v="178298180"/>
    <s v="Action"/>
  </r>
  <r>
    <x v="46"/>
    <n v="126"/>
    <n v="73820094"/>
    <s v="Adventure|Drama|Family|Mystery"/>
    <x v="68"/>
    <s v="English"/>
    <s v="USA"/>
    <n v="170000000"/>
    <x v="7"/>
    <n v="-96179906"/>
    <s v="Adventure"/>
  </r>
  <r>
    <x v="14"/>
    <n v="106"/>
    <n v="113745408"/>
    <s v="Action|Comedy|Sci-Fi|Western"/>
    <x v="69"/>
    <s v="English"/>
    <s v="USA"/>
    <n v="170000000"/>
    <x v="30"/>
    <n v="-56254592"/>
    <s v="Action"/>
  </r>
  <r>
    <x v="47"/>
    <n v="112"/>
    <n v="102176165"/>
    <s v="Action|Adventure|Fantasy|Horror|Thriller"/>
    <x v="70"/>
    <s v="English"/>
    <s v="USA"/>
    <n v="145000000"/>
    <x v="31"/>
    <n v="-42823835"/>
    <s v="Action"/>
  </r>
  <r>
    <x v="48"/>
    <n v="123"/>
    <n v="161087183"/>
    <s v="Action|Adventure|Comedy|Sci-Fi"/>
    <x v="71"/>
    <s v="English"/>
    <s v="USA"/>
    <n v="175000000"/>
    <x v="8"/>
    <n v="-13912817"/>
    <s v="Action"/>
  </r>
  <r>
    <x v="49"/>
    <n v="96"/>
    <n v="100289690"/>
    <s v="Comedy|Family|Fantasy"/>
    <x v="72"/>
    <s v="English"/>
    <s v="USA"/>
    <n v="175000000"/>
    <x v="28"/>
    <n v="-74710310"/>
    <s v="Comedy"/>
  </r>
  <r>
    <x v="50"/>
    <n v="113"/>
    <n v="100189501"/>
    <s v="Action|Adventure|Sci-Fi"/>
    <x v="73"/>
    <s v="English"/>
    <s v="USA"/>
    <n v="178000000"/>
    <x v="0"/>
    <n v="-77810499"/>
    <s v="Action"/>
  </r>
  <r>
    <x v="51"/>
    <n v="176"/>
    <n v="88246220"/>
    <s v="Action|Adventure|Sci-Fi|Thriller"/>
    <x v="74"/>
    <s v="English"/>
    <s v="USA"/>
    <n v="175000000"/>
    <x v="9"/>
    <n v="-86753780"/>
    <s v="Action"/>
  </r>
  <r>
    <x v="52"/>
    <n v="118"/>
    <n v="150167630"/>
    <s v="Action|Adventure|Sci-Fi|Thriller"/>
    <x v="75"/>
    <s v="English"/>
    <s v="USA"/>
    <n v="175000000"/>
    <x v="27"/>
    <n v="-24832370"/>
    <s v="Action"/>
  </r>
  <r>
    <x v="43"/>
    <n v="95"/>
    <n v="356454367"/>
    <s v="Adventure|Animation|Comedy|Drama|Family|Fantasy"/>
    <x v="76"/>
    <s v="English"/>
    <s v="USA"/>
    <n v="175000000"/>
    <x v="24"/>
    <n v="181454367"/>
    <s v="Adventure"/>
  </r>
  <r>
    <x v="45"/>
    <n v="106"/>
    <n v="362645141"/>
    <s v="Adventure|Drama|Family|Fantasy"/>
    <x v="77"/>
    <s v="English"/>
    <s v="UK"/>
    <n v="175000000"/>
    <x v="6"/>
    <n v="187645141"/>
    <s v="Adventure"/>
  </r>
  <r>
    <x v="45"/>
    <n v="124"/>
    <n v="312057433"/>
    <s v="Action|Adventure|Sci-Fi"/>
    <x v="78"/>
    <s v="English"/>
    <s v="USA"/>
    <n v="200000000"/>
    <x v="15"/>
    <n v="112057433"/>
    <s v="Action"/>
  </r>
  <r>
    <x v="53"/>
    <n v="132"/>
    <n v="155111815"/>
    <s v="Action|Adventure|Drama|Fantasy"/>
    <x v="79"/>
    <s v="English"/>
    <s v="USA"/>
    <n v="170000000"/>
    <x v="9"/>
    <n v="-14888185"/>
    <s v="Action"/>
  </r>
  <r>
    <x v="54"/>
    <n v="97"/>
    <n v="241407328"/>
    <s v="Action|Adventure|Family|Fantasy|Romance"/>
    <x v="80"/>
    <s v="English"/>
    <s v="USA"/>
    <n v="180000000"/>
    <x v="15"/>
    <n v="61407328"/>
    <s v="Action"/>
  </r>
  <r>
    <x v="55"/>
    <n v="130"/>
    <n v="208543795"/>
    <s v="Action|Adventure|Drama|Sci-Fi"/>
    <x v="81"/>
    <s v="English"/>
    <s v="USA"/>
    <n v="170000000"/>
    <x v="32"/>
    <n v="38543795"/>
    <s v="Action"/>
  </r>
  <r>
    <x v="56"/>
    <n v="128"/>
    <n v="38297305"/>
    <s v="Action|Adventure|Drama|Fantasy"/>
    <x v="82"/>
    <s v="English"/>
    <s v="USA"/>
    <n v="175000000"/>
    <x v="22"/>
    <n v="-136702695"/>
    <s v="Action"/>
  </r>
  <r>
    <x v="19"/>
    <n v="136"/>
    <n v="259746958"/>
    <s v="Action|Adventure|Sci-Fi"/>
    <x v="83"/>
    <s v="English"/>
    <s v="USA"/>
    <n v="170000000"/>
    <x v="6"/>
    <n v="89746958"/>
    <s v="Action"/>
  </r>
  <r>
    <x v="57"/>
    <n v="93"/>
    <n v="238371987"/>
    <s v="Adventure|Animation|Comedy|Family|Fantasy"/>
    <x v="84"/>
    <s v="English"/>
    <s v="USA"/>
    <n v="165000000"/>
    <x v="21"/>
    <n v="73371987"/>
    <s v="Adventure"/>
  </r>
  <r>
    <x v="58"/>
    <n v="130"/>
    <n v="93417865"/>
    <s v="Action|Adventure|Family|Mystery|Sci-Fi"/>
    <x v="85"/>
    <s v="English"/>
    <s v="USA"/>
    <n v="190000000"/>
    <x v="12"/>
    <n v="-96582135"/>
    <s v="Action"/>
  </r>
  <r>
    <x v="59"/>
    <n v="102"/>
    <n v="222487711"/>
    <s v="Action|Adventure|Animation|Comedy|Drama|Family|Sci-Fi"/>
    <x v="86"/>
    <s v="English"/>
    <s v="USA"/>
    <n v="165000000"/>
    <x v="0"/>
    <n v="57487711"/>
    <s v="Action"/>
  </r>
  <r>
    <x v="60"/>
    <n v="101"/>
    <n v="189412677"/>
    <s v="Adventure|Animation|Comedy|Family|Sci-Fi"/>
    <x v="87"/>
    <s v="English"/>
    <s v="USA"/>
    <n v="165000000"/>
    <x v="6"/>
    <n v="24412677"/>
    <s v="Adventure"/>
  </r>
  <r>
    <x v="41"/>
    <n v="100"/>
    <n v="665426"/>
    <s v="Adventure|Animation|Family|Fantasy"/>
    <x v="88"/>
    <s v="English"/>
    <s v="USA"/>
    <n v="165000000"/>
    <x v="4"/>
    <n v="-164334574"/>
    <s v="Adventure"/>
  </r>
  <r>
    <x v="40"/>
    <n v="120"/>
    <n v="102315545"/>
    <s v="Action|Adventure|Sci-Fi"/>
    <x v="89"/>
    <s v="English"/>
    <s v="USA"/>
    <n v="165000000"/>
    <x v="33"/>
    <n v="-62684455"/>
    <s v="Action"/>
  </r>
  <r>
    <x v="61"/>
    <n v="98"/>
    <n v="217387997"/>
    <s v="Adventure|Animation|Family|Fantasy"/>
    <x v="90"/>
    <s v="English"/>
    <s v="USA"/>
    <n v="165000000"/>
    <x v="17"/>
    <n v="52387997"/>
    <s v="Adventure"/>
  </r>
  <r>
    <x v="62"/>
    <n v="109"/>
    <n v="150350192"/>
    <s v="Action|Sci-Fi"/>
    <x v="91"/>
    <s v="English"/>
    <s v="USA"/>
    <n v="200000000"/>
    <x v="21"/>
    <n v="-49649808"/>
    <s v="Action"/>
  </r>
  <r>
    <x v="63"/>
    <n v="121"/>
    <n v="333130696"/>
    <s v="Action|Adventure|Sci-Fi"/>
    <x v="92"/>
    <s v="English"/>
    <s v="USA"/>
    <n v="170000000"/>
    <x v="14"/>
    <n v="163130696"/>
    <s v="Action"/>
  </r>
  <r>
    <x v="3"/>
    <n v="169"/>
    <n v="187991439"/>
    <s v="Adventure|Drama|Sci-Fi"/>
    <x v="93"/>
    <s v="English"/>
    <s v="USA"/>
    <n v="165000000"/>
    <x v="34"/>
    <n v="22991439"/>
    <s v="Adventure"/>
  </r>
  <r>
    <x v="3"/>
    <n v="148"/>
    <n v="292568851"/>
    <s v="Action|Adventure|Sci-Fi|Thriller"/>
    <x v="94"/>
    <s v="English"/>
    <s v="USA"/>
    <n v="160000000"/>
    <x v="35"/>
    <n v="132568851"/>
    <s v="Action"/>
  </r>
  <r>
    <x v="47"/>
    <n v="106"/>
    <n v="144512310"/>
    <s v="Action|Crime|Thriller"/>
    <x v="95"/>
    <s v="English"/>
    <s v="USA"/>
    <n v="38000000"/>
    <x v="10"/>
    <n v="106512310"/>
    <s v="Action"/>
  </r>
  <r>
    <x v="64"/>
    <n v="166"/>
    <n v="127490802"/>
    <s v="Drama|Fantasy|Romance"/>
    <x v="96"/>
    <s v="English"/>
    <s v="USA"/>
    <n v="150000000"/>
    <x v="6"/>
    <n v="-22509198"/>
    <s v="Drama"/>
  </r>
  <r>
    <x v="65"/>
    <n v="132"/>
    <n v="146405371"/>
    <s v="Action|Adventure|Sci-Fi"/>
    <x v="97"/>
    <s v="English"/>
    <s v="USA"/>
    <n v="160000000"/>
    <x v="6"/>
    <n v="-13594629"/>
    <s v="Action"/>
  </r>
  <r>
    <x v="66"/>
    <n v="137"/>
    <n v="281666058"/>
    <s v="Adventure|Sci-Fi"/>
    <x v="98"/>
    <s v="English"/>
    <s v="USA"/>
    <n v="160000000"/>
    <x v="4"/>
    <n v="121666058"/>
    <s v="Adventure"/>
  </r>
  <r>
    <x v="67"/>
    <n v="109"/>
    <n v="63143812"/>
    <s v="Action|Adventure|Family|Fantasy"/>
    <x v="99"/>
    <s v="English"/>
    <s v="USA"/>
    <n v="150000000"/>
    <x v="9"/>
    <n v="-86856188"/>
    <s v="Action"/>
  </r>
  <r>
    <x v="68"/>
    <n v="98"/>
    <n v="60655503"/>
    <s v="Action|Adventure|Drama|Thriller"/>
    <x v="100"/>
    <s v="English"/>
    <s v="USA"/>
    <n v="160000000"/>
    <x v="23"/>
    <n v="-99344497"/>
    <s v="Action"/>
  </r>
  <r>
    <x v="69"/>
    <n v="113"/>
    <n v="76846624"/>
    <s v="Adventure|Family|Fantasy"/>
    <x v="101"/>
    <s v="English"/>
    <s v="USA"/>
    <n v="170000000"/>
    <x v="21"/>
    <n v="-93153376"/>
    <s v="Adventure"/>
  </r>
  <r>
    <x v="70"/>
    <n v="93"/>
    <n v="320706665"/>
    <s v="Adventure|Animation|Comedy|Family|Fantasy"/>
    <x v="102"/>
    <s v="English"/>
    <s v="USA"/>
    <n v="160000000"/>
    <x v="9"/>
    <n v="160706665"/>
    <s v="Adventure"/>
  </r>
  <r>
    <x v="71"/>
    <n v="123"/>
    <n v="46978995"/>
    <s v="Action|Adventure|Fantasy"/>
    <x v="103"/>
    <s v="English"/>
    <s v="USA"/>
    <n v="160000000"/>
    <x v="11"/>
    <n v="-113021005"/>
    <s v="Action"/>
  </r>
  <r>
    <x v="72"/>
    <n v="126"/>
    <n v="89732035"/>
    <s v="Action|Adventure|Sci-Fi"/>
    <x v="104"/>
    <s v="English"/>
    <s v="USA"/>
    <n v="155000000"/>
    <x v="4"/>
    <n v="-65267965"/>
    <s v="Action"/>
  </r>
  <r>
    <x v="73"/>
    <n v="113"/>
    <n v="104383624"/>
    <s v="Adventure|Family|Fantasy"/>
    <x v="105"/>
    <s v="English"/>
    <s v="USA"/>
    <n v="155000000"/>
    <x v="22"/>
    <n v="-50616376"/>
    <s v="Adventure"/>
  </r>
  <r>
    <x v="26"/>
    <n v="184"/>
    <n v="198539855"/>
    <s v="Action|Drama|History|Romance|War"/>
    <x v="106"/>
    <s v="English"/>
    <s v="USA"/>
    <n v="140000000"/>
    <x v="9"/>
    <n v="58539855"/>
    <s v="Action"/>
  </r>
  <r>
    <x v="26"/>
    <n v="144"/>
    <n v="318759914"/>
    <s v="Action|Adventure|Sci-Fi"/>
    <x v="107"/>
    <s v="English"/>
    <s v="USA"/>
    <n v="150000000"/>
    <x v="1"/>
    <n v="168759914"/>
    <s v="Action"/>
  </r>
  <r>
    <x v="74"/>
    <n v="206"/>
    <n v="34293771"/>
    <s v="Action|Adventure|Biography|Drama|History|Romance|War"/>
    <x v="108"/>
    <s v="English"/>
    <s v="Germany"/>
    <n v="155000000"/>
    <x v="33"/>
    <n v="-120706229"/>
    <s v="Action"/>
  </r>
  <r>
    <x v="8"/>
    <n v="138"/>
    <n v="292000866"/>
    <s v="Adventure|Family|Fantasy|Mystery"/>
    <x v="109"/>
    <s v="English"/>
    <s v="UK"/>
    <n v="150000000"/>
    <x v="7"/>
    <n v="142000866"/>
    <s v="Adventure"/>
  </r>
  <r>
    <x v="35"/>
    <n v="157"/>
    <n v="289994397"/>
    <s v="Adventure|Family|Fantasy|Mystery"/>
    <x v="110"/>
    <s v="English"/>
    <s v="UK"/>
    <n v="150000000"/>
    <x v="32"/>
    <n v="139994397"/>
    <s v="Adventure"/>
  </r>
  <r>
    <x v="20"/>
    <n v="102"/>
    <n v="227946274"/>
    <s v="Action|Drama"/>
    <x v="111"/>
    <s v="English"/>
    <s v="USA"/>
    <n v="150000000"/>
    <x v="21"/>
    <n v="77946274"/>
    <s v="Action"/>
  </r>
  <r>
    <x v="66"/>
    <n v="104"/>
    <n v="256386216"/>
    <s v="Drama|Horror|Sci-Fi"/>
    <x v="112"/>
    <s v="English"/>
    <s v="USA"/>
    <n v="150000000"/>
    <x v="13"/>
    <n v="106386216"/>
    <s v="Drama"/>
  </r>
  <r>
    <x v="23"/>
    <n v="115"/>
    <n v="206456431"/>
    <s v="Adventure|Comedy|Family|Fantasy"/>
    <x v="113"/>
    <s v="English"/>
    <s v="USA"/>
    <n v="150000000"/>
    <x v="10"/>
    <n v="56456431"/>
    <s v="Adventure"/>
  </r>
  <r>
    <x v="58"/>
    <n v="111"/>
    <n v="206435493"/>
    <s v="Animation|Comedy|Family|Fantasy"/>
    <x v="114"/>
    <s v="English"/>
    <s v="USA"/>
    <n v="150000000"/>
    <x v="25"/>
    <n v="56435493"/>
    <s v="Animation"/>
  </r>
  <r>
    <x v="3"/>
    <n v="128"/>
    <n v="205343774"/>
    <s v="Action|Adventure"/>
    <x v="115"/>
    <s v="English"/>
    <s v="USA"/>
    <n v="150000000"/>
    <x v="24"/>
    <n v="55343774"/>
    <s v="Action"/>
  </r>
  <r>
    <x v="75"/>
    <n v="89"/>
    <n v="179982968"/>
    <s v="Action|Adventure|Animation|Comedy|Family"/>
    <x v="116"/>
    <s v="English"/>
    <s v="USA"/>
    <n v="150000000"/>
    <x v="10"/>
    <n v="29982968"/>
    <s v="Action"/>
  </r>
  <r>
    <x v="76"/>
    <n v="105"/>
    <n v="177243721"/>
    <s v="Adventure|Comedy|Family|Fantasy"/>
    <x v="117"/>
    <s v="English"/>
    <s v="USA"/>
    <n v="150000000"/>
    <x v="18"/>
    <n v="27243721"/>
    <s v="Adventure"/>
  </r>
  <r>
    <x v="77"/>
    <n v="119"/>
    <n v="179883016"/>
    <s v="Action|Adventure|Fantasy|Sci-Fi|Thriller"/>
    <x v="118"/>
    <s v="English"/>
    <s v="USA"/>
    <n v="150000000"/>
    <x v="10"/>
    <n v="29883016"/>
    <s v="Action"/>
  </r>
  <r>
    <x v="42"/>
    <n v="129"/>
    <n v="139259759"/>
    <s v="Action|Sci-Fi"/>
    <x v="119"/>
    <s v="English"/>
    <s v="Australia"/>
    <n v="150000000"/>
    <x v="10"/>
    <n v="-10740241"/>
    <s v="Action"/>
  </r>
  <r>
    <x v="78"/>
    <n v="102"/>
    <n v="400736600"/>
    <s v="Adventure|Animation|Comedy|Family|Fantasy|Musical"/>
    <x v="120"/>
    <s v="English"/>
    <s v="USA"/>
    <n v="150000000"/>
    <x v="32"/>
    <n v="250736600"/>
    <s v="Adventure"/>
  </r>
  <r>
    <x v="42"/>
    <n v="138"/>
    <n v="281492479"/>
    <s v="Action|Sci-Fi"/>
    <x v="121"/>
    <s v="English"/>
    <s v="USA"/>
    <n v="150000000"/>
    <x v="13"/>
    <n v="131492479"/>
    <s v="Action"/>
  </r>
  <r>
    <x v="72"/>
    <n v="112"/>
    <n v="206360018"/>
    <s v="Action|Adventure|Fantasy"/>
    <x v="122"/>
    <s v="English"/>
    <s v="USA"/>
    <n v="170000000"/>
    <x v="1"/>
    <n v="36360018"/>
    <s v="Action"/>
  </r>
  <r>
    <x v="79"/>
    <n v="120"/>
    <n v="153629485"/>
    <s v="Action|Adventure|Sci-Fi|Thriller"/>
    <x v="123"/>
    <s v="English"/>
    <s v="Australia"/>
    <n v="150000000"/>
    <x v="14"/>
    <n v="3629485"/>
    <s v="Action"/>
  </r>
  <r>
    <x v="80"/>
    <n v="146"/>
    <n v="133375846"/>
    <s v="Mystery|Thriller"/>
    <x v="124"/>
    <s v="English"/>
    <s v="USA"/>
    <n v="150000000"/>
    <x v="10"/>
    <n v="-16624154"/>
    <s v="Mystery"/>
  </r>
  <r>
    <x v="81"/>
    <n v="115"/>
    <n v="181015141"/>
    <s v="Action|Adventure|Fantasy"/>
    <x v="125"/>
    <s v="English"/>
    <s v="USA"/>
    <n v="150000000"/>
    <x v="15"/>
    <n v="31015141"/>
    <s v="Action"/>
  </r>
  <r>
    <x v="82"/>
    <n v="96"/>
    <n v="114053579"/>
    <s v="Adventure|Animation|Comedy|Drama|Family"/>
    <x v="126"/>
    <s v="English"/>
    <s v="USA"/>
    <n v="150000000"/>
    <x v="8"/>
    <n v="-35946421"/>
    <s v="Adventure"/>
  </r>
  <r>
    <x v="83"/>
    <n v="88"/>
    <n v="119420252"/>
    <s v="Action|Adventure|Animation|Comedy|Family|Fantasy|Sci-Fi"/>
    <x v="127"/>
    <s v="English"/>
    <s v="USA"/>
    <n v="150000000"/>
    <x v="36"/>
    <n v="-30579748"/>
    <s v="Action"/>
  </r>
  <r>
    <x v="84"/>
    <n v="99"/>
    <n v="83640426"/>
    <s v="Action|Adventure|Fantasy"/>
    <x v="128"/>
    <s v="English"/>
    <s v="USA"/>
    <n v="150000000"/>
    <x v="27"/>
    <n v="-66359574"/>
    <s v="Action"/>
  </r>
  <r>
    <x v="23"/>
    <n v="113"/>
    <n v="79711678"/>
    <s v="Comedy|Fantasy|Horror"/>
    <x v="129"/>
    <s v="English"/>
    <s v="USA"/>
    <n v="100000000"/>
    <x v="5"/>
    <n v="-20288322"/>
    <s v="Comedy"/>
  </r>
  <r>
    <x v="85"/>
    <n v="131"/>
    <n v="195000874"/>
    <s v="Action|Adventure|Thriller"/>
    <x v="130"/>
    <s v="English"/>
    <s v="China"/>
    <n v="150000000"/>
    <x v="37"/>
    <n v="45000874"/>
    <s v="Action"/>
  </r>
  <r>
    <x v="86"/>
    <n v="119"/>
    <n v="61937495"/>
    <s v="Drama|Fantasy|Horror|Thriller"/>
    <x v="131"/>
    <s v="English"/>
    <s v="USA"/>
    <n v="150000000"/>
    <x v="27"/>
    <n v="-88062505"/>
    <s v="Drama"/>
  </r>
  <r>
    <x v="8"/>
    <n v="110"/>
    <n v="124051759"/>
    <s v="Action|Adventure|Drama|Romance"/>
    <x v="61"/>
    <s v="English"/>
    <s v="USA"/>
    <n v="180000000"/>
    <x v="4"/>
    <n v="-55948241"/>
    <s v="Action"/>
  </r>
  <r>
    <x v="87"/>
    <n v="91"/>
    <n v="126597121"/>
    <s v="Adventure|Animation|Comedy|Family"/>
    <x v="132"/>
    <s v="English"/>
    <s v="USA"/>
    <n v="150000000"/>
    <x v="5"/>
    <n v="-23402879"/>
    <s v="Adventure"/>
  </r>
  <r>
    <x v="88"/>
    <n v="90"/>
    <n v="165230261"/>
    <s v="Action|Adventure|Animation|Comedy|Family"/>
    <x v="133"/>
    <s v="English"/>
    <s v="USA"/>
    <n v="150000000"/>
    <x v="11"/>
    <n v="15230261"/>
    <s v="Action"/>
  </r>
  <r>
    <x v="89"/>
    <n v="103"/>
    <n v="131564731"/>
    <s v="Action|Adventure|Family|Fantasy"/>
    <x v="134"/>
    <s v="English"/>
    <s v="USA"/>
    <n v="150000000"/>
    <x v="38"/>
    <n v="-18435269"/>
    <s v="Action"/>
  </r>
  <r>
    <x v="33"/>
    <n v="124"/>
    <n v="133382309"/>
    <s v="Action|Adventure|Thriller"/>
    <x v="135"/>
    <s v="English"/>
    <s v="USA"/>
    <n v="150000000"/>
    <x v="8"/>
    <n v="-16617691"/>
    <s v="Action"/>
  </r>
  <r>
    <x v="40"/>
    <n v="131"/>
    <n v="73103784"/>
    <s v="Action|Drama|Thriller"/>
    <x v="136"/>
    <s v="English"/>
    <s v="USA"/>
    <n v="150000000"/>
    <x v="21"/>
    <n v="-76896216"/>
    <s v="Action"/>
  </r>
  <r>
    <x v="90"/>
    <n v="88"/>
    <n v="21379315"/>
    <s v="Action|Adventure|Animation|Comedy|Family|Sci-Fi"/>
    <x v="137"/>
    <s v="English"/>
    <s v="USA"/>
    <n v="150000000"/>
    <x v="28"/>
    <n v="-128620685"/>
    <s v="Action"/>
  </r>
  <r>
    <x v="91"/>
    <n v="85"/>
    <n v="64459316"/>
    <s v="Adventure|Animation|Comedy|Family"/>
    <x v="138"/>
    <s v="English"/>
    <s v="UK"/>
    <n v="149000000"/>
    <x v="10"/>
    <n v="-84540684"/>
    <s v="Adventure"/>
  </r>
  <r>
    <x v="92"/>
    <n v="111"/>
    <n v="34964818"/>
    <s v="Adventure|Family|Fantasy"/>
    <x v="139"/>
    <s v="English"/>
    <s v="USA"/>
    <n v="150000000"/>
    <x v="27"/>
    <n v="-115035182"/>
    <s v="Adventure"/>
  </r>
  <r>
    <x v="93"/>
    <n v="92"/>
    <n v="111505642"/>
    <s v="Adventure|Animation|Comedy|Family|Sci-Fi"/>
    <x v="140"/>
    <s v="English"/>
    <s v="USA"/>
    <n v="145000000"/>
    <x v="8"/>
    <n v="-33494358"/>
    <s v="Adventure"/>
  </r>
  <r>
    <x v="68"/>
    <n v="196"/>
    <n v="133228348"/>
    <s v="Adventure"/>
    <x v="141"/>
    <s v="English"/>
    <s v="USA"/>
    <n v="175000000"/>
    <x v="13"/>
    <n v="-41771652"/>
    <s v="Adventure"/>
  </r>
  <r>
    <x v="75"/>
    <n v="93"/>
    <n v="216366733"/>
    <s v="Adventure|Animation|Comedy|Family"/>
    <x v="142"/>
    <s v="English"/>
    <s v="USA"/>
    <n v="145000000"/>
    <x v="8"/>
    <n v="71366733"/>
    <s v="Adventure"/>
  </r>
  <r>
    <x v="94"/>
    <n v="133"/>
    <n v="160201106"/>
    <s v="Action|Adventure|Thriller"/>
    <x v="143"/>
    <s v="English"/>
    <s v="UK"/>
    <n v="142000000"/>
    <x v="9"/>
    <n v="18201106"/>
    <s v="Action"/>
  </r>
  <r>
    <x v="95"/>
    <n v="116"/>
    <n v="118099659"/>
    <s v="Action|Comedy|Fantasy|Sci-Fi"/>
    <x v="144"/>
    <s v="English"/>
    <s v="USA"/>
    <n v="144000000"/>
    <x v="33"/>
    <n v="-25900341"/>
    <s v="Action"/>
  </r>
  <r>
    <x v="26"/>
    <n v="153"/>
    <n v="201573391"/>
    <s v="Action|Adventure|Sci-Fi|Thriller"/>
    <x v="145"/>
    <s v="English"/>
    <s v="USA"/>
    <n v="140000000"/>
    <x v="4"/>
    <n v="61573391"/>
    <s v="Action"/>
  </r>
  <r>
    <x v="14"/>
    <n v="88"/>
    <n v="190418803"/>
    <s v="Action|Adventure|Comedy|Family|Fantasy|Mystery|Sci-Fi"/>
    <x v="146"/>
    <s v="English"/>
    <s v="USA"/>
    <n v="140000000"/>
    <x v="9"/>
    <n v="50418803"/>
    <s v="Action"/>
  </r>
  <r>
    <x v="41"/>
    <n v="115"/>
    <n v="82161969"/>
    <s v="Action|Adventure|Animation|Fantasy"/>
    <x v="147"/>
    <s v="English"/>
    <s v="USA"/>
    <n v="150000000"/>
    <x v="22"/>
    <n v="-67838031"/>
    <s v="Action"/>
  </r>
  <r>
    <x v="96"/>
    <n v="95"/>
    <n v="143523463"/>
    <s v="Action|Adventure|Animation|Comedy|Family"/>
    <x v="148"/>
    <s v="English"/>
    <s v="USA"/>
    <n v="145000000"/>
    <x v="13"/>
    <n v="-1476537"/>
    <s v="Action"/>
  </r>
  <r>
    <x v="58"/>
    <n v="133"/>
    <n v="209364921"/>
    <s v="Action|Adventure|Thriller"/>
    <x v="149"/>
    <s v="English"/>
    <s v="USA"/>
    <n v="145000000"/>
    <x v="37"/>
    <n v="64364921"/>
    <s v="Action"/>
  </r>
  <r>
    <x v="97"/>
    <n v="97"/>
    <n v="103400692"/>
    <s v="Adventure|Animation|Family|Fantasy"/>
    <x v="150"/>
    <s v="English"/>
    <s v="USA"/>
    <n v="145000000"/>
    <x v="11"/>
    <n v="-41599308"/>
    <s v="Adventure"/>
  </r>
  <r>
    <x v="98"/>
    <n v="90"/>
    <n v="110332737"/>
    <s v="Comedy|Crime"/>
    <x v="151"/>
    <s v="English"/>
    <s v="USA"/>
    <n v="100000000"/>
    <x v="9"/>
    <n v="10332737"/>
    <s v="Comedy"/>
  </r>
  <r>
    <x v="99"/>
    <n v="154"/>
    <n v="111110575"/>
    <s v="Action|Drama|History|War"/>
    <x v="152"/>
    <s v="English"/>
    <s v="USA"/>
    <n v="140000000"/>
    <x v="16"/>
    <n v="-28889425"/>
    <s v="Action"/>
  </r>
  <r>
    <x v="17"/>
    <n v="150"/>
    <n v="65007045"/>
    <s v="Action|Adventure|Drama"/>
    <x v="153"/>
    <s v="English"/>
    <s v="UK"/>
    <n v="140000000"/>
    <x v="9"/>
    <n v="-74992955"/>
    <s v="Action"/>
  </r>
  <r>
    <x v="33"/>
    <n v="127"/>
    <n v="257704099"/>
    <s v="Action|Adventure|Sci-Fi"/>
    <x v="154"/>
    <s v="English"/>
    <s v="USA"/>
    <n v="150000000"/>
    <x v="25"/>
    <n v="107704099"/>
    <s v="Action"/>
  </r>
  <r>
    <x v="5"/>
    <n v="121"/>
    <n v="403706375"/>
    <s v="Action|Adventure|Fantasy|Romance"/>
    <x v="155"/>
    <s v="English"/>
    <s v="USA"/>
    <n v="139000000"/>
    <x v="11"/>
    <n v="264706375"/>
    <s v="Action"/>
  </r>
  <r>
    <x v="61"/>
    <n v="102"/>
    <n v="176997107"/>
    <s v="Action|Adventure|Animation|Comedy|Family|Fantasy"/>
    <x v="156"/>
    <s v="English"/>
    <s v="USA"/>
    <n v="145000000"/>
    <x v="0"/>
    <n v="31997107"/>
    <s v="Action"/>
  </r>
  <r>
    <x v="100"/>
    <n v="126"/>
    <n v="31141074"/>
    <s v="Action|Adventure|Fantasy"/>
    <x v="157"/>
    <s v="English"/>
    <s v="USA"/>
    <n v="140000000"/>
    <x v="33"/>
    <n v="-108858926"/>
    <s v="Action"/>
  </r>
  <r>
    <x v="47"/>
    <n v="121"/>
    <n v="31704416"/>
    <s v="Action|Adventure|Sci-Fi|Thriller"/>
    <x v="158"/>
    <s v="English"/>
    <s v="USA"/>
    <n v="135000000"/>
    <x v="39"/>
    <n v="-103295584"/>
    <s v="Action"/>
  </r>
  <r>
    <x v="9"/>
    <n v="215"/>
    <n v="107503316"/>
    <s v="Action|Drama|Mystery|Sci-Fi"/>
    <x v="159"/>
    <s v="English"/>
    <s v="USA"/>
    <n v="130000000"/>
    <x v="16"/>
    <n v="-22496684"/>
    <s v="Action"/>
  </r>
  <r>
    <x v="101"/>
    <n v="127"/>
    <n v="129734803"/>
    <s v="Action|Crime|Thriller"/>
    <x v="160"/>
    <s v="English"/>
    <s v="USA"/>
    <n v="140000000"/>
    <x v="4"/>
    <n v="-10265197"/>
    <s v="Action"/>
  </r>
  <r>
    <x v="102"/>
    <n v="138"/>
    <n v="132122995"/>
    <s v="Action|Sci-Fi"/>
    <x v="161"/>
    <s v="English"/>
    <s v="USA"/>
    <n v="137000000"/>
    <x v="20"/>
    <n v="-4877005"/>
    <s v="Action"/>
  </r>
  <r>
    <x v="103"/>
    <n v="122"/>
    <n v="122512052"/>
    <s v="Action|Adventure|Sci-Fi|Thriller"/>
    <x v="162"/>
    <s v="English"/>
    <s v="USA"/>
    <n v="130000000"/>
    <x v="27"/>
    <n v="-7487948"/>
    <s v="Action"/>
  </r>
  <r>
    <x v="104"/>
    <n v="124"/>
    <n v="68642452"/>
    <s v="Action|Adventure|Comedy|Thriller"/>
    <x v="163"/>
    <s v="English"/>
    <s v="UK"/>
    <n v="130000000"/>
    <x v="19"/>
    <n v="-61357548"/>
    <s v="Action"/>
  </r>
  <r>
    <x v="105"/>
    <n v="106"/>
    <n v="32131830"/>
    <s v="Action|Adventure|Animation|Fantasy|Romance|Sci-Fi"/>
    <x v="164"/>
    <s v="English"/>
    <s v="USA"/>
    <n v="137000000"/>
    <x v="21"/>
    <n v="-104868170"/>
    <s v="Action"/>
  </r>
  <r>
    <x v="86"/>
    <n v="124"/>
    <n v="176636816"/>
    <s v="Action|Adventure|Sci-Fi"/>
    <x v="165"/>
    <s v="English"/>
    <s v="USA"/>
    <n v="140000000"/>
    <x v="8"/>
    <n v="36636816"/>
    <s v="Action"/>
  </r>
  <r>
    <x v="73"/>
    <n v="128"/>
    <n v="126930660"/>
    <s v="Action|Adventure|Thriller"/>
    <x v="166"/>
    <s v="English"/>
    <s v="UK"/>
    <n v="135000000"/>
    <x v="21"/>
    <n v="-8069340"/>
    <s v="Action"/>
  </r>
  <r>
    <x v="106"/>
    <n v="138"/>
    <n v="93926386"/>
    <s v="Action|Adventure|Drama|History|War"/>
    <x v="167"/>
    <s v="English"/>
    <s v="USA"/>
    <n v="150000000"/>
    <x v="37"/>
    <n v="-56073614"/>
    <s v="Action"/>
  </r>
  <r>
    <x v="107"/>
    <n v="115"/>
    <n v="292298923"/>
    <s v="Adventure|Drama|Fantasy|Romance"/>
    <x v="168"/>
    <s v="English"/>
    <s v="USA"/>
    <n v="120000000"/>
    <x v="33"/>
    <n v="172298923"/>
    <s v="Adventure"/>
  </r>
  <r>
    <x v="79"/>
    <n v="100"/>
    <n v="63992328"/>
    <s v="Animation|Comedy|Family|Musical"/>
    <x v="169"/>
    <s v="English"/>
    <s v="Australia"/>
    <n v="135000000"/>
    <x v="18"/>
    <n v="-71007672"/>
    <s v="Animation"/>
  </r>
  <r>
    <x v="108"/>
    <n v="135"/>
    <n v="134518390"/>
    <s v="Action|Adventure|Sci-Fi"/>
    <x v="170"/>
    <s v="English"/>
    <s v="USA"/>
    <n v="150000000"/>
    <x v="2"/>
    <n v="-15481610"/>
    <s v="Action"/>
  </r>
  <r>
    <x v="37"/>
    <n v="117"/>
    <n v="52792307"/>
    <s v="Adventure|Family|Fantasy"/>
    <x v="171"/>
    <s v="English"/>
    <s v="UK"/>
    <n v="140000000"/>
    <x v="2"/>
    <n v="-87207693"/>
    <s v="Adventure"/>
  </r>
  <r>
    <x v="109"/>
    <n v="156"/>
    <n v="183635922"/>
    <s v="Adventure|Drama|Thriller|Western"/>
    <x v="172"/>
    <s v="English"/>
    <s v="USA"/>
    <n v="135000000"/>
    <x v="14"/>
    <n v="48635922"/>
    <s v="Adventure"/>
  </r>
  <r>
    <x v="110"/>
    <n v="96"/>
    <n v="83024900"/>
    <s v="Adventure|Animation|Comedy|Family|Sport"/>
    <x v="173"/>
    <s v="English"/>
    <s v="USA"/>
    <n v="135000000"/>
    <x v="12"/>
    <n v="-51975100"/>
    <s v="Adventure"/>
  </r>
  <r>
    <x v="1"/>
    <n v="107"/>
    <n v="123207194"/>
    <s v="Adventure|Animation|Comedy|Family|Western"/>
    <x v="174"/>
    <s v="English"/>
    <s v="USA"/>
    <n v="135000000"/>
    <x v="13"/>
    <n v="-11792806"/>
    <s v="Adventure"/>
  </r>
  <r>
    <x v="75"/>
    <n v="92"/>
    <n v="83348920"/>
    <s v="Adventure|Animation|Comedy|Family"/>
    <x v="175"/>
    <s v="English"/>
    <s v="USA"/>
    <n v="132000000"/>
    <x v="10"/>
    <n v="-48651080"/>
    <s v="Adventure"/>
  </r>
  <r>
    <x v="111"/>
    <n v="115"/>
    <n v="227137090"/>
    <s v="Action|Mystery|Thriller"/>
    <x v="176"/>
    <s v="English"/>
    <s v="USA"/>
    <n v="110000000"/>
    <x v="14"/>
    <n v="117137090"/>
    <s v="Action"/>
  </r>
  <r>
    <x v="112"/>
    <n v="92"/>
    <n v="215395021"/>
    <s v="Action|Adventure|Animation|Comedy|Family"/>
    <x v="177"/>
    <s v="English"/>
    <s v="USA"/>
    <n v="130000000"/>
    <x v="32"/>
    <n v="85395021"/>
    <s v="Action"/>
  </r>
  <r>
    <x v="113"/>
    <n v="117"/>
    <n v="180191634"/>
    <s v="Action|Adventure|Comedy|Sci-Fi"/>
    <x v="178"/>
    <s v="English"/>
    <s v="USA"/>
    <n v="130000000"/>
    <x v="37"/>
    <n v="50191634"/>
    <s v="Action"/>
  </r>
  <r>
    <x v="66"/>
    <n v="146"/>
    <n v="424645577"/>
    <s v="Adventure|Sci-Fi|Thriller"/>
    <x v="179"/>
    <s v="English"/>
    <s v="USA"/>
    <n v="130000000"/>
    <x v="32"/>
    <n v="294645577"/>
    <s v="Adventure"/>
  </r>
  <r>
    <x v="107"/>
    <n v="115"/>
    <n v="292298923"/>
    <s v="Adventure|Drama|Fantasy|Romance"/>
    <x v="168"/>
    <s v="English"/>
    <s v="USA"/>
    <n v="120000000"/>
    <x v="33"/>
    <n v="172298923"/>
    <s v="Adventure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37"/>
    <n v="116"/>
    <n v="234277056"/>
    <s v="Adventure|Sci-Fi|Thriller"/>
    <x v="181"/>
    <s v="English"/>
    <s v="USA"/>
    <n v="132000000"/>
    <x v="12"/>
    <n v="102277056"/>
    <s v="Adventure"/>
  </r>
  <r>
    <x v="26"/>
    <n v="147"/>
    <n v="138396624"/>
    <s v="Action|Comedy|Crime|Thriller"/>
    <x v="182"/>
    <s v="English"/>
    <s v="USA"/>
    <n v="130000000"/>
    <x v="4"/>
    <n v="8396624"/>
    <s v="Action"/>
  </r>
  <r>
    <x v="70"/>
    <n v="90"/>
    <n v="149234747"/>
    <s v="Action|Adventure|Animation|Comedy|Family|Fantasy"/>
    <x v="183"/>
    <s v="English"/>
    <s v="USA"/>
    <n v="130000000"/>
    <x v="10"/>
    <n v="19234747"/>
    <s v="Action"/>
  </r>
  <r>
    <x v="115"/>
    <n v="101"/>
    <n v="118311368"/>
    <s v="Action|Crime|Mystery|Thriller"/>
    <x v="184"/>
    <s v="English"/>
    <s v="USA"/>
    <n v="110000000"/>
    <x v="21"/>
    <n v="8311368"/>
    <s v="Action"/>
  </r>
  <r>
    <x v="116"/>
    <n v="138"/>
    <n v="101160529"/>
    <s v="Action|Adventure|Drama"/>
    <x v="185"/>
    <s v="English"/>
    <s v="USA"/>
    <n v="125000000"/>
    <x v="27"/>
    <n v="-23839471"/>
    <s v="Action"/>
  </r>
  <r>
    <x v="37"/>
    <n v="107"/>
    <n v="77564037"/>
    <s v="Action|Adventure|Family|Mystery"/>
    <x v="186"/>
    <s v="English"/>
    <s v="USA"/>
    <n v="135000000"/>
    <x v="37"/>
    <n v="-57435963"/>
    <s v="Action"/>
  </r>
  <r>
    <x v="117"/>
    <n v="142"/>
    <n v="249358727"/>
    <s v="Adventure|Family|Fantasy|Mystery"/>
    <x v="187"/>
    <s v="English"/>
    <s v="UK"/>
    <n v="130000000"/>
    <x v="6"/>
    <n v="119358727"/>
    <s v="Adventure"/>
  </r>
  <r>
    <x v="34"/>
    <n v="165"/>
    <n v="49551662"/>
    <s v="Adventure|Drama|Romance|War"/>
    <x v="188"/>
    <s v="English"/>
    <s v="Australia"/>
    <n v="130000000"/>
    <x v="4"/>
    <n v="-80448338"/>
    <s v="Adventure"/>
  </r>
  <r>
    <x v="89"/>
    <n v="100"/>
    <n v="60522097"/>
    <s v="Action|Adventure|Sci-Fi"/>
    <x v="189"/>
    <s v="English"/>
    <s v="USA"/>
    <n v="130000000"/>
    <x v="40"/>
    <n v="-69477903"/>
    <s v="Action"/>
  </r>
  <r>
    <x v="118"/>
    <n v="82"/>
    <n v="137748063"/>
    <s v="Adventure|Animation|Family|Thriller"/>
    <x v="190"/>
    <s v="English"/>
    <s v="USA"/>
    <n v="127500000"/>
    <x v="12"/>
    <n v="10248063"/>
    <s v="Adventure"/>
  </r>
  <r>
    <x v="76"/>
    <n v="98"/>
    <n v="113733726"/>
    <s v="Adventure|Comedy|Family|Fantasy"/>
    <x v="191"/>
    <s v="English"/>
    <s v="USA"/>
    <n v="127000000"/>
    <x v="5"/>
    <n v="-13266274"/>
    <s v="Adventure"/>
  </r>
  <r>
    <x v="119"/>
    <n v="95"/>
    <n v="148337537"/>
    <s v="Action|Animation|Comedy|Family|Sci-Fi"/>
    <x v="192"/>
    <s v="English"/>
    <s v="USA"/>
    <n v="130000000"/>
    <x v="11"/>
    <n v="18337537"/>
    <s v="Action"/>
  </r>
  <r>
    <x v="120"/>
    <n v="159"/>
    <n v="317557891"/>
    <s v="Adventure|Family|Fantasy"/>
    <x v="193"/>
    <s v="English"/>
    <s v="UK"/>
    <n v="125000000"/>
    <x v="7"/>
    <n v="192557891"/>
    <s v="Adventure"/>
  </r>
  <r>
    <x v="121"/>
    <n v="96"/>
    <n v="33592415"/>
    <s v="Action|Comedy|Fantasy"/>
    <x v="194"/>
    <s v="English"/>
    <s v="USA"/>
    <n v="130000000"/>
    <x v="23"/>
    <n v="-96407585"/>
    <s v="Action"/>
  </r>
  <r>
    <x v="1"/>
    <n v="143"/>
    <n v="305388685"/>
    <s v="Action|Adventure|Fantasy"/>
    <x v="195"/>
    <s v="English"/>
    <s v="USA"/>
    <n v="140000000"/>
    <x v="14"/>
    <n v="165388685"/>
    <s v="Action"/>
  </r>
  <r>
    <x v="66"/>
    <n v="123"/>
    <n v="337103873"/>
    <s v="Adventure|Sci-Fi|Thriller"/>
    <x v="196"/>
    <s v="English"/>
    <s v="USA"/>
    <n v="125000000"/>
    <x v="10"/>
    <n v="212103873"/>
    <s v="Adventure"/>
  </r>
  <r>
    <x v="80"/>
    <n v="174"/>
    <n v="217536138"/>
    <s v="Mystery|Thriller"/>
    <x v="197"/>
    <s v="English"/>
    <s v="USA"/>
    <n v="125000000"/>
    <x v="4"/>
    <n v="92536138"/>
    <s v="Mystery"/>
  </r>
  <r>
    <x v="122"/>
    <n v="101"/>
    <n v="131536019"/>
    <s v="Adventure|Animation|Comedy|Family|Musical"/>
    <x v="198"/>
    <s v="English"/>
    <s v="USA"/>
    <n v="103000000"/>
    <x v="21"/>
    <n v="28536019"/>
    <s v="Adventure"/>
  </r>
  <r>
    <x v="10"/>
    <n v="134"/>
    <n v="214948780"/>
    <s v="Action|Adventure|Fantasy|Sci-Fi|Thriller"/>
    <x v="199"/>
    <s v="English"/>
    <s v="Canada"/>
    <n v="110000000"/>
    <x v="7"/>
    <n v="104948780"/>
    <s v="Action"/>
  </r>
  <r>
    <x v="39"/>
    <n v="132"/>
    <n v="209805005"/>
    <s v="Action|Crime|Thriller"/>
    <x v="200"/>
    <s v="English"/>
    <s v="USA"/>
    <n v="125000000"/>
    <x v="11"/>
    <n v="84805005"/>
    <s v="Action"/>
  </r>
  <r>
    <x v="123"/>
    <n v="129"/>
    <n v="186830669"/>
    <s v="Action|Adventure|Crime|Mystery|Thriller"/>
    <x v="201"/>
    <s v="English"/>
    <s v="USA"/>
    <n v="125000000"/>
    <x v="7"/>
    <n v="61830669"/>
    <s v="Action"/>
  </r>
  <r>
    <x v="108"/>
    <n v="106"/>
    <n v="163192114"/>
    <s v="Action|Adventure|Fantasy"/>
    <x v="202"/>
    <s v="English"/>
    <s v="USA"/>
    <n v="125000000"/>
    <x v="27"/>
    <n v="38192114"/>
    <s v="Action"/>
  </r>
  <r>
    <x v="124"/>
    <n v="113"/>
    <n v="119412921"/>
    <s v="Action|Sci-Fi"/>
    <x v="203"/>
    <s v="English"/>
    <s v="USA"/>
    <n v="65000000"/>
    <x v="7"/>
    <n v="54412921"/>
    <s v="Action"/>
  </r>
  <r>
    <x v="125"/>
    <n v="102"/>
    <n v="32694788"/>
    <s v="Action|Adventure|History"/>
    <x v="204"/>
    <s v="English"/>
    <s v="USA"/>
    <n v="85000000"/>
    <x v="4"/>
    <n v="-52305212"/>
    <s v="Action"/>
  </r>
  <r>
    <x v="126"/>
    <n v="135"/>
    <n v="113165635"/>
    <s v="Action|Adventure|Thriller"/>
    <x v="205"/>
    <s v="English"/>
    <s v="USA"/>
    <n v="125000000"/>
    <x v="10"/>
    <n v="-11834365"/>
    <s v="Action"/>
  </r>
  <r>
    <x v="127"/>
    <n v="125"/>
    <n v="107285004"/>
    <s v="Action"/>
    <x v="206"/>
    <s v="English"/>
    <s v="USA"/>
    <n v="125000000"/>
    <x v="41"/>
    <n v="-17714996"/>
    <s v="Action"/>
  </r>
  <r>
    <x v="80"/>
    <n v="110"/>
    <n v="260031035"/>
    <s v="Comedy|Family|Fantasy"/>
    <x v="207"/>
    <s v="English"/>
    <s v="USA"/>
    <n v="123000000"/>
    <x v="19"/>
    <n v="137031035"/>
    <s v="Comedy"/>
  </r>
  <r>
    <x v="40"/>
    <n v="124"/>
    <n v="186739919"/>
    <s v="Action|Adventure|Sci-Fi|Thriller"/>
    <x v="208"/>
    <s v="English"/>
    <s v="USA"/>
    <n v="125000000"/>
    <x v="21"/>
    <n v="61739919"/>
    <s v="Action"/>
  </r>
  <r>
    <x v="128"/>
    <n v="123"/>
    <n v="215397307"/>
    <s v="Action|Adventure|Thriller"/>
    <x v="209"/>
    <s v="English"/>
    <s v="USA"/>
    <n v="125000000"/>
    <x v="9"/>
    <n v="90397307"/>
    <s v="Action"/>
  </r>
  <r>
    <x v="68"/>
    <n v="130"/>
    <n v="182618434"/>
    <s v="Action|Adventure|Drama|Thriller"/>
    <x v="210"/>
    <s v="English"/>
    <s v="USA"/>
    <n v="140000000"/>
    <x v="21"/>
    <n v="42618434"/>
    <s v="Action"/>
  </r>
  <r>
    <x v="129"/>
    <n v="92"/>
    <n v="131920333"/>
    <s v="Action|Adventure|Sci-Fi|Thriller"/>
    <x v="211"/>
    <s v="English"/>
    <s v="USA"/>
    <n v="130000000"/>
    <x v="23"/>
    <n v="1920333"/>
    <s v="Action"/>
  </r>
  <r>
    <x v="102"/>
    <n v="127"/>
    <n v="124976634"/>
    <s v="Adventure|Drama|Fantasy"/>
    <x v="212"/>
    <s v="English"/>
    <s v="USA"/>
    <n v="120000000"/>
    <x v="25"/>
    <n v="4976634"/>
    <s v="Adventure"/>
  </r>
  <r>
    <x v="130"/>
    <n v="123"/>
    <n v="115802596"/>
    <s v="Action|Fantasy|Thriller"/>
    <x v="213"/>
    <s v="English"/>
    <s v="USA"/>
    <n v="110000000"/>
    <x v="31"/>
    <n v="5802596"/>
    <s v="Action"/>
  </r>
  <r>
    <x v="111"/>
    <n v="123"/>
    <n v="108521835"/>
    <s v="Action|Thriller"/>
    <x v="214"/>
    <s v="English"/>
    <s v="UK"/>
    <n v="120000000"/>
    <x v="1"/>
    <n v="-11478165"/>
    <s v="Action"/>
  </r>
  <r>
    <x v="31"/>
    <n v="107"/>
    <n v="100685880"/>
    <s v="Action|Adventure|Comedy|Crime"/>
    <x v="215"/>
    <s v="English"/>
    <s v="USA"/>
    <n v="120000000"/>
    <x v="30"/>
    <n v="-19314120"/>
    <s v="Action"/>
  </r>
  <r>
    <x v="17"/>
    <n v="124"/>
    <n v="126464904"/>
    <s v="Adventure|Mystery|Sci-Fi"/>
    <x v="216"/>
    <s v="English"/>
    <s v="USA"/>
    <n v="130000000"/>
    <x v="15"/>
    <n v="-3535096"/>
    <s v="Adventure"/>
  </r>
  <r>
    <x v="93"/>
    <n v="77"/>
    <n v="64736114"/>
    <s v="Adventure|Animation|Comedy|Family|Fantasy"/>
    <x v="217"/>
    <s v="English"/>
    <s v="USA"/>
    <n v="120000000"/>
    <x v="28"/>
    <n v="-55263886"/>
    <s v="Adventure"/>
  </r>
  <r>
    <x v="131"/>
    <n v="109"/>
    <n v="93050117"/>
    <s v="Action|Drama|Sci-Fi|Thriller"/>
    <x v="218"/>
    <s v="English"/>
    <s v="USA"/>
    <n v="115000000"/>
    <x v="4"/>
    <n v="-21949883"/>
    <s v="Action"/>
  </r>
  <r>
    <x v="132"/>
    <n v="134"/>
    <n v="57637485"/>
    <s v="Action|Adventure|Sci-Fi|Thriller"/>
    <x v="219"/>
    <s v="English"/>
    <s v="USA"/>
    <n v="105000000"/>
    <x v="10"/>
    <n v="-47362515"/>
    <s v="Action"/>
  </r>
  <r>
    <x v="133"/>
    <n v="117"/>
    <n v="58607007"/>
    <s v="Action|Crime|Sci-Fi|Thriller"/>
    <x v="220"/>
    <s v="English"/>
    <s v="USA"/>
    <n v="100000000"/>
    <x v="5"/>
    <n v="-41392993"/>
    <s v="Action"/>
  </r>
  <r>
    <x v="42"/>
    <n v="135"/>
    <n v="43929341"/>
    <s v="Action|Family|Sport"/>
    <x v="221"/>
    <s v="English"/>
    <s v="USA"/>
    <n v="120000000"/>
    <x v="9"/>
    <n v="-76070659"/>
    <s v="Action"/>
  </r>
  <r>
    <x v="134"/>
    <n v="121"/>
    <n v="30212620"/>
    <s v="Comedy|Drama|Romance"/>
    <x v="222"/>
    <s v="English"/>
    <s v="USA"/>
    <n v="120000000"/>
    <x v="42"/>
    <n v="-89787380"/>
    <s v="Comedy"/>
  </r>
  <r>
    <x v="135"/>
    <n v="117"/>
    <n v="76418654"/>
    <s v="Action|Comedy|Romance"/>
    <x v="223"/>
    <s v="English"/>
    <s v="USA"/>
    <n v="117000000"/>
    <x v="22"/>
    <n v="-40581346"/>
    <s v="Action"/>
  </r>
  <r>
    <x v="27"/>
    <n v="124"/>
    <n v="89021735"/>
    <s v="Action|Adventure|Mystery|Sci-Fi"/>
    <x v="224"/>
    <s v="English"/>
    <s v="USA"/>
    <n v="120000000"/>
    <x v="15"/>
    <n v="-30978265"/>
    <s v="Action"/>
  </r>
  <r>
    <x v="136"/>
    <n v="140"/>
    <n v="380262555"/>
    <s v="Action|Adventure|Fantasy|Sci-Fi"/>
    <x v="225"/>
    <s v="English"/>
    <s v="USA"/>
    <n v="113000000"/>
    <x v="32"/>
    <n v="267262555"/>
    <s v="Action"/>
  </r>
  <r>
    <x v="136"/>
    <n v="142"/>
    <n v="310675583"/>
    <s v="Action|Adventure|Fantasy|Sci-Fi"/>
    <x v="226"/>
    <s v="English"/>
    <s v="USA"/>
    <n v="115000000"/>
    <x v="10"/>
    <n v="195675583"/>
    <s v="Action"/>
  </r>
  <r>
    <x v="43"/>
    <n v="92"/>
    <n v="289907418"/>
    <s v="Adventure|Animation|Comedy|Family|Fantasy"/>
    <x v="227"/>
    <s v="English"/>
    <s v="USA"/>
    <n v="115000000"/>
    <x v="14"/>
    <n v="174907418"/>
    <s v="Adventure"/>
  </r>
  <r>
    <x v="135"/>
    <n v="138"/>
    <n v="132550960"/>
    <s v="Action|Adventure|Sci-Fi|Thriller"/>
    <x v="228"/>
    <s v="English"/>
    <s v="USA"/>
    <n v="120000000"/>
    <x v="10"/>
    <n v="12550960"/>
    <s v="Action"/>
  </r>
  <r>
    <x v="136"/>
    <n v="136"/>
    <n v="474544677"/>
    <s v="Action|Adventure|Fantasy|Sci-Fi"/>
    <x v="229"/>
    <s v="English"/>
    <s v="USA"/>
    <n v="115000000"/>
    <x v="12"/>
    <n v="359544677"/>
    <s v="Action"/>
  </r>
  <r>
    <x v="137"/>
    <n v="98"/>
    <n v="187165546"/>
    <s v="Adventure|Animation|Comedy|Family|Fantasy"/>
    <x v="230"/>
    <s v="English"/>
    <s v="USA"/>
    <n v="135000000"/>
    <x v="11"/>
    <n v="52165546"/>
    <s v="Adventure"/>
  </r>
  <r>
    <x v="128"/>
    <n v="153"/>
    <n v="40911830"/>
    <s v="Action|Drama|War"/>
    <x v="231"/>
    <s v="English"/>
    <s v="USA"/>
    <n v="115000000"/>
    <x v="19"/>
    <n v="-74088170"/>
    <s v="Action"/>
  </r>
  <r>
    <x v="138"/>
    <n v="120"/>
    <n v="47952020"/>
    <s v="Action|Adventure|Drama|Fantasy"/>
    <x v="232"/>
    <s v="English"/>
    <s v="USA"/>
    <n v="115000000"/>
    <x v="9"/>
    <n v="-67047980"/>
    <s v="Action"/>
  </r>
  <r>
    <x v="84"/>
    <n v="101"/>
    <n v="190871240"/>
    <s v="Action|Adventure|Comedy|Sci-Fi"/>
    <x v="233"/>
    <s v="English"/>
    <s v="USA"/>
    <n v="125000000"/>
    <x v="18"/>
    <n v="65871240"/>
    <s v="Action"/>
  </r>
  <r>
    <x v="117"/>
    <n v="91"/>
    <n v="274084951"/>
    <s v="Adventure|Drama|Sci-Fi|Thriller"/>
    <x v="234"/>
    <s v="English"/>
    <s v="UK"/>
    <n v="100000000"/>
    <x v="6"/>
    <n v="174084951"/>
    <s v="Adventure"/>
  </r>
  <r>
    <x v="139"/>
    <n v="108"/>
    <n v="67155742"/>
    <s v="Action|Adventure|Thriller"/>
    <x v="235"/>
    <s v="English"/>
    <s v="USA"/>
    <n v="116000000"/>
    <x v="27"/>
    <n v="-48844258"/>
    <s v="Action"/>
  </r>
  <r>
    <x v="140"/>
    <n v="100"/>
    <n v="56114221"/>
    <s v="Action|Adventure|Sci-Fi"/>
    <x v="236"/>
    <s v="English"/>
    <s v="USA"/>
    <n v="120000000"/>
    <x v="43"/>
    <n v="-63885779"/>
    <s v="Action"/>
  </r>
  <r>
    <x v="76"/>
    <n v="108"/>
    <n v="250863268"/>
    <s v="Action|Adventure|Comedy|Family|Fantasy"/>
    <x v="237"/>
    <s v="English"/>
    <s v="USA"/>
    <n v="110000000"/>
    <x v="21"/>
    <n v="140863268"/>
    <s v="Action"/>
  </r>
  <r>
    <x v="141"/>
    <n v="114"/>
    <n v="155181732"/>
    <s v="Action|Adventure|Drama|Thriller"/>
    <x v="238"/>
    <s v="English"/>
    <s v="USA"/>
    <n v="110000000"/>
    <x v="9"/>
    <n v="45181732"/>
    <s v="Action"/>
  </r>
  <r>
    <x v="142"/>
    <n v="119"/>
    <n v="125332007"/>
    <s v="Action|Adventure|Thriller"/>
    <x v="239"/>
    <s v="English"/>
    <s v="UK"/>
    <n v="110000000"/>
    <x v="12"/>
    <n v="15332007"/>
    <s v="Action"/>
  </r>
  <r>
    <x v="40"/>
    <n v="142"/>
    <n v="113330342"/>
    <s v="Action|Drama|History|War"/>
    <x v="240"/>
    <s v="English"/>
    <s v="USA"/>
    <n v="110000000"/>
    <x v="1"/>
    <n v="3330342"/>
    <s v="Action"/>
  </r>
  <r>
    <x v="143"/>
    <n v="125"/>
    <n v="125531634"/>
    <s v="Crime|Thriller"/>
    <x v="241"/>
    <s v="English"/>
    <s v="USA"/>
    <n v="110000000"/>
    <x v="21"/>
    <n v="15531634"/>
    <s v="Crime"/>
  </r>
  <r>
    <x v="50"/>
    <n v="126"/>
    <n v="186336103"/>
    <s v="Action|Comedy|Crime|Romance|Thriller"/>
    <x v="242"/>
    <s v="English"/>
    <s v="USA"/>
    <n v="120000000"/>
    <x v="12"/>
    <n v="66336103"/>
    <s v="Action"/>
  </r>
  <r>
    <x v="121"/>
    <n v="119"/>
    <n v="129995817"/>
    <s v="Adventure|Sci-Fi|Thriller"/>
    <x v="243"/>
    <s v="English"/>
    <s v="USA"/>
    <n v="110000000"/>
    <x v="22"/>
    <n v="19995817"/>
    <s v="Adventure"/>
  </r>
  <r>
    <x v="46"/>
    <n v="170"/>
    <n v="102608827"/>
    <s v="Biography|Drama"/>
    <x v="244"/>
    <s v="English"/>
    <s v="USA"/>
    <n v="110000000"/>
    <x v="7"/>
    <n v="-7391173"/>
    <s v="Biography"/>
  </r>
  <r>
    <x v="44"/>
    <n v="85"/>
    <n v="42776259"/>
    <s v="Adventure|Comedy|Family|Fantasy"/>
    <x v="245"/>
    <s v="English"/>
    <s v="USA"/>
    <n v="112000000"/>
    <x v="40"/>
    <n v="-69223741"/>
    <s v="Adventure"/>
  </r>
  <r>
    <x v="144"/>
    <n v="119"/>
    <n v="98780042"/>
    <s v="Action|Comedy|Crime|Sci-Fi|Thriller"/>
    <x v="246"/>
    <s v="English"/>
    <s v="USA"/>
    <n v="120000000"/>
    <x v="27"/>
    <n v="-21219958"/>
    <s v="Action"/>
  </r>
  <r>
    <x v="145"/>
    <n v="102"/>
    <n v="106369117"/>
    <s v="Action|Drama|Fantasy|War"/>
    <x v="247"/>
    <s v="English"/>
    <s v="USA"/>
    <n v="110000000"/>
    <x v="5"/>
    <n v="-3630883"/>
    <s v="Action"/>
  </r>
  <r>
    <x v="146"/>
    <n v="103"/>
    <n v="142614158"/>
    <s v="Adventure|Animation|Comedy|Family|Fantasy"/>
    <x v="248"/>
    <s v="English"/>
    <s v="USA"/>
    <n v="110000000"/>
    <x v="33"/>
    <n v="32614158"/>
    <s v="Adventure"/>
  </r>
  <r>
    <x v="147"/>
    <n v="76"/>
    <n v="50026353"/>
    <s v="Animation|Comedy|Family|Music|Western"/>
    <x v="249"/>
    <s v="English"/>
    <s v="USA"/>
    <n v="110000000"/>
    <x v="28"/>
    <n v="-59973647"/>
    <s v="Animation"/>
  </r>
  <r>
    <x v="121"/>
    <n v="120"/>
    <n v="66002193"/>
    <s v="Action|Adventure|Mystery|Sci-Fi|Thriller"/>
    <x v="250"/>
    <s v="English"/>
    <s v="USA"/>
    <n v="110000000"/>
    <x v="27"/>
    <n v="-43997807"/>
    <s v="Action"/>
  </r>
  <r>
    <x v="76"/>
    <n v="127"/>
    <n v="85463309"/>
    <s v="Action|Drama|Sci-Fi|Sport"/>
    <x v="251"/>
    <s v="English"/>
    <s v="USA"/>
    <n v="110000000"/>
    <x v="1"/>
    <n v="-24536691"/>
    <s v="Action"/>
  </r>
  <r>
    <x v="146"/>
    <n v="105"/>
    <n v="71017784"/>
    <s v="Adventure|Animation|Comedy|Family|Fantasy"/>
    <x v="252"/>
    <s v="English"/>
    <s v="USA"/>
    <n v="105000000"/>
    <x v="28"/>
    <n v="-33982216"/>
    <s v="Adventure"/>
  </r>
  <r>
    <x v="148"/>
    <n v="121"/>
    <n v="48068396"/>
    <s v="Action|Crime|Romance|Thriller"/>
    <x v="253"/>
    <s v="English"/>
    <s v="USA"/>
    <n v="160000000"/>
    <x v="41"/>
    <n v="-111931604"/>
    <s v="Action"/>
  </r>
  <r>
    <x v="77"/>
    <n v="114"/>
    <n v="61656849"/>
    <s v="Action|Sci-Fi"/>
    <x v="254"/>
    <s v="English"/>
    <s v="USA"/>
    <n v="110000000"/>
    <x v="10"/>
    <n v="-48343151"/>
    <s v="Action"/>
  </r>
  <r>
    <x v="149"/>
    <n v="129"/>
    <n v="134520804"/>
    <s v="Action|Adventure|Thriller"/>
    <x v="255"/>
    <s v="English"/>
    <s v="USA"/>
    <n v="110000000"/>
    <x v="13"/>
    <n v="24520804"/>
    <s v="Action"/>
  </r>
  <r>
    <x v="15"/>
    <n v="171"/>
    <n v="313837577"/>
    <s v="Action|Adventure|Drama|Fantasy"/>
    <x v="256"/>
    <s v="English"/>
    <s v="New Zealand"/>
    <n v="93000000"/>
    <x v="35"/>
    <n v="220837577"/>
    <s v="Action"/>
  </r>
  <r>
    <x v="150"/>
    <n v="120"/>
    <n v="24004159"/>
    <s v="Action|Adventure|Comedy"/>
    <x v="257"/>
    <s v="English"/>
    <s v="USA"/>
    <n v="110000000"/>
    <x v="27"/>
    <n v="-85995841"/>
    <s v="Action"/>
  </r>
  <r>
    <x v="151"/>
    <n v="165"/>
    <n v="58183966"/>
    <s v="Biography|Drama|Sport"/>
    <x v="258"/>
    <s v="English"/>
    <s v="USA"/>
    <n v="107000000"/>
    <x v="2"/>
    <n v="-48816034"/>
    <s v="Biography"/>
  </r>
  <r>
    <x v="152"/>
    <n v="82"/>
    <n v="100446895"/>
    <s v="Adventure|Comedy|Family|Fantasy"/>
    <x v="259"/>
    <s v="English"/>
    <s v="USA"/>
    <n v="109000000"/>
    <x v="44"/>
    <n v="-8553105"/>
    <s v="Adventure"/>
  </r>
  <r>
    <x v="100"/>
    <n v="115"/>
    <n v="144795350"/>
    <s v="Action|Mystery|Sci-Fi|Thriller"/>
    <x v="260"/>
    <s v="English"/>
    <s v="USA"/>
    <n v="120000000"/>
    <x v="1"/>
    <n v="24795350"/>
    <s v="Action"/>
  </r>
  <r>
    <x v="17"/>
    <n v="194"/>
    <n v="47396698"/>
    <s v="Action|Adventure|Drama|History|War"/>
    <x v="261"/>
    <s v="English"/>
    <s v="USA"/>
    <n v="130000000"/>
    <x v="13"/>
    <n v="-82603302"/>
    <s v="Action"/>
  </r>
  <r>
    <x v="93"/>
    <n v="84"/>
    <n v="140015224"/>
    <s v="Adventure|Comedy|Family|Fantasy"/>
    <x v="262"/>
    <s v="English"/>
    <s v="Germany"/>
    <n v="133000000"/>
    <x v="18"/>
    <n v="7015224"/>
    <s v="Adventure"/>
  </r>
  <r>
    <x v="153"/>
    <n v="97"/>
    <n v="104374107"/>
    <s v="Animation|Family|Fantasy|Musical|Romance"/>
    <x v="263"/>
    <s v="English"/>
    <s v="USA"/>
    <n v="105000000"/>
    <x v="1"/>
    <n v="-625893"/>
    <s v="Animation"/>
  </r>
  <r>
    <x v="17"/>
    <n v="151"/>
    <n v="228430993"/>
    <s v="Adventure|Drama|Sci-Fi"/>
    <x v="264"/>
    <s v="English"/>
    <s v="USA"/>
    <n v="108000000"/>
    <x v="14"/>
    <n v="120430993"/>
    <s v="Adventure"/>
  </r>
  <r>
    <x v="26"/>
    <n v="136"/>
    <n v="35799026"/>
    <s v="Action|Adventure|Romance|Sci-Fi|Thriller"/>
    <x v="265"/>
    <s v="English"/>
    <s v="USA"/>
    <n v="126000000"/>
    <x v="8"/>
    <n v="-90200974"/>
    <s v="Action"/>
  </r>
  <r>
    <x v="154"/>
    <n v="104"/>
    <n v="6712451"/>
    <s v="Comedy|Romance"/>
    <x v="266"/>
    <s v="English"/>
    <s v="New Line"/>
    <n v="90000000"/>
    <x v="45"/>
    <n v="-83287549"/>
    <s v="Comedy"/>
  </r>
  <r>
    <x v="155"/>
    <n v="127"/>
    <n v="101643008"/>
    <s v="Action|Crime|Thriller"/>
    <x v="267"/>
    <s v="English"/>
    <s v="USA"/>
    <n v="90000000"/>
    <x v="12"/>
    <n v="11643008"/>
    <s v="Action"/>
  </r>
  <r>
    <x v="17"/>
    <n v="171"/>
    <n v="187670866"/>
    <s v="Action|Drama|Romance"/>
    <x v="268"/>
    <s v="English"/>
    <s v="USA"/>
    <n v="103000000"/>
    <x v="3"/>
    <n v="84670866"/>
    <s v="Action"/>
  </r>
  <r>
    <x v="37"/>
    <n v="145"/>
    <n v="132014112"/>
    <s v="Action|Mystery|Sci-Fi|Thriller"/>
    <x v="269"/>
    <s v="English"/>
    <s v="USA"/>
    <n v="102000000"/>
    <x v="16"/>
    <n v="30014112"/>
    <s v="Action"/>
  </r>
  <r>
    <x v="120"/>
    <n v="174"/>
    <n v="261970615"/>
    <s v="Adventure|Family|Fantasy|Mystery"/>
    <x v="270"/>
    <s v="English"/>
    <s v="UK"/>
    <n v="100000000"/>
    <x v="37"/>
    <n v="161970615"/>
    <s v="Adventure"/>
  </r>
  <r>
    <x v="29"/>
    <n v="144"/>
    <n v="167007184"/>
    <s v="Action|Adventure|Thriller"/>
    <x v="271"/>
    <s v="English"/>
    <s v="UK"/>
    <n v="150000000"/>
    <x v="25"/>
    <n v="17007184"/>
    <s v="Action"/>
  </r>
  <r>
    <x v="23"/>
    <n v="119"/>
    <n v="180011740"/>
    <s v="Action|Adventure|Sci-Fi|Thriller"/>
    <x v="272"/>
    <s v="English"/>
    <s v="USA"/>
    <n v="100000000"/>
    <x v="20"/>
    <n v="80011740"/>
    <s v="Action"/>
  </r>
  <r>
    <x v="0"/>
    <n v="153"/>
    <n v="204843350"/>
    <s v="Action|Sci-Fi"/>
    <x v="273"/>
    <s v="English"/>
    <s v="USA"/>
    <n v="102000000"/>
    <x v="3"/>
    <n v="102843350"/>
    <s v="Action"/>
  </r>
  <r>
    <x v="151"/>
    <n v="140"/>
    <n v="97030725"/>
    <s v="Biography|Crime|Drama|History|Romance"/>
    <x v="274"/>
    <s v="English"/>
    <s v="USA"/>
    <n v="100000000"/>
    <x v="15"/>
    <n v="-2969275"/>
    <s v="Biography"/>
  </r>
  <r>
    <x v="17"/>
    <n v="176"/>
    <n v="130127620"/>
    <s v="Biography|Crime|Drama"/>
    <x v="275"/>
    <s v="English"/>
    <s v="USA"/>
    <n v="100000000"/>
    <x v="6"/>
    <n v="30127620"/>
    <s v="Biography"/>
  </r>
  <r>
    <x v="0"/>
    <n v="141"/>
    <n v="146282411"/>
    <s v="Action|Comedy|Thriller"/>
    <x v="276"/>
    <s v="English"/>
    <s v="USA"/>
    <n v="115000000"/>
    <x v="13"/>
    <n v="31282411"/>
    <s v="Action"/>
  </r>
  <r>
    <x v="156"/>
    <n v="106"/>
    <n v="65452312"/>
    <s v="Action|Crime|Thriller"/>
    <x v="277"/>
    <s v="English"/>
    <s v="USA"/>
    <n v="100000000"/>
    <x v="21"/>
    <n v="-34547688"/>
    <s v="Action"/>
  </r>
  <r>
    <x v="157"/>
    <n v="98"/>
    <n v="148383780"/>
    <s v="Comedy|Romance"/>
    <x v="278"/>
    <s v="English"/>
    <s v="USA"/>
    <n v="100000000"/>
    <x v="33"/>
    <n v="48383780"/>
    <s v="Comedy"/>
  </r>
  <r>
    <x v="158"/>
    <n v="116"/>
    <n v="119219978"/>
    <s v="Action|Comedy|Crime"/>
    <x v="279"/>
    <s v="English"/>
    <s v="USA"/>
    <n v="100000000"/>
    <x v="10"/>
    <n v="19219978"/>
    <s v="Action"/>
  </r>
  <r>
    <x v="159"/>
    <n v="115"/>
    <n v="101228120"/>
    <s v="Action|Drama|Mystery|Thriller"/>
    <x v="280"/>
    <s v="English"/>
    <s v="USA"/>
    <n v="100000000"/>
    <x v="9"/>
    <n v="1228120"/>
    <s v="Action"/>
  </r>
  <r>
    <x v="160"/>
    <n v="165"/>
    <n v="162804648"/>
    <s v="Drama|Western"/>
    <x v="281"/>
    <s v="English"/>
    <s v="USA"/>
    <n v="100000000"/>
    <x v="3"/>
    <n v="62804648"/>
    <s v="Drama"/>
  </r>
  <r>
    <x v="161"/>
    <n v="91"/>
    <n v="100117603"/>
    <s v="Animation|Drama|Family|Musical|Romance"/>
    <x v="282"/>
    <s v="English"/>
    <s v="USA"/>
    <n v="100000000"/>
    <x v="8"/>
    <n v="117603"/>
    <s v="Animation"/>
  </r>
  <r>
    <x v="162"/>
    <n v="78"/>
    <n v="89296573"/>
    <s v="Adventure|Animation|Comedy|Family|Fantasy"/>
    <x v="283"/>
    <s v="English"/>
    <s v="USA"/>
    <n v="100000000"/>
    <x v="11"/>
    <n v="-10703427"/>
    <s v="Adventure"/>
  </r>
  <r>
    <x v="163"/>
    <n v="103"/>
    <n v="85017401"/>
    <s v="Action|Adventure|Thriller"/>
    <x v="284"/>
    <s v="English"/>
    <s v="USA"/>
    <n v="92000000"/>
    <x v="10"/>
    <n v="-6982599"/>
    <s v="Action"/>
  </r>
  <r>
    <x v="67"/>
    <n v="131"/>
    <n v="173005002"/>
    <s v="Action|Adventure|Comedy|Family|Mystery"/>
    <x v="285"/>
    <s v="English"/>
    <s v="USA"/>
    <n v="100000000"/>
    <x v="8"/>
    <n v="73005002"/>
    <s v="Action"/>
  </r>
  <r>
    <x v="164"/>
    <n v="104"/>
    <n v="75030163"/>
    <s v="Action|Adventure|Family|Fantasy"/>
    <x v="286"/>
    <s v="English"/>
    <s v="USA"/>
    <n v="100000000"/>
    <x v="36"/>
    <n v="-24969837"/>
    <s v="Action"/>
  </r>
  <r>
    <x v="165"/>
    <n v="101"/>
    <n v="77222184"/>
    <s v="Adventure|Drama|Family|Fantasy"/>
    <x v="287"/>
    <s v="English"/>
    <s v="Germany"/>
    <n v="100000000"/>
    <x v="2"/>
    <n v="-22777816"/>
    <s v="Adventure"/>
  </r>
  <r>
    <x v="92"/>
    <n v="111"/>
    <n v="34964818"/>
    <s v="Adventure|Family|Fantasy"/>
    <x v="139"/>
    <s v="English"/>
    <s v="USA"/>
    <n v="150000000"/>
    <x v="27"/>
    <n v="-115035182"/>
    <s v="Adventure"/>
  </r>
  <r>
    <x v="166"/>
    <n v="102"/>
    <n v="107515297"/>
    <s v="Adventure|Animation|Family|Fantasy"/>
    <x v="288"/>
    <s v="English"/>
    <s v="USA"/>
    <n v="100000000"/>
    <x v="10"/>
    <n v="7515297"/>
    <s v="Adventure"/>
  </r>
  <r>
    <x v="167"/>
    <n v="103"/>
    <n v="67631157"/>
    <s v="Action|Romance|Thriller"/>
    <x v="289"/>
    <s v="English"/>
    <s v="USA"/>
    <n v="100000000"/>
    <x v="19"/>
    <n v="-32368843"/>
    <s v="Action"/>
  </r>
  <r>
    <x v="168"/>
    <n v="121"/>
    <n v="66862068"/>
    <s v="Action|Fantasy|Horror|Mystery"/>
    <x v="290"/>
    <s v="English"/>
    <s v="USA"/>
    <n v="83000000"/>
    <x v="20"/>
    <n v="-16137932"/>
    <s v="Action"/>
  </r>
  <r>
    <x v="99"/>
    <n v="143"/>
    <n v="57366262"/>
    <s v="Adventure|Drama|Thriller"/>
    <x v="291"/>
    <s v="English"/>
    <s v="Germany"/>
    <n v="100000000"/>
    <x v="25"/>
    <n v="-42633738"/>
    <s v="Adventure"/>
  </r>
  <r>
    <x v="46"/>
    <n v="240"/>
    <n v="116866727"/>
    <s v="Biography|Comedy|Crime|Drama"/>
    <x v="292"/>
    <s v="English"/>
    <s v="USA"/>
    <n v="100000000"/>
    <x v="17"/>
    <n v="16866727"/>
    <s v="Biography"/>
  </r>
  <r>
    <x v="127"/>
    <n v="121"/>
    <n v="184031112"/>
    <s v="Action|Adventure|Fantasy"/>
    <x v="293"/>
    <s v="English"/>
    <s v="USA"/>
    <n v="100000000"/>
    <x v="28"/>
    <n v="84031112"/>
    <s v="Action"/>
  </r>
  <r>
    <x v="124"/>
    <n v="129"/>
    <n v="54700065"/>
    <s v="Action|Sci-Fi|War"/>
    <x v="294"/>
    <s v="English"/>
    <s v="USA"/>
    <n v="105000000"/>
    <x v="13"/>
    <n v="-50299935"/>
    <s v="Action"/>
  </r>
  <r>
    <x v="169"/>
    <n v="172"/>
    <n v="27098580"/>
    <s v="Drama|Sci-Fi"/>
    <x v="295"/>
    <s v="English"/>
    <s v="Germany"/>
    <n v="102000000"/>
    <x v="7"/>
    <n v="-74901420"/>
    <s v="Drama"/>
  </r>
  <r>
    <x v="9"/>
    <n v="101"/>
    <n v="55673333"/>
    <s v="Action|Adventure|Animation|Family|Fantasy"/>
    <x v="296"/>
    <s v="English"/>
    <s v="USA"/>
    <n v="80000000"/>
    <x v="15"/>
    <n v="-24326667"/>
    <s v="Action"/>
  </r>
  <r>
    <x v="170"/>
    <n v="87"/>
    <n v="40198710"/>
    <s v="Action|Crime|Fantasy|Romance|Thriller"/>
    <x v="297"/>
    <s v="English"/>
    <s v="USA"/>
    <n v="100000000"/>
    <x v="46"/>
    <n v="-59801290"/>
    <s v="Action"/>
  </r>
  <r>
    <x v="24"/>
    <n v="101"/>
    <n v="72660029"/>
    <s v="Action|Adventure"/>
    <x v="298"/>
    <s v="English"/>
    <s v="USA"/>
    <n v="100000000"/>
    <x v="19"/>
    <n v="-27339971"/>
    <s v="Action"/>
  </r>
  <r>
    <x v="153"/>
    <n v="95"/>
    <n v="38120554"/>
    <s v="Adventure|Animation|Family|Sci-Fi"/>
    <x v="299"/>
    <s v="English"/>
    <s v="USA"/>
    <n v="140000000"/>
    <x v="1"/>
    <n v="-101879446"/>
    <s v="Adventure"/>
  </r>
  <r>
    <x v="171"/>
    <n v="102"/>
    <n v="49392095"/>
    <s v="Adventure|Comedy|Sci-Fi"/>
    <x v="300"/>
    <s v="English"/>
    <s v="USA"/>
    <n v="100000000"/>
    <x v="28"/>
    <n v="-50607905"/>
    <s v="Adventure"/>
  </r>
  <r>
    <x v="172"/>
    <n v="131"/>
    <n v="39292022"/>
    <s v="Action|Adventure|Thriller"/>
    <x v="301"/>
    <s v="English"/>
    <s v="USA"/>
    <n v="90000000"/>
    <x v="9"/>
    <n v="-50707978"/>
    <s v="Action"/>
  </r>
  <r>
    <x v="173"/>
    <n v="114"/>
    <n v="28772222"/>
    <s v="Action|Crime|Sport|Thriller"/>
    <x v="302"/>
    <s v="English"/>
    <s v="USA"/>
    <n v="105000000"/>
    <x v="42"/>
    <n v="-76227778"/>
    <s v="Action"/>
  </r>
  <r>
    <x v="174"/>
    <n v="94"/>
    <n v="17010646"/>
    <s v="Comedy|Family|Fantasy"/>
    <x v="303"/>
    <s v="English"/>
    <s v="USA"/>
    <n v="84000000"/>
    <x v="47"/>
    <n v="-66989354"/>
    <s v="Comedy"/>
  </r>
  <r>
    <x v="80"/>
    <n v="122"/>
    <n v="24985612"/>
    <s v="Action|Adventure|Biography|Drama|History|Thriller"/>
    <x v="304"/>
    <s v="English"/>
    <s v="USA"/>
    <n v="100000000"/>
    <x v="15"/>
    <n v="-75014388"/>
    <s v="Action"/>
  </r>
  <r>
    <x v="175"/>
    <n v="95"/>
    <n v="4411102"/>
    <s v="Action|Comedy|Sci-Fi"/>
    <x v="305"/>
    <s v="English"/>
    <s v="USA"/>
    <n v="100000000"/>
    <x v="44"/>
    <n v="-95588898"/>
    <s v="Action"/>
  </r>
  <r>
    <x v="111"/>
    <n v="115"/>
    <n v="35024475"/>
    <s v="Action|Drama|Thriller|War"/>
    <x v="306"/>
    <s v="English"/>
    <s v="France"/>
    <n v="100000000"/>
    <x v="8"/>
    <n v="-64975525"/>
    <s v="Action"/>
  </r>
  <r>
    <x v="176"/>
    <n v="88"/>
    <n v="130174897"/>
    <s v="Adventure|Animation|Comedy|Family"/>
    <x v="307"/>
    <s v="English"/>
    <s v="USA"/>
    <n v="99000000"/>
    <x v="13"/>
    <n v="31174897"/>
    <s v="Adventure"/>
  </r>
  <r>
    <x v="177"/>
    <n v="110"/>
    <n v="10200000"/>
    <s v="Drama|Mystery|Thriller"/>
    <x v="308"/>
    <s v="English"/>
    <s v="USA"/>
    <n v="10000000"/>
    <x v="11"/>
    <n v="200000"/>
    <s v="Drama"/>
  </r>
  <r>
    <x v="52"/>
    <n v="130"/>
    <n v="202007640"/>
    <s v="Action|Adventure|Fantasy|Thriller"/>
    <x v="309"/>
    <s v="English"/>
    <s v="USA"/>
    <n v="98000000"/>
    <x v="22"/>
    <n v="104007640"/>
    <s v="Action"/>
  </r>
  <r>
    <x v="46"/>
    <n v="216"/>
    <n v="77679638"/>
    <s v="Crime|Drama"/>
    <x v="310"/>
    <s v="English"/>
    <s v="USA"/>
    <n v="100000000"/>
    <x v="7"/>
    <n v="-22320362"/>
    <s v="Crime"/>
  </r>
  <r>
    <x v="178"/>
    <n v="146"/>
    <n v="9213"/>
    <s v="Drama|History|Romance|War"/>
    <x v="311"/>
    <s v="Mandarin"/>
    <s v="China"/>
    <n v="94000000"/>
    <x v="32"/>
    <n v="-93990787"/>
    <s v="Drama"/>
  </r>
  <r>
    <x v="179"/>
    <n v="85"/>
    <n v="58867694"/>
    <s v="Animation|Comedy|Family|Sport"/>
    <x v="312"/>
    <s v="English"/>
    <s v="USA"/>
    <n v="100000000"/>
    <x v="2"/>
    <n v="-41132306"/>
    <s v="Animation"/>
  </r>
  <r>
    <x v="180"/>
    <n v="93"/>
    <n v="59475623"/>
    <s v="Comedy|Sci-Fi|Thriller"/>
    <x v="313"/>
    <s v="English"/>
    <s v="USA"/>
    <n v="90000000"/>
    <x v="31"/>
    <n v="-30524377"/>
    <s v="Comedy"/>
  </r>
  <r>
    <x v="17"/>
    <n v="152"/>
    <n v="108638745"/>
    <s v="Drama|History|War"/>
    <x v="314"/>
    <s v="English"/>
    <s v="USA"/>
    <n v="92000000"/>
    <x v="16"/>
    <n v="16638745"/>
    <s v="Drama"/>
  </r>
  <r>
    <x v="181"/>
    <n v="85"/>
    <n v="86897182"/>
    <s v="Comedy"/>
    <x v="315"/>
    <s v="English"/>
    <s v="USA"/>
    <n v="95000000"/>
    <x v="5"/>
    <n v="-8102818"/>
    <s v="Comedy"/>
  </r>
  <r>
    <x v="182"/>
    <n v="126"/>
    <n v="63540020"/>
    <s v="Action|Adventure|Sci-Fi"/>
    <x v="316"/>
    <s v="English"/>
    <s v="France"/>
    <n v="93000000"/>
    <x v="16"/>
    <n v="-29459980"/>
    <s v="Action"/>
  </r>
  <r>
    <x v="183"/>
    <n v="146"/>
    <n v="95328937"/>
    <s v="Comedy|Drama|Romance"/>
    <x v="317"/>
    <s v="English"/>
    <s v="USA"/>
    <n v="100000000"/>
    <x v="43"/>
    <n v="-4671063"/>
    <s v="Comedy"/>
  </r>
  <r>
    <x v="184"/>
    <n v="89"/>
    <n v="50802661"/>
    <s v="Adventure|Animation|Comedy|Family|Romance"/>
    <x v="318"/>
    <s v="English"/>
    <s v="USA"/>
    <n v="95000000"/>
    <x v="8"/>
    <n v="-44197339"/>
    <s v="Adventure"/>
  </r>
  <r>
    <x v="176"/>
    <n v="88"/>
    <n v="161317423"/>
    <s v="Adventure|Animation|Comedy|Family"/>
    <x v="319"/>
    <s v="English"/>
    <s v="USA"/>
    <n v="95000000"/>
    <x v="4"/>
    <n v="66317423"/>
    <s v="Adventure"/>
  </r>
  <r>
    <x v="81"/>
    <n v="105"/>
    <n v="201148159"/>
    <s v="Drama|Family|Fantasy|Romance"/>
    <x v="320"/>
    <s v="English"/>
    <s v="USA"/>
    <n v="95000000"/>
    <x v="15"/>
    <n v="106148159"/>
    <s v="Drama"/>
  </r>
  <r>
    <x v="15"/>
    <n v="135"/>
    <n v="43982842"/>
    <s v="Drama|Fantasy|Thriller"/>
    <x v="321"/>
    <s v="English"/>
    <s v="USA"/>
    <n v="65000000"/>
    <x v="10"/>
    <n v="-21017158"/>
    <s v="Drama"/>
  </r>
  <r>
    <x v="4"/>
    <n v="100"/>
    <n v="380838870"/>
    <s v="Adventure|Animation|Comedy|Family"/>
    <x v="322"/>
    <s v="English"/>
    <s v="USA"/>
    <n v="94000000"/>
    <x v="17"/>
    <n v="286838870"/>
    <s v="Adventure"/>
  </r>
  <r>
    <x v="15"/>
    <n v="192"/>
    <n v="377019252"/>
    <s v="Action|Adventure|Drama|Fantasy"/>
    <x v="323"/>
    <s v="English"/>
    <s v="USA"/>
    <n v="94000000"/>
    <x v="48"/>
    <n v="283019252"/>
    <s v="Action"/>
  </r>
  <r>
    <x v="15"/>
    <n v="172"/>
    <n v="340478898"/>
    <s v="Action|Adventure|Drama|Fantasy"/>
    <x v="324"/>
    <s v="English"/>
    <s v="USA"/>
    <n v="94000000"/>
    <x v="49"/>
    <n v="246478898"/>
    <s v="Action"/>
  </r>
  <r>
    <x v="185"/>
    <n v="102"/>
    <n v="17176900"/>
    <s v="Action|Adventure|Fantasy"/>
    <x v="325"/>
    <s v="English"/>
    <s v="USA"/>
    <n v="95000000"/>
    <x v="33"/>
    <n v="-77823100"/>
    <s v="Action"/>
  </r>
  <r>
    <x v="163"/>
    <n v="100"/>
    <n v="131144183"/>
    <s v="Action|Adventure|Fantasy|Thriller"/>
    <x v="326"/>
    <s v="English"/>
    <s v="USA"/>
    <n v="115000000"/>
    <x v="20"/>
    <n v="16144183"/>
    <s v="Action"/>
  </r>
  <r>
    <x v="186"/>
    <n v="119"/>
    <n v="23014504"/>
    <s v="Drama|Mystery|Romance|Sci-Fi|Thriller"/>
    <x v="327"/>
    <s v="English"/>
    <s v="UK"/>
    <n v="100000000"/>
    <x v="22"/>
    <n v="-76985496"/>
    <s v="Drama"/>
  </r>
  <r>
    <x v="86"/>
    <n v="92"/>
    <n v="181166115"/>
    <s v="Action|Adventure|Sci-Fi|Thriller"/>
    <x v="328"/>
    <s v="English"/>
    <s v="USA"/>
    <n v="93000000"/>
    <x v="18"/>
    <n v="88166115"/>
    <s v="Action"/>
  </r>
  <r>
    <x v="187"/>
    <n v="105"/>
    <n v="176740650"/>
    <s v="Action|Drama|Sci-Fi|Thriller"/>
    <x v="329"/>
    <s v="English"/>
    <s v="USA"/>
    <n v="93000000"/>
    <x v="32"/>
    <n v="83740650"/>
    <s v="Action"/>
  </r>
  <r>
    <x v="188"/>
    <n v="107"/>
    <n v="71148699"/>
    <s v="Adventure|Family|Fantasy"/>
    <x v="330"/>
    <s v="English"/>
    <s v="USA"/>
    <n v="90000000"/>
    <x v="4"/>
    <n v="-18851301"/>
    <s v="Adventure"/>
  </r>
  <r>
    <x v="189"/>
    <n v="101"/>
    <n v="67344392"/>
    <s v="Action|Thriller"/>
    <x v="331"/>
    <s v="English"/>
    <s v="USA"/>
    <n v="92000000"/>
    <x v="42"/>
    <n v="-24655608"/>
    <s v="Action"/>
  </r>
  <r>
    <x v="190"/>
    <n v="137"/>
    <n v="22406362"/>
    <s v="Drama|History|War|Western"/>
    <x v="332"/>
    <s v="English"/>
    <s v="USA"/>
    <n v="107000000"/>
    <x v="19"/>
    <n v="-84593638"/>
    <s v="Drama"/>
  </r>
  <r>
    <x v="58"/>
    <n v="115"/>
    <n v="261437578"/>
    <s v="Action|Adventure|Animation|Family"/>
    <x v="333"/>
    <s v="English"/>
    <s v="USA"/>
    <n v="92000000"/>
    <x v="25"/>
    <n v="169437578"/>
    <s v="Action"/>
  </r>
  <r>
    <x v="191"/>
    <n v="124"/>
    <n v="11000000"/>
    <s v="Action|Adventure|Comedy"/>
    <x v="334"/>
    <s v="English"/>
    <s v="USA"/>
    <n v="98000000"/>
    <x v="23"/>
    <n v="-87000000"/>
    <s v="Action"/>
  </r>
  <r>
    <x v="120"/>
    <n v="118"/>
    <n v="88761720"/>
    <s v="Adventure|Family|Fantasy"/>
    <x v="335"/>
    <s v="English"/>
    <s v="UK"/>
    <n v="95000000"/>
    <x v="18"/>
    <n v="-6238280"/>
    <s v="Adventure"/>
  </r>
  <r>
    <x v="14"/>
    <n v="98"/>
    <n v="250147615"/>
    <s v="Adventure|Comedy|Family|Mystery|Sci-Fi"/>
    <x v="336"/>
    <s v="English"/>
    <s v="USA"/>
    <n v="90000000"/>
    <x v="11"/>
    <n v="160147615"/>
    <s v="Adventure"/>
  </r>
  <r>
    <x v="28"/>
    <n v="82"/>
    <n v="245823397"/>
    <s v="Adventure|Animation|Comedy|Family|Fantasy"/>
    <x v="337"/>
    <s v="English"/>
    <s v="USA"/>
    <n v="90000000"/>
    <x v="0"/>
    <n v="155823397"/>
    <s v="Adventure"/>
  </r>
  <r>
    <x v="156"/>
    <n v="98"/>
    <n v="81557479"/>
    <s v="Action|Thriller"/>
    <x v="338"/>
    <s v="English"/>
    <s v="USA"/>
    <n v="100000000"/>
    <x v="2"/>
    <n v="-18442521"/>
    <s v="Action"/>
  </r>
  <r>
    <x v="24"/>
    <n v="90"/>
    <n v="226138454"/>
    <s v="Action|Comedy|Crime|Thriller"/>
    <x v="339"/>
    <s v="English"/>
    <s v="USA"/>
    <n v="90000000"/>
    <x v="4"/>
    <n v="136138454"/>
    <s v="Action"/>
  </r>
  <r>
    <x v="41"/>
    <n v="130"/>
    <n v="155370362"/>
    <s v="Drama|Fantasy|Horror|Mystery|Thriller"/>
    <x v="340"/>
    <s v="English"/>
    <s v="USA"/>
    <n v="100000000"/>
    <x v="4"/>
    <n v="55370362"/>
    <s v="Drama"/>
  </r>
  <r>
    <x v="192"/>
    <n v="90"/>
    <n v="124870275"/>
    <s v="Animation|Comedy|Family|Sci-Fi"/>
    <x v="341"/>
    <s v="English"/>
    <s v="USA"/>
    <n v="100000000"/>
    <x v="15"/>
    <n v="24870275"/>
    <s v="Animation"/>
  </r>
  <r>
    <x v="122"/>
    <n v="94"/>
    <n v="196573705"/>
    <s v="Action|Adventure|Animation|Comedy|Family"/>
    <x v="342"/>
    <s v="English"/>
    <s v="USA"/>
    <n v="90000000"/>
    <x v="15"/>
    <n v="106573705"/>
    <s v="Action"/>
  </r>
  <r>
    <x v="193"/>
    <n v="114"/>
    <n v="58229120"/>
    <s v="Adventure|Comedy|Drama|Fantasy|Romance"/>
    <x v="343"/>
    <s v="English"/>
    <s v="USA"/>
    <n v="90000000"/>
    <x v="11"/>
    <n v="-31770880"/>
    <s v="Adventure"/>
  </r>
  <r>
    <x v="31"/>
    <n v="94"/>
    <n v="125305545"/>
    <s v="Action|Adventure|Comedy|Crime|Thriller"/>
    <x v="344"/>
    <s v="English"/>
    <s v="USA"/>
    <n v="92000000"/>
    <x v="33"/>
    <n v="33305545"/>
    <s v="Action"/>
  </r>
  <r>
    <x v="46"/>
    <n v="151"/>
    <n v="132373442"/>
    <s v="Crime|Drama|Thriller"/>
    <x v="345"/>
    <s v="English"/>
    <s v="USA"/>
    <n v="90000000"/>
    <x v="3"/>
    <n v="42373442"/>
    <s v="Crime"/>
  </r>
  <r>
    <x v="194"/>
    <n v="88"/>
    <n v="120618403"/>
    <s v="Adventure|Animation|Family|Fantasy|Musical|War"/>
    <x v="346"/>
    <s v="English"/>
    <s v="USA"/>
    <n v="90000000"/>
    <x v="7"/>
    <n v="30618403"/>
    <s v="Adventure"/>
  </r>
  <r>
    <x v="193"/>
    <n v="121"/>
    <n v="110416702"/>
    <s v="Action|Comedy"/>
    <x v="347"/>
    <s v="English"/>
    <s v="USA"/>
    <n v="92000000"/>
    <x v="15"/>
    <n v="18416702"/>
    <s v="Action"/>
  </r>
  <r>
    <x v="64"/>
    <n v="158"/>
    <n v="102515793"/>
    <s v="Crime|Drama|Mystery|Thriller"/>
    <x v="348"/>
    <s v="English"/>
    <s v="USA"/>
    <n v="90000000"/>
    <x v="6"/>
    <n v="12515793"/>
    <s v="Crime"/>
  </r>
  <r>
    <x v="125"/>
    <n v="128"/>
    <n v="100012500"/>
    <s v="Action|Adventure|Thriller"/>
    <x v="349"/>
    <s v="English"/>
    <s v="USA"/>
    <n v="90000000"/>
    <x v="32"/>
    <n v="10012500"/>
    <s v="Action"/>
  </r>
  <r>
    <x v="123"/>
    <n v="128"/>
    <n v="209019489"/>
    <s v="Action|Adventure|Crime|Mystery|Thriller"/>
    <x v="350"/>
    <s v="English"/>
    <s v="USA"/>
    <n v="90000000"/>
    <x v="32"/>
    <n v="119019489"/>
    <s v="Action"/>
  </r>
  <r>
    <x v="161"/>
    <n v="95"/>
    <n v="84037039"/>
    <s v="Action|Adventure|Animation|Family|Fantasy|Sci-Fi"/>
    <x v="351"/>
    <s v="English"/>
    <s v="USA"/>
    <n v="120000000"/>
    <x v="2"/>
    <n v="-35962961"/>
    <s v="Action"/>
  </r>
  <r>
    <x v="195"/>
    <n v="92"/>
    <n v="85884815"/>
    <s v="Adventure|Animation|Comedy|Family|Fantasy|Music"/>
    <x v="352"/>
    <s v="English"/>
    <s v="USA"/>
    <n v="90000000"/>
    <x v="39"/>
    <n v="-4115185"/>
    <s v="Adventure"/>
  </r>
  <r>
    <x v="10"/>
    <n v="121"/>
    <n v="83077470"/>
    <s v="Drama|History|Thriller|War"/>
    <x v="353"/>
    <s v="English"/>
    <s v="USA"/>
    <n v="75000000"/>
    <x v="1"/>
    <n v="8077470"/>
    <s v="Drama"/>
  </r>
  <r>
    <x v="196"/>
    <n v="113"/>
    <n v="100018837"/>
    <s v="Action|Comedy"/>
    <x v="354"/>
    <s v="English"/>
    <s v="USA"/>
    <n v="90000000"/>
    <x v="33"/>
    <n v="10018837"/>
    <s v="Action"/>
  </r>
  <r>
    <x v="120"/>
    <n v="106"/>
    <n v="78747585"/>
    <s v="Action|Animation|Comedy|Sci-Fi"/>
    <x v="355"/>
    <s v="English"/>
    <s v="USA"/>
    <n v="88000000"/>
    <x v="23"/>
    <n v="-9252415"/>
    <s v="Action"/>
  </r>
  <r>
    <x v="37"/>
    <n v="146"/>
    <n v="78616689"/>
    <s v="Adventure|Drama|Sci-Fi"/>
    <x v="356"/>
    <s v="English"/>
    <s v="USA"/>
    <n v="100000000"/>
    <x v="1"/>
    <n v="-21383311"/>
    <s v="Adventure"/>
  </r>
  <r>
    <x v="93"/>
    <n v="88"/>
    <n v="75817994"/>
    <s v="Comedy|Family|Fantasy|Horror|Mystery"/>
    <x v="357"/>
    <s v="English"/>
    <s v="USA"/>
    <n v="90000000"/>
    <x v="40"/>
    <n v="-14182006"/>
    <s v="Comedy"/>
  </r>
  <r>
    <x v="41"/>
    <n v="150"/>
    <n v="100853835"/>
    <s v="Drama|Mystery|Sci-Fi|Thriller"/>
    <x v="358"/>
    <s v="English"/>
    <s v="USA"/>
    <n v="90000000"/>
    <x v="37"/>
    <n v="10853835"/>
    <s v="Drama"/>
  </r>
  <r>
    <x v="124"/>
    <n v="119"/>
    <n v="73209340"/>
    <s v="Action|Horror|Sci-Fi|Thriller"/>
    <x v="359"/>
    <s v="English"/>
    <s v="USA"/>
    <n v="95000000"/>
    <x v="20"/>
    <n v="-21790660"/>
    <s v="Action"/>
  </r>
  <r>
    <x v="197"/>
    <n v="128"/>
    <n v="72515360"/>
    <s v="Crime|Mystery|Thriller"/>
    <x v="360"/>
    <s v="Aboriginal"/>
    <s v="UK"/>
    <n v="80000000"/>
    <x v="21"/>
    <n v="-7484640"/>
    <s v="Crime"/>
  </r>
  <r>
    <x v="198"/>
    <n v="106"/>
    <n v="68558662"/>
    <s v="Adventure|Family|Fantasy"/>
    <x v="361"/>
    <s v="English"/>
    <s v="USA"/>
    <n v="90000000"/>
    <x v="18"/>
    <n v="-21441338"/>
    <s v="Adventure"/>
  </r>
  <r>
    <x v="148"/>
    <n v="117"/>
    <n v="65653758"/>
    <s v="Action|Adventure|Fantasy"/>
    <x v="362"/>
    <s v="English"/>
    <s v="USA"/>
    <n v="95000000"/>
    <x v="33"/>
    <n v="-29346242"/>
    <s v="Action"/>
  </r>
  <r>
    <x v="103"/>
    <n v="129"/>
    <n v="64685359"/>
    <s v="Action|Adventure|Comedy|Crime|Mystery|Thriller"/>
    <x v="363"/>
    <s v="English"/>
    <s v="USA"/>
    <n v="90000000"/>
    <x v="8"/>
    <n v="-25314641"/>
    <s v="Action"/>
  </r>
  <r>
    <x v="115"/>
    <n v="116"/>
    <n v="61355436"/>
    <s v="Action|Adventure|Romance|Sci-Fi|Thriller"/>
    <x v="364"/>
    <s v="English"/>
    <s v="USA"/>
    <n v="68000000"/>
    <x v="5"/>
    <n v="-6644564"/>
    <s v="Action"/>
  </r>
  <r>
    <x v="156"/>
    <n v="114"/>
    <n v="26871"/>
    <s v="Action|Crime|Thriller"/>
    <x v="365"/>
    <s v="English"/>
    <s v="Germany"/>
    <n v="92000000"/>
    <x v="15"/>
    <n v="-91973129"/>
    <s v="Action"/>
  </r>
  <r>
    <x v="199"/>
    <n v="114"/>
    <n v="60874615"/>
    <s v="Adventure|Sci-Fi|Thriller"/>
    <x v="366"/>
    <s v="English"/>
    <s v="USA"/>
    <n v="90000000"/>
    <x v="23"/>
    <n v="-29125385"/>
    <s v="Adventure"/>
  </r>
  <r>
    <x v="122"/>
    <n v="96"/>
    <n v="143618384"/>
    <s v="Adventure|Animation|Comedy|Family|Musical"/>
    <x v="367"/>
    <s v="English"/>
    <s v="USA"/>
    <n v="90000000"/>
    <x v="15"/>
    <n v="53618384"/>
    <s v="Adventure"/>
  </r>
  <r>
    <x v="120"/>
    <n v="132"/>
    <n v="58220776"/>
    <s v="Comedy|Drama|Sci-Fi"/>
    <x v="368"/>
    <s v="English"/>
    <s v="USA"/>
    <n v="100000000"/>
    <x v="2"/>
    <n v="-41779224"/>
    <s v="Comedy"/>
  </r>
  <r>
    <x v="200"/>
    <n v="104"/>
    <n v="47474112"/>
    <s v="Action|Drama|Sci-Fi|Thriller"/>
    <x v="369"/>
    <s v="English"/>
    <s v="USA"/>
    <n v="90000000"/>
    <x v="28"/>
    <n v="-42525888"/>
    <s v="Action"/>
  </r>
  <r>
    <x v="201"/>
    <n v="111"/>
    <n v="42877165"/>
    <s v="Action|Crime|Drama|Thriller"/>
    <x v="370"/>
    <s v="English"/>
    <s v="USA"/>
    <n v="86000000"/>
    <x v="9"/>
    <n v="-43122835"/>
    <s v="Action"/>
  </r>
  <r>
    <x v="202"/>
    <n v="138"/>
    <n v="35168677"/>
    <s v="Drama|History|Thriller|War"/>
    <x v="371"/>
    <s v="English"/>
    <s v="UK"/>
    <n v="100000000"/>
    <x v="10"/>
    <n v="-64831323"/>
    <s v="Drama"/>
  </r>
  <r>
    <x v="140"/>
    <n v="100"/>
    <n v="56114221"/>
    <s v="Action|Adventure|Sci-Fi"/>
    <x v="236"/>
    <s v="English"/>
    <s v="USA"/>
    <n v="120000000"/>
    <x v="43"/>
    <n v="-63885779"/>
    <s v="Action"/>
  </r>
  <r>
    <x v="203"/>
    <n v="129"/>
    <n v="37567440"/>
    <s v="Adventure|Fantasy"/>
    <x v="372"/>
    <s v="English"/>
    <s v="USA"/>
    <n v="20000000"/>
    <x v="8"/>
    <n v="17567440"/>
    <s v="Adventure"/>
  </r>
  <r>
    <x v="80"/>
    <n v="144"/>
    <n v="61644321"/>
    <s v="Biography|Drama|Sport"/>
    <x v="373"/>
    <s v="English"/>
    <s v="USA"/>
    <n v="88000000"/>
    <x v="25"/>
    <n v="-26355679"/>
    <s v="Biography"/>
  </r>
  <r>
    <x v="204"/>
    <n v="110"/>
    <n v="190562"/>
    <s v="Action|Family|Fantasy|Musical"/>
    <x v="374"/>
    <s v="English"/>
    <s v="UK"/>
    <n v="90000000"/>
    <x v="45"/>
    <n v="-89809438"/>
    <s v="Action"/>
  </r>
  <r>
    <x v="205"/>
    <n v="140"/>
    <n v="120147445"/>
    <s v="Drama|History|Sport"/>
    <x v="375"/>
    <s v="English"/>
    <s v="USA"/>
    <n v="87000000"/>
    <x v="11"/>
    <n v="33147445"/>
    <s v="Drama"/>
  </r>
  <r>
    <x v="148"/>
    <n v="113"/>
    <n v="241688385"/>
    <s v="Action|Adventure|Drama|Thriller"/>
    <x v="376"/>
    <s v="English"/>
    <s v="USA"/>
    <n v="92000000"/>
    <x v="22"/>
    <n v="149688385"/>
    <s v="Action"/>
  </r>
  <r>
    <x v="47"/>
    <n v="106"/>
    <n v="144512310"/>
    <s v="Action|Crime|Thriller"/>
    <x v="95"/>
    <s v="English"/>
    <s v="USA"/>
    <n v="38000000"/>
    <x v="10"/>
    <n v="106512310"/>
    <s v="Action"/>
  </r>
  <r>
    <x v="41"/>
    <n v="143"/>
    <n v="233630478"/>
    <s v="Adventure|Drama|Romance"/>
    <x v="377"/>
    <s v="English"/>
    <s v="USA"/>
    <n v="90000000"/>
    <x v="16"/>
    <n v="143630478"/>
    <s v="Adventure"/>
  </r>
  <r>
    <x v="79"/>
    <n v="108"/>
    <n v="197992827"/>
    <s v="Animation|Comedy|Family|Music|Romance"/>
    <x v="378"/>
    <s v="English"/>
    <s v="USA"/>
    <n v="100000000"/>
    <x v="12"/>
    <n v="97992827"/>
    <s v="Animation"/>
  </r>
  <r>
    <x v="111"/>
    <n v="108"/>
    <n v="176049130"/>
    <s v="Action|Mystery|Thriller"/>
    <x v="379"/>
    <s v="English"/>
    <s v="USA"/>
    <n v="75000000"/>
    <x v="6"/>
    <n v="101049130"/>
    <s v="Action"/>
  </r>
  <r>
    <x v="68"/>
    <n v="124"/>
    <n v="172620724"/>
    <s v="Action|Adventure|Drama|Thriller"/>
    <x v="380"/>
    <s v="English"/>
    <s v="USA"/>
    <n v="85000000"/>
    <x v="21"/>
    <n v="87620724"/>
    <s v="Action"/>
  </r>
  <r>
    <x v="143"/>
    <n v="116"/>
    <n v="183405771"/>
    <s v="Crime|Thriller"/>
    <x v="381"/>
    <s v="English"/>
    <s v="USA"/>
    <n v="85000000"/>
    <x v="6"/>
    <n v="98405771"/>
    <s v="Crime"/>
  </r>
  <r>
    <x v="206"/>
    <n v="110"/>
    <n v="20315324"/>
    <s v="Action|Adventure|Romance"/>
    <x v="382"/>
    <s v="English"/>
    <s v="Germany"/>
    <n v="75000000"/>
    <x v="27"/>
    <n v="-54684676"/>
    <s v="Action"/>
  </r>
  <r>
    <x v="207"/>
    <n v="91"/>
    <n v="148313048"/>
    <s v="Animation|Comedy|Family|Fantasy"/>
    <x v="383"/>
    <s v="English"/>
    <s v="USA"/>
    <n v="85000000"/>
    <x v="1"/>
    <n v="63313048"/>
    <s v="Animation"/>
  </r>
  <r>
    <x v="208"/>
    <n v="107"/>
    <n v="127706877"/>
    <s v="Animation|Comedy|Family|Fantasy|Musical|Romance"/>
    <x v="384"/>
    <s v="English"/>
    <s v="USA"/>
    <n v="85000000"/>
    <x v="1"/>
    <n v="42706877"/>
    <s v="Animation"/>
  </r>
  <r>
    <x v="209"/>
    <n v="115"/>
    <n v="126149655"/>
    <s v="Action|Crime|Mystery|Thriller"/>
    <x v="385"/>
    <s v="English"/>
    <s v="USA"/>
    <n v="85000000"/>
    <x v="2"/>
    <n v="41149655"/>
    <s v="Action"/>
  </r>
  <r>
    <x v="208"/>
    <n v="100"/>
    <n v="66941559"/>
    <s v="Adventure|Comedy|Family"/>
    <x v="386"/>
    <s v="English"/>
    <s v="USA"/>
    <n v="85000000"/>
    <x v="30"/>
    <n v="-18058441"/>
    <s v="Adventure"/>
  </r>
  <r>
    <x v="24"/>
    <n v="104"/>
    <n v="78009155"/>
    <s v="Action|Comedy|Crime"/>
    <x v="387"/>
    <s v="English"/>
    <s v="USA"/>
    <n v="75000000"/>
    <x v="5"/>
    <n v="3009155"/>
    <s v="Action"/>
  </r>
  <r>
    <x v="210"/>
    <n v="138"/>
    <n v="63224849"/>
    <s v="Comedy|Romance"/>
    <x v="388"/>
    <s v="English"/>
    <s v="USA"/>
    <n v="85000000"/>
    <x v="8"/>
    <n v="-21775151"/>
    <s v="Comedy"/>
  </r>
  <r>
    <x v="156"/>
    <n v="140"/>
    <n v="111544445"/>
    <s v="Action|Crime|Drama|Mystery|Thriller"/>
    <x v="389"/>
    <s v="English"/>
    <s v="USA"/>
    <n v="90000000"/>
    <x v="11"/>
    <n v="21544445"/>
    <s v="Action"/>
  </r>
  <r>
    <x v="210"/>
    <n v="120"/>
    <n v="112703470"/>
    <s v="Comedy|Drama|Romance"/>
    <x v="390"/>
    <s v="English"/>
    <s v="USA"/>
    <n v="85000000"/>
    <x v="4"/>
    <n v="27703470"/>
    <s v="Comedy"/>
  </r>
  <r>
    <x v="143"/>
    <n v="122"/>
    <n v="117144465"/>
    <s v="Crime|Thriller"/>
    <x v="391"/>
    <s v="English"/>
    <s v="USA"/>
    <n v="85000000"/>
    <x v="8"/>
    <n v="32144465"/>
    <s v="Crime"/>
  </r>
  <r>
    <x v="211"/>
    <n v="83"/>
    <n v="84303558"/>
    <s v="Adventure|Animation|Comedy|Family"/>
    <x v="392"/>
    <s v="English"/>
    <s v="USA"/>
    <n v="85000000"/>
    <x v="5"/>
    <n v="-696442"/>
    <s v="Adventure"/>
  </r>
  <r>
    <x v="212"/>
    <n v="139"/>
    <n v="150832203"/>
    <s v="Adventure|Mystery|Sci-Fi"/>
    <x v="393"/>
    <s v="English"/>
    <s v="USA"/>
    <n v="85000000"/>
    <x v="10"/>
    <n v="65832203"/>
    <s v="Adventure"/>
  </r>
  <r>
    <x v="213"/>
    <n v="131"/>
    <n v="51396781"/>
    <s v="Drama|History|War"/>
    <x v="394"/>
    <s v="English"/>
    <s v="USA"/>
    <n v="68000000"/>
    <x v="32"/>
    <n v="-16603219"/>
    <s v="Drama"/>
  </r>
  <r>
    <x v="20"/>
    <n v="104"/>
    <n v="47592825"/>
    <s v="Action|Adventure|Comedy|Thriller"/>
    <x v="395"/>
    <s v="English"/>
    <s v="USA"/>
    <n v="85000000"/>
    <x v="10"/>
    <n v="-37407175"/>
    <s v="Action"/>
  </r>
  <r>
    <x v="125"/>
    <n v="130"/>
    <n v="50016394"/>
    <s v="Action|Adventure|Comedy|Fantasy"/>
    <x v="396"/>
    <s v="English"/>
    <s v="USA"/>
    <n v="70000000"/>
    <x v="5"/>
    <n v="-19983606"/>
    <s v="Action"/>
  </r>
  <r>
    <x v="13"/>
    <n v="145"/>
    <n v="57010853"/>
    <s v="Drama|Romance"/>
    <x v="397"/>
    <s v="English"/>
    <s v="USA"/>
    <n v="85000000"/>
    <x v="11"/>
    <n v="-27989147"/>
    <s v="Drama"/>
  </r>
  <r>
    <x v="39"/>
    <n v="104"/>
    <n v="62494975"/>
    <s v="Action|Crime|Thriller"/>
    <x v="398"/>
    <s v="English"/>
    <s v="USA"/>
    <n v="85000000"/>
    <x v="19"/>
    <n v="-22505025"/>
    <s v="Action"/>
  </r>
  <r>
    <x v="214"/>
    <n v="97"/>
    <n v="46440491"/>
    <s v="Adventure|Animation|Comedy|Family|Fantasy"/>
    <x v="399"/>
    <s v="English"/>
    <s v="UK"/>
    <n v="100000000"/>
    <x v="1"/>
    <n v="-53559509"/>
    <s v="Adventure"/>
  </r>
  <r>
    <x v="215"/>
    <n v="178"/>
    <n v="44606335"/>
    <s v="Drama|Fantasy|Romance"/>
    <x v="400"/>
    <s v="English"/>
    <s v="USA"/>
    <n v="90000000"/>
    <x v="1"/>
    <n v="-45393665"/>
    <s v="Drama"/>
  </r>
  <r>
    <x v="216"/>
    <n v="108"/>
    <n v="40048332"/>
    <s v="Action|Drama|Thriller"/>
    <x v="401"/>
    <s v="English"/>
    <s v="USA"/>
    <n v="85000000"/>
    <x v="33"/>
    <n v="-44951668"/>
    <s v="Action"/>
  </r>
  <r>
    <x v="217"/>
    <n v="106"/>
    <n v="64933670"/>
    <s v="Adventure|Comedy|Drama|Family|Fantasy"/>
    <x v="402"/>
    <s v="English"/>
    <s v="USA"/>
    <n v="85000000"/>
    <x v="23"/>
    <n v="-20066330"/>
    <s v="Adventure"/>
  </r>
  <r>
    <x v="218"/>
    <n v="112"/>
    <n v="31494270"/>
    <s v="Action|Comedy|Fantasy|Romance"/>
    <x v="403"/>
    <s v="English"/>
    <s v="USA"/>
    <n v="60000000"/>
    <x v="7"/>
    <n v="-28505730"/>
    <s v="Action"/>
  </r>
  <r>
    <x v="219"/>
    <n v="135"/>
    <n v="31111260"/>
    <s v="Action|Adventure|Sci-Fi|Thriller"/>
    <x v="404"/>
    <s v="English"/>
    <s v="USA"/>
    <n v="60000000"/>
    <x v="28"/>
    <n v="-28888740"/>
    <s v="Action"/>
  </r>
  <r>
    <x v="220"/>
    <n v="109"/>
    <n v="123307945"/>
    <s v="Comedy|Romance|Sci-Fi"/>
    <x v="405"/>
    <s v="English"/>
    <s v="USA"/>
    <n v="65000000"/>
    <x v="43"/>
    <n v="58307945"/>
    <s v="Comedy"/>
  </r>
  <r>
    <x v="146"/>
    <n v="86"/>
    <n v="153288182"/>
    <s v="Adventure|Comedy|Mystery"/>
    <x v="406"/>
    <s v="English"/>
    <s v="USA"/>
    <n v="84000000"/>
    <x v="40"/>
    <n v="69288182"/>
    <s v="Adventure"/>
  </r>
  <r>
    <x v="221"/>
    <n v="95"/>
    <n v="13401683"/>
    <s v="Action|Sci-Fi"/>
    <x v="407"/>
    <s v="English"/>
    <s v="UK"/>
    <n v="35000000"/>
    <x v="1"/>
    <n v="-21598317"/>
    <s v="Action"/>
  </r>
  <r>
    <x v="150"/>
    <n v="107"/>
    <n v="137340146"/>
    <s v="Comedy|Drama|Fantasy|Romance"/>
    <x v="408"/>
    <s v="English"/>
    <s v="USA"/>
    <n v="70000000"/>
    <x v="21"/>
    <n v="67340146"/>
    <s v="Comedy"/>
  </r>
  <r>
    <x v="141"/>
    <n v="82"/>
    <n v="43575716"/>
    <s v="Action|Comedy|Family|Fantasy"/>
    <x v="409"/>
    <s v="English"/>
    <s v="USA"/>
    <n v="85000000"/>
    <x v="43"/>
    <n v="-41424284"/>
    <s v="Action"/>
  </r>
  <r>
    <x v="50"/>
    <n v="88"/>
    <n v="80170146"/>
    <s v="Action|Adventure|Sci-Fi|Thriller"/>
    <x v="410"/>
    <s v="English"/>
    <s v="USA"/>
    <n v="85000000"/>
    <x v="9"/>
    <n v="-4829854"/>
    <s v="Action"/>
  </r>
  <r>
    <x v="36"/>
    <n v="120"/>
    <n v="75754670"/>
    <s v="Action|Adventure|Fantasy|Horror|Sci-Fi"/>
    <x v="411"/>
    <s v="English"/>
    <s v="USA"/>
    <n v="85000000"/>
    <x v="15"/>
    <n v="-9245330"/>
    <s v="Action"/>
  </r>
  <r>
    <x v="64"/>
    <n v="162"/>
    <n v="33048353"/>
    <s v="Crime|Drama|History|Mystery|Thriller"/>
    <x v="412"/>
    <s v="English"/>
    <s v="USA"/>
    <n v="65000000"/>
    <x v="16"/>
    <n v="-31951647"/>
    <s v="Crime"/>
  </r>
  <r>
    <x v="142"/>
    <n v="123"/>
    <n v="34543701"/>
    <s v="Action|Mystery|Sci-Fi|Thriller"/>
    <x v="413"/>
    <s v="English"/>
    <s v="USA"/>
    <n v="82000000"/>
    <x v="18"/>
    <n v="-47456299"/>
    <s v="Action"/>
  </r>
  <r>
    <x v="49"/>
    <n v="101"/>
    <n v="242589580"/>
    <s v="Comedy|Drama"/>
    <x v="414"/>
    <s v="English"/>
    <s v="USA"/>
    <n v="81000000"/>
    <x v="10"/>
    <n v="161589580"/>
    <s v="Comedy"/>
  </r>
  <r>
    <x v="222"/>
    <n v="113"/>
    <n v="102981571"/>
    <s v="Action|Adventure|Thriller"/>
    <x v="415"/>
    <s v="English"/>
    <s v="USA"/>
    <n v="80000000"/>
    <x v="12"/>
    <n v="22981571"/>
    <s v="Action"/>
  </r>
  <r>
    <x v="199"/>
    <n v="110"/>
    <n v="180965237"/>
    <s v="Action|Adventure|Thriller"/>
    <x v="416"/>
    <s v="English"/>
    <s v="USA"/>
    <n v="80000000"/>
    <x v="1"/>
    <n v="100965237"/>
    <s v="Action"/>
  </r>
  <r>
    <x v="205"/>
    <n v="142"/>
    <n v="407999255"/>
    <s v="Adventure|Drama|Sci-Fi|Thriller"/>
    <x v="417"/>
    <s v="English"/>
    <s v="USA"/>
    <n v="78000000"/>
    <x v="11"/>
    <n v="329999255"/>
    <s v="Adventure"/>
  </r>
  <r>
    <x v="223"/>
    <n v="102"/>
    <n v="254455986"/>
    <s v="Comedy"/>
    <x v="418"/>
    <s v="English"/>
    <s v="USA"/>
    <n v="80000000"/>
    <x v="12"/>
    <n v="174455986"/>
    <s v="Comedy"/>
  </r>
  <r>
    <x v="23"/>
    <n v="126"/>
    <n v="162831698"/>
    <s v="Action"/>
    <x v="419"/>
    <s v="English"/>
    <s v="USA"/>
    <n v="80000000"/>
    <x v="15"/>
    <n v="82831698"/>
    <s v="Action"/>
  </r>
  <r>
    <x v="114"/>
    <n v="83"/>
    <n v="155019340"/>
    <s v="Adventure|Animation|Comedy|Family"/>
    <x v="420"/>
    <s v="English"/>
    <s v="USA"/>
    <n v="80000000"/>
    <x v="2"/>
    <n v="75019340"/>
    <s v="Adventure"/>
  </r>
  <r>
    <x v="61"/>
    <n v="85"/>
    <n v="145771527"/>
    <s v="Adventure|Animation|Comedy|Drama|Family|Fantasy|Sci-Fi"/>
    <x v="421"/>
    <s v="English"/>
    <s v="USA"/>
    <n v="80000000"/>
    <x v="13"/>
    <n v="65771527"/>
    <s v="Adventure"/>
  </r>
  <r>
    <x v="224"/>
    <n v="120"/>
    <n v="140459099"/>
    <s v="Action|Drama|Romance|Sci-Fi|Thriller"/>
    <x v="422"/>
    <s v="English"/>
    <s v="USA"/>
    <n v="75000000"/>
    <x v="9"/>
    <n v="65459099"/>
    <s v="Action"/>
  </r>
  <r>
    <x v="98"/>
    <n v="116"/>
    <n v="53215979"/>
    <s v="Action|Comedy|Crime|Thriller"/>
    <x v="423"/>
    <s v="English"/>
    <s v="USA"/>
    <n v="84000000"/>
    <x v="10"/>
    <n v="-30784021"/>
    <s v="Action"/>
  </r>
  <r>
    <x v="220"/>
    <n v="113"/>
    <n v="158115031"/>
    <s v="Comedy|Crime|Sport"/>
    <x v="424"/>
    <s v="English"/>
    <s v="USA"/>
    <n v="82000000"/>
    <x v="21"/>
    <n v="76115031"/>
    <s v="Comedy"/>
  </r>
  <r>
    <x v="57"/>
    <n v="87"/>
    <n v="133103929"/>
    <s v="Adventure|Animation|Comedy|Family|Fantasy|Music"/>
    <x v="425"/>
    <s v="English"/>
    <s v="USA"/>
    <n v="75000000"/>
    <x v="45"/>
    <n v="58103929"/>
    <s v="Adventure"/>
  </r>
  <r>
    <x v="196"/>
    <n v="101"/>
    <n v="133668525"/>
    <s v="Comedy"/>
    <x v="426"/>
    <s v="English"/>
    <s v="USA"/>
    <n v="80000000"/>
    <x v="28"/>
    <n v="53668525"/>
    <s v="Comedy"/>
  </r>
  <r>
    <x v="220"/>
    <n v="110"/>
    <n v="130313314"/>
    <s v="Action|Adventure|Comedy"/>
    <x v="427"/>
    <s v="English"/>
    <s v="USA"/>
    <n v="80000000"/>
    <x v="12"/>
    <n v="50313314"/>
    <s v="Action"/>
  </r>
  <r>
    <x v="210"/>
    <n v="128"/>
    <n v="124590960"/>
    <s v="Comedy|Drama|Romance"/>
    <x v="428"/>
    <s v="English"/>
    <s v="USA"/>
    <n v="80000000"/>
    <x v="10"/>
    <n v="44590960"/>
    <s v="Comedy"/>
  </r>
  <r>
    <x v="46"/>
    <n v="138"/>
    <n v="127968405"/>
    <s v="Mystery|Thriller"/>
    <x v="429"/>
    <s v="English"/>
    <s v="USA"/>
    <n v="80000000"/>
    <x v="14"/>
    <n v="47968405"/>
    <s v="Mystery"/>
  </r>
  <r>
    <x v="225"/>
    <n v="88"/>
    <n v="120136047"/>
    <s v="Comedy|Drama|Romance"/>
    <x v="430"/>
    <s v="English"/>
    <s v="Germany"/>
    <n v="80000000"/>
    <x v="23"/>
    <n v="40136047"/>
    <s v="Comedy"/>
  </r>
  <r>
    <x v="166"/>
    <n v="91"/>
    <n v="128200012"/>
    <s v="Adventure|Animation|Comedy|Family|Sci-Fi"/>
    <x v="431"/>
    <s v="English"/>
    <s v="USA"/>
    <n v="75000000"/>
    <x v="22"/>
    <n v="53200012"/>
    <s v="Adventure"/>
  </r>
  <r>
    <x v="128"/>
    <n v="138"/>
    <n v="112225777"/>
    <s v="Action|Crime|Sci-Fi|Thriller"/>
    <x v="432"/>
    <s v="English"/>
    <s v="USA"/>
    <n v="80000000"/>
    <x v="11"/>
    <n v="32225777"/>
    <s v="Action"/>
  </r>
  <r>
    <x v="226"/>
    <n v="99"/>
    <n v="109993847"/>
    <s v="Comedy|Family|Fantasy|Romance"/>
    <x v="433"/>
    <s v="English"/>
    <s v="USA"/>
    <n v="80000000"/>
    <x v="9"/>
    <n v="29993847"/>
    <s v="Comedy"/>
  </r>
  <r>
    <x v="2"/>
    <n v="117"/>
    <n v="104054514"/>
    <s v="Crime|Drama|Thriller"/>
    <x v="434"/>
    <s v="English"/>
    <s v="USA"/>
    <n v="80000000"/>
    <x v="16"/>
    <n v="24054514"/>
    <s v="Crime"/>
  </r>
  <r>
    <x v="196"/>
    <n v="117"/>
    <n v="103028109"/>
    <s v="Comedy|Romance"/>
    <x v="435"/>
    <s v="English"/>
    <s v="USA"/>
    <n v="80000000"/>
    <x v="21"/>
    <n v="23028109"/>
    <s v="Comedy"/>
  </r>
  <r>
    <x v="163"/>
    <n v="123"/>
    <n v="101087161"/>
    <s v="Action|Crime|Thriller"/>
    <x v="436"/>
    <s v="English"/>
    <s v="USA"/>
    <n v="75000000"/>
    <x v="2"/>
    <n v="26087161"/>
    <s v="Action"/>
  </r>
  <r>
    <x v="227"/>
    <n v="118"/>
    <n v="101111837"/>
    <s v="Action|Mystery|Thriller"/>
    <x v="437"/>
    <s v="English"/>
    <s v="USA"/>
    <n v="80000000"/>
    <x v="4"/>
    <n v="21111837"/>
    <s v="Action"/>
  </r>
  <r>
    <x v="228"/>
    <n v="154"/>
    <n v="95632614"/>
    <s v="Adventure|Drama|History|Romance|War"/>
    <x v="438"/>
    <s v="English"/>
    <s v="USA"/>
    <n v="79000000"/>
    <x v="13"/>
    <n v="16632614"/>
    <s v="Adventure"/>
  </r>
  <r>
    <x v="229"/>
    <n v="118"/>
    <n v="94822707"/>
    <s v="Action|Adventure|Drama|Thriller"/>
    <x v="439"/>
    <s v="English"/>
    <s v="USA"/>
    <n v="80000000"/>
    <x v="8"/>
    <n v="14822707"/>
    <s v="Action"/>
  </r>
  <r>
    <x v="230"/>
    <n v="90"/>
    <n v="92969824"/>
    <s v="Comedy|Family|Sci-Fi"/>
    <x v="440"/>
    <s v="English"/>
    <s v="USA"/>
    <n v="80000000"/>
    <x v="31"/>
    <n v="12969824"/>
    <s v="Comedy"/>
  </r>
  <r>
    <x v="148"/>
    <n v="113"/>
    <n v="91188905"/>
    <s v="Fantasy|Horror|Mystery|Thriller"/>
    <x v="441"/>
    <s v="English"/>
    <s v="USA"/>
    <n v="80000000"/>
    <x v="40"/>
    <n v="11188905"/>
    <s v="Fantasy"/>
  </r>
  <r>
    <x v="231"/>
    <n v="88"/>
    <n v="90443603"/>
    <s v="Adventure|Animation|Comedy|Family|Fantasy|Sci-Fi|Sport"/>
    <x v="442"/>
    <s v="English"/>
    <s v="USA"/>
    <n v="80000000"/>
    <x v="22"/>
    <n v="10443603"/>
    <s v="Adventure"/>
  </r>
  <r>
    <x v="76"/>
    <n v="93"/>
    <n v="82226474"/>
    <s v="Adventure|Comedy|Crime|Family|Mystery"/>
    <x v="443"/>
    <s v="English"/>
    <s v="USA"/>
    <n v="65000000"/>
    <x v="23"/>
    <n v="17226474"/>
    <s v="Adventure"/>
  </r>
  <r>
    <x v="232"/>
    <n v="104"/>
    <n v="79363785"/>
    <s v="Drama|Sci-Fi|Thriller"/>
    <x v="444"/>
    <s v="English"/>
    <s v="USA"/>
    <n v="80000000"/>
    <x v="33"/>
    <n v="-636215"/>
    <s v="Drama"/>
  </r>
  <r>
    <x v="101"/>
    <n v="135"/>
    <n v="76081498"/>
    <s v="Action|Crime|Mystery|Romance|Thriller"/>
    <x v="445"/>
    <s v="English"/>
    <s v="USA"/>
    <n v="75000000"/>
    <x v="10"/>
    <n v="1081498"/>
    <s v="Action"/>
  </r>
  <r>
    <x v="48"/>
    <n v="134"/>
    <n v="85707116"/>
    <s v="Action|Drama|War"/>
    <x v="446"/>
    <s v="English"/>
    <s v="USA"/>
    <n v="68000000"/>
    <x v="32"/>
    <n v="17707116"/>
    <s v="Action"/>
  </r>
  <r>
    <x v="233"/>
    <n v="98"/>
    <n v="74329966"/>
    <s v="Action|Adventure|Comedy|Romance"/>
    <x v="447"/>
    <s v="English"/>
    <s v="USA"/>
    <n v="70000000"/>
    <x v="20"/>
    <n v="4329966"/>
    <s v="Action"/>
  </r>
  <r>
    <x v="234"/>
    <n v="80"/>
    <n v="100169068"/>
    <s v="Adventure|Animation|Comedy|Family"/>
    <x v="448"/>
    <s v="English"/>
    <s v="USA"/>
    <n v="80000000"/>
    <x v="50"/>
    <n v="20169068"/>
    <s v="Adventure"/>
  </r>
  <r>
    <x v="235"/>
    <n v="83"/>
    <n v="73215310"/>
    <s v="Adventure|Animation|Family|Western"/>
    <x v="449"/>
    <s v="English"/>
    <s v="USA"/>
    <n v="80000000"/>
    <x v="15"/>
    <n v="-6784690"/>
    <s v="Adventure"/>
  </r>
  <r>
    <x v="150"/>
    <n v="102"/>
    <n v="80360866"/>
    <s v="Comedy|Family|Romance"/>
    <x v="450"/>
    <s v="English"/>
    <s v="USA"/>
    <n v="80000000"/>
    <x v="31"/>
    <n v="360866"/>
    <s v="Comedy"/>
  </r>
  <r>
    <x v="236"/>
    <n v="130"/>
    <n v="69102910"/>
    <s v="Action|Adventure|Family|Sci-Fi|Thriller"/>
    <x v="451"/>
    <s v="English"/>
    <s v="USA"/>
    <n v="80000000"/>
    <x v="36"/>
    <n v="-10897090"/>
    <s v="Action"/>
  </r>
  <r>
    <x v="237"/>
    <n v="129"/>
    <n v="65948711"/>
    <s v="Drama|Mystery|Sci-Fi|Thriller"/>
    <x v="452"/>
    <s v="English"/>
    <s v="USA"/>
    <n v="80000000"/>
    <x v="4"/>
    <n v="-14051289"/>
    <s v="Drama"/>
  </r>
  <r>
    <x v="207"/>
    <n v="89"/>
    <n v="169692572"/>
    <s v="Animation|Comedy|Family|Fantasy"/>
    <x v="453"/>
    <s v="English"/>
    <s v="USA"/>
    <n v="80000000"/>
    <x v="10"/>
    <n v="89692572"/>
    <s v="Animation"/>
  </r>
  <r>
    <x v="238"/>
    <n v="74"/>
    <n v="60507228"/>
    <s v="Animation|Family|Fantasy|Music"/>
    <x v="454"/>
    <s v="English"/>
    <s v="USA"/>
    <n v="80000000"/>
    <x v="11"/>
    <n v="-19492772"/>
    <s v="Animation"/>
  </r>
  <r>
    <x v="90"/>
    <n v="96"/>
    <n v="56684819"/>
    <s v="Action|Adventure|Sci-Fi"/>
    <x v="455"/>
    <s v="English"/>
    <s v="USA"/>
    <n v="80000000"/>
    <x v="18"/>
    <n v="-23315181"/>
    <s v="Action"/>
  </r>
  <r>
    <x v="175"/>
    <n v="114"/>
    <n v="50628009"/>
    <s v="Action|Adventure|Family|Fantasy|Thriller"/>
    <x v="456"/>
    <s v="English"/>
    <s v="USA"/>
    <n v="90000000"/>
    <x v="23"/>
    <n v="-39371991"/>
    <s v="Action"/>
  </r>
  <r>
    <x v="155"/>
    <n v="99"/>
    <n v="69772969"/>
    <s v="Action|Crime|Thriller"/>
    <x v="457"/>
    <s v="English"/>
    <s v="USA"/>
    <n v="80000000"/>
    <x v="12"/>
    <n v="-10227031"/>
    <s v="Action"/>
  </r>
  <r>
    <x v="29"/>
    <n v="129"/>
    <n v="45356386"/>
    <s v="Action|Adventure|Western"/>
    <x v="458"/>
    <s v="Spanish"/>
    <s v="USA"/>
    <n v="75000000"/>
    <x v="18"/>
    <n v="-29643614"/>
    <s v="Action"/>
  </r>
  <r>
    <x v="239"/>
    <n v="113"/>
    <n v="55350897"/>
    <s v="Drama|Fantasy|Romance"/>
    <x v="459"/>
    <s v="English"/>
    <s v="USA"/>
    <n v="85000000"/>
    <x v="15"/>
    <n v="-29649103"/>
    <s v="Drama"/>
  </r>
  <r>
    <x v="240"/>
    <n v="90"/>
    <n v="39442871"/>
    <s v="Comedy|Fantasy"/>
    <x v="460"/>
    <s v="English"/>
    <s v="USA"/>
    <n v="80000000"/>
    <x v="42"/>
    <n v="-40557129"/>
    <s v="Comedy"/>
  </r>
  <r>
    <x v="241"/>
    <n v="118"/>
    <n v="37899638"/>
    <s v="Action|Adventure|Comedy|Fantasy|Thriller"/>
    <x v="461"/>
    <s v="English"/>
    <s v="USA"/>
    <n v="88000000"/>
    <x v="18"/>
    <n v="-50100362"/>
    <s v="Action"/>
  </r>
  <r>
    <x v="23"/>
    <n v="106"/>
    <n v="37754208"/>
    <s v="Action|Comedy|Sci-Fi"/>
    <x v="462"/>
    <s v="English"/>
    <s v="USA"/>
    <n v="70000000"/>
    <x v="22"/>
    <n v="-32245792"/>
    <s v="Action"/>
  </r>
  <r>
    <x v="62"/>
    <n v="89"/>
    <n v="38542418"/>
    <s v="Action|Sci-Fi|Thriller"/>
    <x v="463"/>
    <s v="English"/>
    <s v="USA"/>
    <n v="80000000"/>
    <x v="22"/>
    <n v="-41457582"/>
    <s v="Action"/>
  </r>
  <r>
    <x v="139"/>
    <n v="145"/>
    <n v="34566746"/>
    <s v="Drama|History|Thriller"/>
    <x v="464"/>
    <s v="English"/>
    <s v="USA"/>
    <n v="80000000"/>
    <x v="11"/>
    <n v="-45433254"/>
    <s v="Drama"/>
  </r>
  <r>
    <x v="47"/>
    <n v="114"/>
    <n v="32885565"/>
    <s v="Action|Adventure|Drama|Thriller"/>
    <x v="465"/>
    <s v="English"/>
    <s v="USA"/>
    <n v="80000000"/>
    <x v="27"/>
    <n v="-47114435"/>
    <s v="Action"/>
  </r>
  <r>
    <x v="242"/>
    <n v="87"/>
    <n v="36073232"/>
    <s v="Adventure|Animation|Family"/>
    <x v="466"/>
    <s v="English"/>
    <s v="USA"/>
    <n v="80000000"/>
    <x v="31"/>
    <n v="-43926768"/>
    <s v="Adventure"/>
  </r>
  <r>
    <x v="243"/>
    <n v="119"/>
    <n v="21471685"/>
    <s v="Action|Adventure|Sci-Fi"/>
    <x v="467"/>
    <s v="English"/>
    <s v="USA"/>
    <n v="44000000"/>
    <x v="51"/>
    <n v="-22528315"/>
    <s v="Action"/>
  </r>
  <r>
    <x v="244"/>
    <n v="91"/>
    <n v="20950820"/>
    <s v="Adventure|Animation|Comedy|Family|Fantasy|Sci-Fi"/>
    <x v="468"/>
    <s v="English"/>
    <s v="Germany"/>
    <n v="80000000"/>
    <x v="20"/>
    <n v="-59049180"/>
    <s v="Adventure"/>
  </r>
  <r>
    <x v="13"/>
    <n v="118"/>
    <n v="19673424"/>
    <s v="Drama|Musical|Romance"/>
    <x v="469"/>
    <s v="English"/>
    <s v="USA"/>
    <n v="80000000"/>
    <x v="27"/>
    <n v="-60326576"/>
    <s v="Drama"/>
  </r>
  <r>
    <x v="101"/>
    <n v="116"/>
    <n v="19480739"/>
    <s v="Action|Adventure|Sci-Fi"/>
    <x v="470"/>
    <s v="English"/>
    <s v="USA"/>
    <n v="80000000"/>
    <x v="23"/>
    <n v="-60519261"/>
    <s v="Action"/>
  </r>
  <r>
    <x v="245"/>
    <n v="177"/>
    <n v="17593391"/>
    <s v="Action|Adventure|Drama|Sci-Fi"/>
    <x v="471"/>
    <s v="English"/>
    <s v="USA"/>
    <n v="80000000"/>
    <x v="19"/>
    <n v="-62406609"/>
    <s v="Action"/>
  </r>
  <r>
    <x v="79"/>
    <n v="97"/>
    <n v="18318000"/>
    <s v="Adventure|Comedy|Drama|Family|Fantasy"/>
    <x v="472"/>
    <s v="English"/>
    <s v="Australia"/>
    <n v="80000000"/>
    <x v="27"/>
    <n v="-61682000"/>
    <s v="Adventure"/>
  </r>
  <r>
    <x v="104"/>
    <n v="106"/>
    <n v="27356090"/>
    <s v="Action|Adventure|Fantasy"/>
    <x v="473"/>
    <s v="English"/>
    <s v="USA"/>
    <n v="90000000"/>
    <x v="19"/>
    <n v="-62643910"/>
    <s v="Action"/>
  </r>
  <r>
    <x v="246"/>
    <n v="106"/>
    <n v="17473245"/>
    <s v="Action|Sci-Fi|Thriller"/>
    <x v="474"/>
    <s v="English"/>
    <s v="USA"/>
    <n v="70000000"/>
    <x v="20"/>
    <n v="-52526755"/>
    <s v="Action"/>
  </r>
  <r>
    <x v="182"/>
    <n v="94"/>
    <n v="15131330"/>
    <s v="Adventure|Animation|Family|Fantasy"/>
    <x v="475"/>
    <s v="English"/>
    <s v="France"/>
    <n v="86000000"/>
    <x v="19"/>
    <n v="-70868670"/>
    <s v="Adventure"/>
  </r>
  <r>
    <x v="247"/>
    <n v="104"/>
    <n v="19406406"/>
    <s v="Documentary|Drama"/>
    <x v="476"/>
    <s v="French"/>
    <s v="France"/>
    <n v="40000000"/>
    <x v="6"/>
    <n v="-20593594"/>
    <s v="Documentary"/>
  </r>
  <r>
    <x v="168"/>
    <n v="102"/>
    <n v="1891821"/>
    <s v="Action|Adventure|Horror|Sci-Fi|Thriller"/>
    <x v="477"/>
    <s v="English"/>
    <s v="UK"/>
    <n v="52000000"/>
    <x v="38"/>
    <n v="-50108179"/>
    <s v="Action"/>
  </r>
  <r>
    <x v="206"/>
    <n v="105"/>
    <n v="23219748"/>
    <s v="Action|Adventure|Drama|History|Romance"/>
    <x v="478"/>
    <s v="English"/>
    <s v="Canada"/>
    <n v="80000000"/>
    <x v="23"/>
    <n v="-56780252"/>
    <s v="Action"/>
  </r>
  <r>
    <x v="80"/>
    <n v="135"/>
    <n v="170708996"/>
    <s v="Biography|Drama"/>
    <x v="479"/>
    <s v="English"/>
    <s v="USA"/>
    <n v="58000000"/>
    <x v="17"/>
    <n v="112708996"/>
    <s v="Biography"/>
  </r>
  <r>
    <x v="211"/>
    <n v="73"/>
    <n v="422783777"/>
    <s v="Adventure|Animation|Drama|Family|Musical"/>
    <x v="480"/>
    <s v="English"/>
    <s v="USA"/>
    <n v="45000000"/>
    <x v="3"/>
    <n v="377783777"/>
    <s v="Adventure"/>
  </r>
  <r>
    <x v="141"/>
    <n v="94"/>
    <n v="103812241"/>
    <s v="Action|Adventure|Comedy|Family|Fantasy|Sci-Fi"/>
    <x v="481"/>
    <s v="English"/>
    <s v="USA"/>
    <n v="79000000"/>
    <x v="27"/>
    <n v="24812241"/>
    <s v="Action"/>
  </r>
  <r>
    <x v="248"/>
    <n v="95"/>
    <n v="119793567"/>
    <s v="Animation|Comedy|Family|Fantasy|Sci-Fi"/>
    <x v="482"/>
    <s v="English"/>
    <s v="USA"/>
    <n v="78000000"/>
    <x v="12"/>
    <n v="41793567"/>
    <s v="Animation"/>
  </r>
  <r>
    <x v="24"/>
    <n v="124"/>
    <n v="92930005"/>
    <s v="Crime|Drama|Thriller"/>
    <x v="483"/>
    <s v="English"/>
    <s v="Germany"/>
    <n v="78000000"/>
    <x v="13"/>
    <n v="14930005"/>
    <s v="Crime"/>
  </r>
  <r>
    <x v="86"/>
    <n v="136"/>
    <n v="67286731"/>
    <s v="Action|Adventure|Western"/>
    <x v="484"/>
    <s v="English"/>
    <s v="USA"/>
    <n v="100000000"/>
    <x v="10"/>
    <n v="-32713269"/>
    <s v="Action"/>
  </r>
  <r>
    <x v="196"/>
    <n v="91"/>
    <n v="74158157"/>
    <s v="Comedy"/>
    <x v="485"/>
    <s v="English"/>
    <s v="USA"/>
    <n v="79000000"/>
    <x v="52"/>
    <n v="-4841843"/>
    <s v="Comedy"/>
  </r>
  <r>
    <x v="249"/>
    <n v="107"/>
    <n v="127083765"/>
    <s v="Action|Crime|Thriller"/>
    <x v="486"/>
    <s v="English"/>
    <s v="USA"/>
    <n v="76000000"/>
    <x v="18"/>
    <n v="51083765"/>
    <s v="Action"/>
  </r>
  <r>
    <x v="112"/>
    <n v="108"/>
    <n v="1339152"/>
    <s v="Adventure|Animation|Drama|Family|Fantasy"/>
    <x v="487"/>
    <s v="English"/>
    <s v="France"/>
    <n v="81200000"/>
    <x v="6"/>
    <n v="-79860848"/>
    <s v="Adventure"/>
  </r>
  <r>
    <x v="250"/>
    <n v="99"/>
    <n v="15071514"/>
    <s v="Sci-Fi|Thriller"/>
    <x v="488"/>
    <s v="English"/>
    <s v="USA"/>
    <n v="80000000"/>
    <x v="18"/>
    <n v="-64928486"/>
    <s v="Sci-Fi"/>
  </r>
  <r>
    <x v="251"/>
    <n v="92"/>
    <n v="26000610"/>
    <s v="Adventure|Animation|Comedy|Family|Fantasy"/>
    <x v="489"/>
    <s v="English"/>
    <s v="USA"/>
    <n v="76000000"/>
    <x v="53"/>
    <n v="-49999390"/>
    <s v="Adventure"/>
  </r>
  <r>
    <x v="252"/>
    <n v="87"/>
    <n v="323505540"/>
    <s v="Animation|Comedy|Family"/>
    <x v="490"/>
    <s v="English"/>
    <s v="Japan"/>
    <n v="75000000"/>
    <x v="2"/>
    <n v="248505540"/>
    <s v="Animation"/>
  </r>
  <r>
    <x v="253"/>
    <n v="110"/>
    <n v="66462600"/>
    <s v="Action|Adventure|Fantasy|Sci-Fi"/>
    <x v="491"/>
    <s v="English"/>
    <s v="USA"/>
    <n v="78000000"/>
    <x v="27"/>
    <n v="-11537400"/>
    <s v="Action"/>
  </r>
  <r>
    <x v="254"/>
    <n v="98"/>
    <n v="368049635"/>
    <s v="Animation|Comedy|Family|Sci-Fi"/>
    <x v="492"/>
    <s v="English"/>
    <s v="USA"/>
    <n v="76000000"/>
    <x v="7"/>
    <n v="292049635"/>
    <s v="Animation"/>
  </r>
  <r>
    <x v="40"/>
    <n v="154"/>
    <n v="306124059"/>
    <s v="Action|Adventure|Sci-Fi"/>
    <x v="493"/>
    <s v="English"/>
    <s v="USA"/>
    <n v="75000000"/>
    <x v="8"/>
    <n v="231124059"/>
    <s v="Action"/>
  </r>
  <r>
    <x v="37"/>
    <n v="129"/>
    <n v="229074524"/>
    <s v="Action|Adventure|Sci-Fi"/>
    <x v="494"/>
    <s v="English"/>
    <s v="USA"/>
    <n v="73000000"/>
    <x v="12"/>
    <n v="156074524"/>
    <s v="Action"/>
  </r>
  <r>
    <x v="75"/>
    <n v="86"/>
    <n v="193136719"/>
    <s v="Adventure|Animation|Comedy|Family"/>
    <x v="495"/>
    <s v="English"/>
    <s v="USA"/>
    <n v="75000000"/>
    <x v="8"/>
    <n v="118136719"/>
    <s v="Adventure"/>
  </r>
  <r>
    <x v="117"/>
    <n v="109"/>
    <n v="35286428"/>
    <s v="Drama|Sci-Fi|Thriller"/>
    <x v="496"/>
    <s v="English"/>
    <s v="USA"/>
    <n v="76000000"/>
    <x v="0"/>
    <n v="-40713572"/>
    <s v="Drama"/>
  </r>
  <r>
    <x v="10"/>
    <n v="104"/>
    <n v="157299717"/>
    <s v="Action|Adventure|Sci-Fi"/>
    <x v="497"/>
    <s v="English"/>
    <s v="USA"/>
    <n v="75000000"/>
    <x v="37"/>
    <n v="82299717"/>
    <s v="Action"/>
  </r>
  <r>
    <x v="255"/>
    <n v="110"/>
    <n v="134568845"/>
    <s v="Action|Crime|Fantasy|Thriller"/>
    <x v="498"/>
    <s v="English"/>
    <s v="USA"/>
    <n v="75000000"/>
    <x v="10"/>
    <n v="59568845"/>
    <s v="Action"/>
  </r>
  <r>
    <x v="26"/>
    <n v="136"/>
    <n v="134006721"/>
    <s v="Action|Adventure|Thriller"/>
    <x v="499"/>
    <s v="English"/>
    <s v="USA"/>
    <n v="75000000"/>
    <x v="37"/>
    <n v="59006721"/>
    <s v="Action"/>
  </r>
  <r>
    <x v="122"/>
    <n v="115"/>
    <n v="195329763"/>
    <s v="Action|Adventure|Animation|Comedy|Family|Fantasy"/>
    <x v="500"/>
    <s v="English"/>
    <s v="USA"/>
    <n v="80000000"/>
    <x v="8"/>
    <n v="115329763"/>
    <s v="Action"/>
  </r>
  <r>
    <x v="220"/>
    <n v="99"/>
    <n v="120776832"/>
    <s v="Comedy|Romance"/>
    <x v="501"/>
    <s v="English"/>
    <s v="USA"/>
    <n v="75000000"/>
    <x v="2"/>
    <n v="45776832"/>
    <s v="Comedy"/>
  </r>
  <r>
    <x v="226"/>
    <n v="117"/>
    <n v="118823091"/>
    <s v="Comedy|Drama|Family|Music|Musical|Romance"/>
    <x v="502"/>
    <s v="English"/>
    <s v="USA"/>
    <n v="75000000"/>
    <x v="10"/>
    <n v="43823091"/>
    <s v="Comedy"/>
  </r>
  <r>
    <x v="191"/>
    <n v="125"/>
    <n v="41814863"/>
    <s v="Horror|Mystery|Thriller"/>
    <x v="503"/>
    <s v="English"/>
    <s v="USA"/>
    <n v="50000000"/>
    <x v="36"/>
    <n v="-8185137"/>
    <s v="Horror"/>
  </r>
  <r>
    <x v="256"/>
    <n v="110"/>
    <n v="97360069"/>
    <s v="Action|Adventure|Comedy|Family|Sci-Fi"/>
    <x v="504"/>
    <s v="English"/>
    <s v="USA"/>
    <n v="75000000"/>
    <x v="53"/>
    <n v="22360069"/>
    <s v="Action"/>
  </r>
  <r>
    <x v="108"/>
    <n v="125"/>
    <n v="117698894"/>
    <s v="Crime|Mystery|Thriller"/>
    <x v="505"/>
    <s v="English"/>
    <s v="USA"/>
    <n v="75000000"/>
    <x v="11"/>
    <n v="42698894"/>
    <s v="Crime"/>
  </r>
  <r>
    <x v="196"/>
    <n v="102"/>
    <n v="162001186"/>
    <s v="Comedy"/>
    <x v="506"/>
    <s v="English"/>
    <s v="USA"/>
    <n v="80000000"/>
    <x v="19"/>
    <n v="82001186"/>
    <s v="Comedy"/>
  </r>
  <r>
    <x v="37"/>
    <n v="128"/>
    <n v="77032279"/>
    <s v="Comedy|Drama"/>
    <x v="507"/>
    <s v="English"/>
    <s v="USA"/>
    <n v="60000000"/>
    <x v="11"/>
    <n v="17032279"/>
    <s v="Comedy"/>
  </r>
  <r>
    <x v="198"/>
    <n v="100"/>
    <n v="73023275"/>
    <s v="Comedy|Family"/>
    <x v="508"/>
    <s v="English"/>
    <s v="USA"/>
    <n v="35000000"/>
    <x v="28"/>
    <n v="38023275"/>
    <s v="Comedy"/>
  </r>
  <r>
    <x v="29"/>
    <n v="124"/>
    <n v="68473360"/>
    <s v="Action|Adventure|Drama|Thriller"/>
    <x v="509"/>
    <s v="English"/>
    <s v="USA"/>
    <n v="75000000"/>
    <x v="18"/>
    <n v="-6526640"/>
    <s v="Action"/>
  </r>
  <r>
    <x v="257"/>
    <n v="102"/>
    <n v="66636385"/>
    <s v="Biography|Comedy|Drama|History"/>
    <x v="510"/>
    <s v="English"/>
    <s v="USA"/>
    <n v="75000000"/>
    <x v="1"/>
    <n v="-8363615"/>
    <s v="Biography"/>
  </r>
  <r>
    <x v="184"/>
    <n v="90"/>
    <n v="160762022"/>
    <s v="Adventure|Animation|Comedy|Family"/>
    <x v="511"/>
    <s v="English"/>
    <s v="USA"/>
    <n v="75000000"/>
    <x v="19"/>
    <n v="85762022"/>
    <s v="Adventure"/>
  </r>
  <r>
    <x v="107"/>
    <n v="130"/>
    <n v="103338338"/>
    <s v="Drama|Music|Musical"/>
    <x v="512"/>
    <s v="English"/>
    <s v="USA"/>
    <n v="70000000"/>
    <x v="12"/>
    <n v="33338338"/>
    <s v="Drama"/>
  </r>
  <r>
    <x v="258"/>
    <n v="118"/>
    <n v="55808744"/>
    <s v="Comedy|Crime|Music"/>
    <x v="513"/>
    <s v="English"/>
    <s v="USA"/>
    <n v="53000000"/>
    <x v="20"/>
    <n v="2808744"/>
    <s v="Comedy"/>
  </r>
  <r>
    <x v="37"/>
    <n v="163"/>
    <n v="47379090"/>
    <s v="Drama|History|Thriller"/>
    <x v="514"/>
    <s v="English"/>
    <s v="France"/>
    <n v="70000000"/>
    <x v="32"/>
    <n v="-22620910"/>
    <s v="Drama"/>
  </r>
  <r>
    <x v="259"/>
    <n v="142"/>
    <n v="43426961"/>
    <s v="Action|Drama|Thriller|War"/>
    <x v="515"/>
    <s v="English"/>
    <s v="USA"/>
    <n v="70000000"/>
    <x v="4"/>
    <n v="-26573039"/>
    <s v="Action"/>
  </r>
  <r>
    <x v="260"/>
    <n v="100"/>
    <n v="47000485"/>
    <s v="Action|Comedy|Romance|Thriller"/>
    <x v="516"/>
    <s v="English"/>
    <s v="USA"/>
    <n v="75000000"/>
    <x v="28"/>
    <n v="-27999515"/>
    <s v="Action"/>
  </r>
  <r>
    <x v="123"/>
    <n v="116"/>
    <n v="45434443"/>
    <s v="Action|Adventure|Comedy"/>
    <x v="517"/>
    <s v="English"/>
    <s v="USA"/>
    <n v="75000000"/>
    <x v="11"/>
    <n v="-29565557"/>
    <s v="Action"/>
  </r>
  <r>
    <x v="134"/>
    <n v="131"/>
    <n v="42044321"/>
    <s v="Comedy|Drama|Romance"/>
    <x v="518"/>
    <s v="English"/>
    <s v="USA"/>
    <n v="80000000"/>
    <x v="12"/>
    <n v="-37955679"/>
    <s v="Comedy"/>
  </r>
  <r>
    <x v="261"/>
    <n v="91"/>
    <n v="73661010"/>
    <s v="Animation|Comedy|Family|Fantasy|Mystery"/>
    <x v="519"/>
    <s v="English"/>
    <s v="USA"/>
    <n v="75000000"/>
    <x v="4"/>
    <n v="-1338990"/>
    <s v="Animation"/>
  </r>
  <r>
    <x v="262"/>
    <n v="123"/>
    <n v="41523271"/>
    <s v="Comedy|Crime|Drama|Romance"/>
    <x v="520"/>
    <s v="English"/>
    <s v="USA"/>
    <n v="80000000"/>
    <x v="4"/>
    <n v="-38476729"/>
    <s v="Comedy"/>
  </r>
  <r>
    <x v="263"/>
    <n v="134"/>
    <n v="37600435"/>
    <s v="Action|Adventure|Romance|Thriller"/>
    <x v="521"/>
    <s v="English"/>
    <s v="USA"/>
    <n v="55000000"/>
    <x v="18"/>
    <n v="-17399565"/>
    <s v="Action"/>
  </r>
  <r>
    <x v="264"/>
    <n v="148"/>
    <n v="39251128"/>
    <s v="Drama|History|Romance"/>
    <x v="522"/>
    <s v="English"/>
    <s v="USA"/>
    <n v="75000000"/>
    <x v="10"/>
    <n v="-35748872"/>
    <s v="Drama"/>
  </r>
  <r>
    <x v="217"/>
    <n v="110"/>
    <n v="83503161"/>
    <s v="Action|Drama|Fantasy|Romance"/>
    <x v="523"/>
    <s v="English"/>
    <s v="USA"/>
    <n v="75000000"/>
    <x v="9"/>
    <n v="8503161"/>
    <s v="Action"/>
  </r>
  <r>
    <x v="265"/>
    <n v="113"/>
    <n v="34636443"/>
    <s v="Action|Crime|Drama|Mystery|Thriller"/>
    <x v="524"/>
    <s v="English"/>
    <s v="USA"/>
    <n v="52000000"/>
    <x v="4"/>
    <n v="-17363557"/>
    <s v="Action"/>
  </r>
  <r>
    <x v="266"/>
    <n v="94"/>
    <n v="22751979"/>
    <s v="Action|Adventure|Animation|Family|Sci-Fi"/>
    <x v="525"/>
    <s v="English"/>
    <s v="USA"/>
    <n v="75000000"/>
    <x v="4"/>
    <n v="-52248021"/>
    <s v="Action"/>
  </r>
  <r>
    <x v="267"/>
    <n v="116"/>
    <n v="30013346"/>
    <s v="Action|Comedy|Crime|Thriller"/>
    <x v="526"/>
    <s v="English"/>
    <s v="USA"/>
    <n v="75000000"/>
    <x v="42"/>
    <n v="-44986654"/>
    <s v="Action"/>
  </r>
  <r>
    <x v="206"/>
    <n v="99"/>
    <n v="14567883"/>
    <s v="Action|Drama|Sci-Fi"/>
    <x v="527"/>
    <s v="English"/>
    <s v="UK"/>
    <n v="75000000"/>
    <x v="19"/>
    <n v="-60432117"/>
    <s v="Action"/>
  </r>
  <r>
    <x v="268"/>
    <n v="93"/>
    <n v="5409517"/>
    <s v="Animation|Comedy|Fantasy"/>
    <x v="528"/>
    <s v="English"/>
    <s v="USA"/>
    <n v="75000000"/>
    <x v="54"/>
    <n v="-69590483"/>
    <s v="Animation"/>
  </r>
  <r>
    <x v="189"/>
    <n v="113"/>
    <n v="21009180"/>
    <s v="Action|Adventure|Drama|Thriller"/>
    <x v="529"/>
    <s v="English"/>
    <s v="USA"/>
    <n v="45000000"/>
    <x v="9"/>
    <n v="-23990820"/>
    <s v="Action"/>
  </r>
  <r>
    <x v="89"/>
    <n v="106"/>
    <n v="94999143"/>
    <s v="Drama|Mystery|Sci-Fi|Thriller"/>
    <x v="530"/>
    <s v="English"/>
    <s v="USA"/>
    <n v="75000000"/>
    <x v="13"/>
    <n v="19999143"/>
    <s v="Drama"/>
  </r>
  <r>
    <x v="269"/>
    <n v="91"/>
    <n v="336029560"/>
    <s v="Action|Animation|Comedy|Family|Sci-Fi"/>
    <x v="531"/>
    <s v="English"/>
    <s v="USA"/>
    <n v="74000000"/>
    <x v="21"/>
    <n v="262029560"/>
    <s v="Action"/>
  </r>
  <r>
    <x v="9"/>
    <n v="128"/>
    <n v="36381716"/>
    <s v="Action|Fantasy"/>
    <x v="532"/>
    <s v="English"/>
    <s v="USA"/>
    <n v="82000000"/>
    <x v="9"/>
    <n v="-45618284"/>
    <s v="Action"/>
  </r>
  <r>
    <x v="199"/>
    <n v="98"/>
    <n v="55585389"/>
    <s v="Crime|Mystery|Thriller"/>
    <x v="533"/>
    <s v="English"/>
    <s v="USA"/>
    <n v="69000000"/>
    <x v="18"/>
    <n v="-13414611"/>
    <s v="Crime"/>
  </r>
  <r>
    <x v="262"/>
    <n v="134"/>
    <n v="36976367"/>
    <s v="Drama|Mystery|Sci-Fi|Thriller"/>
    <x v="534"/>
    <s v="English"/>
    <s v="USA"/>
    <n v="75000000"/>
    <x v="19"/>
    <n v="-38023633"/>
    <s v="Drama"/>
  </r>
  <r>
    <x v="270"/>
    <n v="97"/>
    <n v="107225164"/>
    <s v="Action|Animation|Comedy|Family"/>
    <x v="535"/>
    <s v="English"/>
    <s v="USA"/>
    <n v="73000000"/>
    <x v="22"/>
    <n v="34225164"/>
    <s v="Action"/>
  </r>
  <r>
    <x v="264"/>
    <n v="112"/>
    <n v="70224196"/>
    <s v="Action|Adventure|Comedy|Romance|Thriller"/>
    <x v="536"/>
    <s v="English"/>
    <s v="USA"/>
    <n v="70000000"/>
    <x v="23"/>
    <n v="224196"/>
    <s v="Action"/>
  </r>
  <r>
    <x v="271"/>
    <n v="153"/>
    <n v="51814190"/>
    <s v="Comedy|Drama"/>
    <x v="537"/>
    <s v="English"/>
    <s v="USA"/>
    <n v="75000000"/>
    <x v="21"/>
    <n v="-23185810"/>
    <s v="Comedy"/>
  </r>
  <r>
    <x v="20"/>
    <n v="110"/>
    <n v="47456450"/>
    <s v="Action|Drama|Thriller"/>
    <x v="538"/>
    <s v="English"/>
    <s v="USA"/>
    <n v="70000000"/>
    <x v="1"/>
    <n v="-22543550"/>
    <s v="Action"/>
  </r>
  <r>
    <x v="158"/>
    <n v="122"/>
    <n v="148213377"/>
    <s v="Action|Comedy|Sport"/>
    <x v="539"/>
    <s v="English"/>
    <s v="USA"/>
    <n v="73000000"/>
    <x v="4"/>
    <n v="75213377"/>
    <s v="Action"/>
  </r>
  <r>
    <x v="272"/>
    <n v="87"/>
    <n v="112950721"/>
    <s v="Comedy|Family|Fantasy"/>
    <x v="540"/>
    <s v="English"/>
    <s v="USA"/>
    <n v="72000000"/>
    <x v="50"/>
    <n v="40950721"/>
    <s v="Comedy"/>
  </r>
  <r>
    <x v="273"/>
    <n v="178"/>
    <n v="75600000"/>
    <s v="Biography|Drama|History|War"/>
    <x v="541"/>
    <s v="English"/>
    <s v="USA"/>
    <n v="72000000"/>
    <x v="26"/>
    <n v="3600000"/>
    <s v="Biography"/>
  </r>
  <r>
    <x v="2"/>
    <n v="125"/>
    <n v="62647540"/>
    <s v="Action|Drama|War"/>
    <x v="542"/>
    <s v="English"/>
    <s v="Germany"/>
    <n v="70000000"/>
    <x v="1"/>
    <n v="-7352460"/>
    <s v="Action"/>
  </r>
  <r>
    <x v="274"/>
    <n v="87"/>
    <n v="183132370"/>
    <s v="Adventure|Animation|Comedy"/>
    <x v="543"/>
    <s v="English"/>
    <s v="USA"/>
    <n v="75000000"/>
    <x v="37"/>
    <n v="108132370"/>
    <s v="Adventure"/>
  </r>
  <r>
    <x v="275"/>
    <n v="152"/>
    <n v="27796042"/>
    <s v="Drama|Romance"/>
    <x v="544"/>
    <s v="English"/>
    <s v="USA"/>
    <n v="72000000"/>
    <x v="8"/>
    <n v="-44203958"/>
    <s v="Drama"/>
  </r>
  <r>
    <x v="191"/>
    <n v="116"/>
    <n v="32616869"/>
    <s v="Action|Drama|Sport"/>
    <x v="545"/>
    <s v="English"/>
    <s v="USA"/>
    <n v="72000000"/>
    <x v="55"/>
    <n v="-39383131"/>
    <s v="Action"/>
  </r>
  <r>
    <x v="213"/>
    <n v="109"/>
    <n v="18947630"/>
    <s v="Adventure|Drama|Family"/>
    <x v="546"/>
    <s v="English"/>
    <s v="France"/>
    <n v="59660000"/>
    <x v="1"/>
    <n v="-40712370"/>
    <s v="Adventure"/>
  </r>
  <r>
    <x v="89"/>
    <n v="108"/>
    <n v="114195633"/>
    <s v="Drama|Mystery|Romance|Thriller"/>
    <x v="547"/>
    <s v="English"/>
    <s v="USA"/>
    <n v="60000000"/>
    <x v="12"/>
    <n v="54195633"/>
    <s v="Drama"/>
  </r>
  <r>
    <x v="276"/>
    <n v="85"/>
    <n v="144156464"/>
    <s v="Comedy|Family|Fantasy"/>
    <x v="548"/>
    <s v="English"/>
    <s v="USA"/>
    <n v="71500000"/>
    <x v="42"/>
    <n v="72656464"/>
    <s v="Comedy"/>
  </r>
  <r>
    <x v="89"/>
    <n v="106"/>
    <n v="227965690"/>
    <s v="Drama|Sci-Fi|Thriller"/>
    <x v="549"/>
    <s v="English"/>
    <s v="USA"/>
    <n v="72000000"/>
    <x v="10"/>
    <n v="155965690"/>
    <s v="Drama"/>
  </r>
  <r>
    <x v="12"/>
    <n v="93"/>
    <n v="436471036"/>
    <s v="Adventure|Animation|Comedy|Family|Fantasy|Romance"/>
    <x v="550"/>
    <s v="English"/>
    <s v="USA"/>
    <n v="150000000"/>
    <x v="13"/>
    <n v="286471036"/>
    <s v="Adventure"/>
  </r>
  <r>
    <x v="28"/>
    <n v="117"/>
    <n v="244052771"/>
    <s v="Adventure|Animation|Comedy|Family|Sport"/>
    <x v="551"/>
    <s v="English"/>
    <s v="USA"/>
    <n v="120000000"/>
    <x v="13"/>
    <n v="124052771"/>
    <s v="Adventure"/>
  </r>
  <r>
    <x v="277"/>
    <n v="116"/>
    <n v="152149590"/>
    <s v="Comedy|Romance"/>
    <x v="552"/>
    <s v="English"/>
    <s v="USA"/>
    <n v="70000000"/>
    <x v="33"/>
    <n v="82149590"/>
    <s v="Comedy"/>
  </r>
  <r>
    <x v="47"/>
    <n v="132"/>
    <n v="141204016"/>
    <s v="Action|Adventure|Thriller"/>
    <x v="553"/>
    <s v="English"/>
    <s v="USA"/>
    <n v="70000000"/>
    <x v="27"/>
    <n v="71204016"/>
    <s v="Action"/>
  </r>
  <r>
    <x v="278"/>
    <n v="92"/>
    <n v="162495848"/>
    <s v="Adventure|Animation|Comedy|Family|Fantasy"/>
    <x v="554"/>
    <s v="English"/>
    <s v="USA"/>
    <n v="74000000"/>
    <x v="19"/>
    <n v="88495848"/>
    <s v="Adventure"/>
  </r>
  <r>
    <x v="80"/>
    <n v="139"/>
    <n v="136448821"/>
    <s v="Crime|Thriller"/>
    <x v="555"/>
    <s v="English"/>
    <s v="USA"/>
    <n v="80000000"/>
    <x v="4"/>
    <n v="56448821"/>
    <s v="Crime"/>
  </r>
  <r>
    <x v="160"/>
    <n v="153"/>
    <n v="120523073"/>
    <s v="Adventure|Drama|War"/>
    <x v="556"/>
    <s v="English"/>
    <s v="USA"/>
    <n v="75000000"/>
    <x v="24"/>
    <n v="45523073"/>
    <s v="Adventure"/>
  </r>
  <r>
    <x v="37"/>
    <n v="142"/>
    <n v="119654900"/>
    <s v="Adventure|Comedy|Family|Fantasy"/>
    <x v="557"/>
    <s v="English"/>
    <s v="USA"/>
    <n v="70000000"/>
    <x v="10"/>
    <n v="49654900"/>
    <s v="Adventure"/>
  </r>
  <r>
    <x v="24"/>
    <n v="101"/>
    <n v="72660029"/>
    <s v="Action|Adventure"/>
    <x v="298"/>
    <s v="English"/>
    <s v="USA"/>
    <n v="100000000"/>
    <x v="19"/>
    <n v="-27339971"/>
    <s v="Action"/>
  </r>
  <r>
    <x v="191"/>
    <n v="124"/>
    <n v="117541000"/>
    <s v="Action|Thriller"/>
    <x v="558"/>
    <s v="English"/>
    <s v="USA"/>
    <n v="70000000"/>
    <x v="1"/>
    <n v="47541000"/>
    <s v="Action"/>
  </r>
  <r>
    <x v="279"/>
    <n v="117"/>
    <n v="116643346"/>
    <s v="Action|Adventure|Crime|Thriller"/>
    <x v="559"/>
    <s v="English"/>
    <s v="USA"/>
    <n v="80000000"/>
    <x v="19"/>
    <n v="36643346"/>
    <s v="Action"/>
  </r>
  <r>
    <x v="280"/>
    <n v="141"/>
    <n v="100614858"/>
    <s v="Fantasy|Mystery|Romance|Sci-Fi|Thriller"/>
    <x v="560"/>
    <s v="English"/>
    <s v="USA"/>
    <n v="68000000"/>
    <x v="8"/>
    <n v="32614858"/>
    <s v="Fantasy"/>
  </r>
  <r>
    <x v="89"/>
    <n v="110"/>
    <n v="42272747"/>
    <s v="Drama|Fantasy|Mystery|Thriller"/>
    <x v="561"/>
    <s v="English"/>
    <s v="USA"/>
    <n v="70000000"/>
    <x v="23"/>
    <n v="-27727253"/>
    <s v="Drama"/>
  </r>
  <r>
    <x v="206"/>
    <n v="109"/>
    <n v="80281096"/>
    <s v="Action|Horror|Sci-Fi|Thriller"/>
    <x v="562"/>
    <s v="English"/>
    <s v="USA"/>
    <n v="60000000"/>
    <x v="23"/>
    <n v="20281096"/>
    <s v="Action"/>
  </r>
  <r>
    <x v="276"/>
    <n v="88"/>
    <n v="219613391"/>
    <s v="Animation|Comedy|Family|Fantasy|Music"/>
    <x v="563"/>
    <s v="English"/>
    <s v="USA"/>
    <n v="75000000"/>
    <x v="55"/>
    <n v="144613391"/>
    <s v="Animation"/>
  </r>
  <r>
    <x v="281"/>
    <n v="124"/>
    <n v="78120196"/>
    <s v="Action|Drama|History|War"/>
    <x v="564"/>
    <s v="English"/>
    <s v="USA"/>
    <n v="75000000"/>
    <x v="1"/>
    <n v="3120196"/>
    <s v="Action"/>
  </r>
  <r>
    <x v="259"/>
    <n v="119"/>
    <n v="98895417"/>
    <s v="Action|Thriller"/>
    <x v="565"/>
    <s v="English"/>
    <s v="USA"/>
    <n v="70000000"/>
    <x v="12"/>
    <n v="28895417"/>
    <s v="Action"/>
  </r>
  <r>
    <x v="282"/>
    <n v="103"/>
    <n v="70117571"/>
    <s v="Action|Adventure|Sci-Fi|Thriller"/>
    <x v="566"/>
    <s v="English"/>
    <s v="USA"/>
    <n v="58000000"/>
    <x v="21"/>
    <n v="12117571"/>
    <s v="Action"/>
  </r>
  <r>
    <x v="84"/>
    <n v="116"/>
    <n v="83552429"/>
    <s v="Action|Sci-Fi"/>
    <x v="567"/>
    <s v="English"/>
    <s v="USA"/>
    <n v="70000000"/>
    <x v="27"/>
    <n v="13552429"/>
    <s v="Action"/>
  </r>
  <r>
    <x v="23"/>
    <n v="125"/>
    <n v="66257002"/>
    <s v="Adventure|Drama|Fantasy"/>
    <x v="568"/>
    <s v="English"/>
    <s v="USA"/>
    <n v="70000000"/>
    <x v="25"/>
    <n v="-3742998"/>
    <s v="Adventure"/>
  </r>
  <r>
    <x v="257"/>
    <n v="125"/>
    <n v="65012000"/>
    <s v="Drama|Horror|Romance|Thriller"/>
    <x v="569"/>
    <s v="English"/>
    <s v="USA"/>
    <n v="70000000"/>
    <x v="5"/>
    <n v="-4988000"/>
    <s v="Drama"/>
  </r>
  <r>
    <x v="37"/>
    <n v="146"/>
    <n v="79883359"/>
    <s v="Drama|War"/>
    <x v="570"/>
    <s v="English"/>
    <s v="USA"/>
    <n v="66000000"/>
    <x v="13"/>
    <n v="13883359"/>
    <s v="Drama"/>
  </r>
  <r>
    <x v="283"/>
    <n v="118"/>
    <n v="78031620"/>
    <s v="Drama|War"/>
    <x v="571"/>
    <s v="English"/>
    <s v="USA"/>
    <n v="70000000"/>
    <x v="9"/>
    <n v="8031620"/>
    <s v="Drama"/>
  </r>
  <r>
    <x v="0"/>
    <n v="171"/>
    <n v="54222000"/>
    <s v="Adventure|Drama|Sci-Fi|Thriller"/>
    <x v="572"/>
    <s v="English"/>
    <s v="USA"/>
    <n v="69500000"/>
    <x v="32"/>
    <n v="-15278000"/>
    <s v="Adventure"/>
  </r>
  <r>
    <x v="74"/>
    <n v="136"/>
    <n v="52474616"/>
    <s v="Drama"/>
    <x v="573"/>
    <s v="English"/>
    <s v="USA"/>
    <n v="70000000"/>
    <x v="22"/>
    <n v="-17525384"/>
    <s v="Drama"/>
  </r>
  <r>
    <x v="284"/>
    <n v="92"/>
    <n v="55942830"/>
    <s v="Action|Drama|Fantasy|Horror|War"/>
    <x v="574"/>
    <s v="English"/>
    <s v="USA"/>
    <n v="70000000"/>
    <x v="22"/>
    <n v="-14057170"/>
    <s v="Action"/>
  </r>
  <r>
    <x v="99"/>
    <n v="116"/>
    <n v="40932372"/>
    <s v="Action|Thriller"/>
    <x v="575"/>
    <s v="English"/>
    <s v="USA"/>
    <n v="70000000"/>
    <x v="22"/>
    <n v="-29067628"/>
    <s v="Action"/>
  </r>
  <r>
    <x v="65"/>
    <n v="127"/>
    <n v="38345403"/>
    <s v="Adventure|Family|Fantasy|Romance"/>
    <x v="576"/>
    <s v="English"/>
    <s v="UK"/>
    <n v="70000000"/>
    <x v="16"/>
    <n v="-31654597"/>
    <s v="Adventure"/>
  </r>
  <r>
    <x v="213"/>
    <n v="136"/>
    <n v="37901509"/>
    <s v="Adventure|Biography|Drama|History|War"/>
    <x v="577"/>
    <s v="English"/>
    <s v="USA"/>
    <n v="70000000"/>
    <x v="15"/>
    <n v="-32098491"/>
    <s v="Adventure"/>
  </r>
  <r>
    <x v="80"/>
    <n v="111"/>
    <n v="48430355"/>
    <s v="Comedy|Drama"/>
    <x v="578"/>
    <s v="English"/>
    <s v="USA"/>
    <n v="70000000"/>
    <x v="42"/>
    <n v="-21569645"/>
    <s v="Comedy"/>
  </r>
  <r>
    <x v="127"/>
    <n v="116"/>
    <n v="30157016"/>
    <s v="Action|Adventure|Comedy|Thriller"/>
    <x v="579"/>
    <s v="English"/>
    <s v="USA"/>
    <n v="70000000"/>
    <x v="23"/>
    <n v="-39842984"/>
    <s v="Action"/>
  </r>
  <r>
    <x v="285"/>
    <n v="113"/>
    <n v="28031250"/>
    <s v="Action|Adventure|Horror|Sci-Fi"/>
    <x v="580"/>
    <s v="English"/>
    <s v="UK"/>
    <n v="60000000"/>
    <x v="31"/>
    <n v="-31968750"/>
    <s v="Action"/>
  </r>
  <r>
    <x v="276"/>
    <n v="97"/>
    <n v="33105600"/>
    <s v="Action|Adventure|Comedy|Thriller"/>
    <x v="581"/>
    <s v="English"/>
    <s v="USA"/>
    <n v="70000000"/>
    <x v="28"/>
    <n v="-36894400"/>
    <s v="Action"/>
  </r>
  <r>
    <x v="286"/>
    <n v="88"/>
    <n v="62321039"/>
    <s v="Action|Fantasy|Horror"/>
    <x v="582"/>
    <s v="English"/>
    <s v="USA"/>
    <n v="70000000"/>
    <x v="21"/>
    <n v="-7678961"/>
    <s v="Action"/>
  </r>
  <r>
    <x v="226"/>
    <n v="136"/>
    <n v="38509342"/>
    <s v="Comedy|Drama|Musical|Romance"/>
    <x v="583"/>
    <s v="English"/>
    <s v="USA"/>
    <n v="75000000"/>
    <x v="18"/>
    <n v="-36490658"/>
    <s v="Comedy"/>
  </r>
  <r>
    <x v="287"/>
    <n v="125"/>
    <n v="19076815"/>
    <s v="Drama|War"/>
    <x v="584"/>
    <s v="English"/>
    <s v="USA"/>
    <n v="60000000"/>
    <x v="22"/>
    <n v="-40923185"/>
    <s v="Drama"/>
  </r>
  <r>
    <x v="288"/>
    <n v="116"/>
    <n v="25093607"/>
    <s v="Action|Crime|Thriller"/>
    <x v="585"/>
    <s v="English"/>
    <s v="UK"/>
    <n v="35000000"/>
    <x v="12"/>
    <n v="-9906393"/>
    <s v="Action"/>
  </r>
  <r>
    <x v="125"/>
    <n v="98"/>
    <n v="18990542"/>
    <s v="Action|Sci-Fi|Sport"/>
    <x v="586"/>
    <s v="English"/>
    <s v="USA"/>
    <n v="70000000"/>
    <x v="56"/>
    <n v="-51009458"/>
    <s v="Action"/>
  </r>
  <r>
    <x v="289"/>
    <n v="91"/>
    <n v="14294842"/>
    <s v="Action|Crime|Sci-Fi|Thriller"/>
    <x v="587"/>
    <s v="English"/>
    <s v="USA"/>
    <n v="70000000"/>
    <x v="57"/>
    <n v="-55705158"/>
    <s v="Action"/>
  </r>
  <r>
    <x v="290"/>
    <n v="97"/>
    <n v="19819494"/>
    <s v="Action|Crime|Drama|Thriller"/>
    <x v="588"/>
    <s v="English"/>
    <s v="USA"/>
    <n v="70000000"/>
    <x v="27"/>
    <n v="-50180506"/>
    <s v="Action"/>
  </r>
  <r>
    <x v="291"/>
    <n v="95"/>
    <n v="13596911"/>
    <s v="Action|Adventure|Animation|Comedy|Crime|Family|Fantasy"/>
    <x v="589"/>
    <s v="English"/>
    <s v="USA"/>
    <n v="70000000"/>
    <x v="5"/>
    <n v="-56403089"/>
    <s v="Action"/>
  </r>
  <r>
    <x v="151"/>
    <n v="133"/>
    <n v="7097125"/>
    <s v="Action|Crime|Drama|Mystery|Thriller"/>
    <x v="590"/>
    <s v="English"/>
    <s v="USA"/>
    <n v="70000000"/>
    <x v="28"/>
    <n v="-62902875"/>
    <s v="Action"/>
  </r>
  <r>
    <x v="292"/>
    <n v="106"/>
    <n v="37760080"/>
    <s v="Action|Adventure|Mystery|Sci-Fi|Thriller"/>
    <x v="591"/>
    <s v="English"/>
    <s v="USA"/>
    <n v="70000000"/>
    <x v="9"/>
    <n v="-32239920"/>
    <s v="Action"/>
  </r>
  <r>
    <x v="293"/>
    <n v="116"/>
    <n v="5851188"/>
    <s v="Crime|Mystery|Thriller"/>
    <x v="592"/>
    <s v="English"/>
    <s v="UK"/>
    <n v="70000000"/>
    <x v="38"/>
    <n v="-64148812"/>
    <s v="Crime"/>
  </r>
  <r>
    <x v="294"/>
    <n v="115"/>
    <n v="25121291"/>
    <s v="Action|Crime|Mystery|Sci-Fi|Thriller"/>
    <x v="593"/>
    <s v="English"/>
    <s v="USA"/>
    <n v="50000000"/>
    <x v="10"/>
    <n v="-24878709"/>
    <s v="Action"/>
  </r>
  <r>
    <x v="191"/>
    <n v="99"/>
    <n v="18821279"/>
    <s v="Action|Adventure|Fantasy"/>
    <x v="594"/>
    <s v="English"/>
    <s v="USA"/>
    <n v="70000000"/>
    <x v="38"/>
    <n v="-51178721"/>
    <s v="Action"/>
  </r>
  <r>
    <x v="295"/>
    <n v="124"/>
    <n v="118471320"/>
    <s v="Action|Drama|Thriller"/>
    <x v="595"/>
    <s v="English"/>
    <s v="USA"/>
    <n v="68000000"/>
    <x v="21"/>
    <n v="50471320"/>
    <s v="Action"/>
  </r>
  <r>
    <x v="296"/>
    <n v="124"/>
    <n v="300523113"/>
    <s v="Adventure|Drama|Fantasy|Romance"/>
    <x v="596"/>
    <s v="English"/>
    <s v="USA"/>
    <n v="68000000"/>
    <x v="40"/>
    <n v="232523113"/>
    <s v="Adventure"/>
  </r>
  <r>
    <x v="180"/>
    <n v="124"/>
    <n v="71069884"/>
    <s v="Crime|Drama|Thriller"/>
    <x v="597"/>
    <s v="English"/>
    <s v="USA"/>
    <n v="68000000"/>
    <x v="2"/>
    <n v="3069884"/>
    <s v="Crime"/>
  </r>
  <r>
    <x v="254"/>
    <n v="87"/>
    <n v="251501645"/>
    <s v="Animation|Comedy|Family"/>
    <x v="598"/>
    <s v="English"/>
    <s v="USA"/>
    <n v="69000000"/>
    <x v="16"/>
    <n v="182501645"/>
    <s v="Animation"/>
  </r>
  <r>
    <x v="297"/>
    <n v="105"/>
    <n v="35324232"/>
    <s v="Action|Comedy|Crime|Drama|Thriller"/>
    <x v="599"/>
    <s v="English"/>
    <s v="USA"/>
    <n v="68000000"/>
    <x v="23"/>
    <n v="-32675768"/>
    <s v="Action"/>
  </r>
  <r>
    <x v="298"/>
    <n v="125"/>
    <n v="81257500"/>
    <s v="Comedy"/>
    <x v="600"/>
    <s v="English"/>
    <s v="USA"/>
    <n v="68000000"/>
    <x v="21"/>
    <n v="13257500"/>
    <s v="Comedy"/>
  </r>
  <r>
    <x v="299"/>
    <n v="141"/>
    <n v="617840"/>
    <s v="Adventure|Drama|History|Romance"/>
    <x v="601"/>
    <s v="English"/>
    <s v="Spain"/>
    <n v="70000000"/>
    <x v="13"/>
    <n v="-69382160"/>
    <s v="Adventure"/>
  </r>
  <r>
    <x v="300"/>
    <n v="121"/>
    <n v="29655590"/>
    <s v="Action|Comedy|Fantasy|Sci-Fi"/>
    <x v="602"/>
    <s v="English"/>
    <s v="USA"/>
    <n v="65000000"/>
    <x v="19"/>
    <n v="-35344410"/>
    <s v="Action"/>
  </r>
  <r>
    <x v="291"/>
    <n v="111"/>
    <n v="45045037"/>
    <s v="Comedy|Romance"/>
    <x v="603"/>
    <s v="English"/>
    <s v="USA"/>
    <n v="36000000"/>
    <x v="18"/>
    <n v="9045037"/>
    <s v="Comedy"/>
  </r>
  <r>
    <x v="151"/>
    <n v="157"/>
    <n v="28965197"/>
    <s v="Biography|Drama|Thriller"/>
    <x v="604"/>
    <s v="English"/>
    <s v="USA"/>
    <n v="68000000"/>
    <x v="0"/>
    <n v="-39034803"/>
    <s v="Biography"/>
  </r>
  <r>
    <x v="17"/>
    <n v="128"/>
    <n v="39380442"/>
    <s v="Action|Drama|Thriller"/>
    <x v="605"/>
    <s v="English"/>
    <s v="USA"/>
    <n v="70000000"/>
    <x v="1"/>
    <n v="-30619558"/>
    <s v="Action"/>
  </r>
  <r>
    <x v="255"/>
    <n v="105"/>
    <n v="37516013"/>
    <s v="Action|Fantasy|Horror"/>
    <x v="606"/>
    <s v="English"/>
    <s v="USA"/>
    <n v="69000000"/>
    <x v="18"/>
    <n v="-31483987"/>
    <s v="Action"/>
  </r>
  <r>
    <x v="219"/>
    <n v="113"/>
    <n v="87704396"/>
    <s v="Action|Crime|Romance|Thriller"/>
    <x v="607"/>
    <s v="English"/>
    <s v="USA"/>
    <n v="66000000"/>
    <x v="5"/>
    <n v="21704396"/>
    <s v="Action"/>
  </r>
  <r>
    <x v="301"/>
    <n v="121"/>
    <n v="83892374"/>
    <s v="Drama|Mystery|Sci-Fi|Thriller"/>
    <x v="608"/>
    <s v="English"/>
    <s v="USA"/>
    <n v="66000000"/>
    <x v="15"/>
    <n v="17892374"/>
    <s v="Drama"/>
  </r>
  <r>
    <x v="302"/>
    <n v="102"/>
    <n v="5932060"/>
    <s v="Action|Adventure|Fantasy|War"/>
    <x v="609"/>
    <s v="English"/>
    <s v="UK"/>
    <n v="35000000"/>
    <x v="28"/>
    <n v="-29067940"/>
    <s v="Action"/>
  </r>
  <r>
    <x v="37"/>
    <n v="169"/>
    <n v="216119491"/>
    <s v="Action|Drama|War"/>
    <x v="610"/>
    <s v="English"/>
    <s v="USA"/>
    <n v="70000000"/>
    <x v="34"/>
    <n v="146119491"/>
    <s v="Action"/>
  </r>
  <r>
    <x v="303"/>
    <n v="132"/>
    <n v="43568507"/>
    <s v="Action|Crime|Drama|Thriller"/>
    <x v="611"/>
    <s v="English"/>
    <s v="USA"/>
    <n v="66000000"/>
    <x v="12"/>
    <n v="-22431493"/>
    <s v="Action"/>
  </r>
  <r>
    <x v="210"/>
    <n v="127"/>
    <n v="182805123"/>
    <s v="Comedy|Fantasy|Romance"/>
    <x v="612"/>
    <s v="English"/>
    <s v="USA"/>
    <n v="70000000"/>
    <x v="21"/>
    <n v="112805123"/>
    <s v="Comedy"/>
  </r>
  <r>
    <x v="166"/>
    <n v="103"/>
    <n v="176387405"/>
    <s v="Adventure|Animation|Comedy|Family"/>
    <x v="613"/>
    <s v="English"/>
    <s v="USA"/>
    <n v="59000000"/>
    <x v="32"/>
    <n v="117387405"/>
    <s v="Adventure"/>
  </r>
  <r>
    <x v="304"/>
    <n v="136"/>
    <n v="33685268"/>
    <s v="Drama|Horror|Sci-Fi|Thriller"/>
    <x v="614"/>
    <s v="English"/>
    <s v="USA"/>
    <n v="68000000"/>
    <x v="33"/>
    <n v="-34314732"/>
    <s v="Drama"/>
  </r>
  <r>
    <x v="37"/>
    <n v="150"/>
    <n v="182204440"/>
    <s v="Biography|Drama|History|War"/>
    <x v="615"/>
    <s v="English"/>
    <s v="USA"/>
    <n v="65000000"/>
    <x v="37"/>
    <n v="117204440"/>
    <s v="Biography"/>
  </r>
  <r>
    <x v="42"/>
    <n v="136"/>
    <n v="171383253"/>
    <s v="Action|Sci-Fi"/>
    <x v="616"/>
    <s v="English"/>
    <s v="USA"/>
    <n v="63000000"/>
    <x v="49"/>
    <n v="108383253"/>
    <s v="Action"/>
  </r>
  <r>
    <x v="80"/>
    <n v="140"/>
    <n v="172071312"/>
    <s v="Adventure|Drama|History"/>
    <x v="617"/>
    <s v="English"/>
    <s v="USA"/>
    <n v="62000000"/>
    <x v="32"/>
    <n v="110071312"/>
    <s v="Adventure"/>
  </r>
  <r>
    <x v="124"/>
    <n v="113"/>
    <n v="119412921"/>
    <s v="Action|Sci-Fi"/>
    <x v="203"/>
    <s v="English"/>
    <s v="USA"/>
    <n v="65000000"/>
    <x v="7"/>
    <n v="54412921"/>
    <s v="Action"/>
  </r>
  <r>
    <x v="305"/>
    <n v="104"/>
    <n v="139225854"/>
    <s v="Comedy|Family|Fantasy"/>
    <x v="618"/>
    <s v="English"/>
    <s v="USA"/>
    <n v="60000000"/>
    <x v="33"/>
    <n v="79225854"/>
    <s v="Comedy"/>
  </r>
  <r>
    <x v="306"/>
    <n v="158"/>
    <n v="148775460"/>
    <s v="Drama|Musical|Romance"/>
    <x v="619"/>
    <s v="English"/>
    <s v="USA"/>
    <n v="61000000"/>
    <x v="32"/>
    <n v="87775460"/>
    <s v="Drama"/>
  </r>
  <r>
    <x v="307"/>
    <n v="119"/>
    <n v="115731542"/>
    <s v="Comedy|Drama|Romance"/>
    <x v="620"/>
    <s v="English"/>
    <s v="USA"/>
    <n v="65000000"/>
    <x v="12"/>
    <n v="50731542"/>
    <s v="Comedy"/>
  </r>
  <r>
    <x v="158"/>
    <n v="106"/>
    <n v="100468793"/>
    <s v="Comedy"/>
    <x v="621"/>
    <s v="English"/>
    <s v="USA"/>
    <n v="65000000"/>
    <x v="8"/>
    <n v="35468793"/>
    <s v="Comedy"/>
  </r>
  <r>
    <x v="29"/>
    <n v="136"/>
    <n v="93771072"/>
    <s v="Action|Adventure|Comedy|Romance|Thriller|Western"/>
    <x v="622"/>
    <s v="English"/>
    <s v="USA"/>
    <n v="65000000"/>
    <x v="10"/>
    <n v="28771072"/>
    <s v="Action"/>
  </r>
  <r>
    <x v="223"/>
    <n v="95"/>
    <n v="100448498"/>
    <s v="Comedy|Drama"/>
    <x v="623"/>
    <s v="English"/>
    <s v="USA"/>
    <n v="65000000"/>
    <x v="4"/>
    <n v="35448498"/>
    <s v="Comedy"/>
  </r>
  <r>
    <x v="308"/>
    <n v="137"/>
    <n v="115603980"/>
    <s v="Biography|Drama|Sport|War"/>
    <x v="624"/>
    <s v="English"/>
    <s v="USA"/>
    <n v="65000000"/>
    <x v="13"/>
    <n v="50603980"/>
    <s v="Biography"/>
  </r>
  <r>
    <x v="309"/>
    <n v="130"/>
    <n v="90454043"/>
    <s v="Action|Adventure|Thriller"/>
    <x v="625"/>
    <s v="English"/>
    <s v="USA"/>
    <n v="65000000"/>
    <x v="21"/>
    <n v="25454043"/>
    <s v="Action"/>
  </r>
  <r>
    <x v="191"/>
    <n v="124"/>
    <n v="84049211"/>
    <s v="Action|Adventure|Thriller"/>
    <x v="626"/>
    <s v="English"/>
    <s v="USA"/>
    <n v="70000000"/>
    <x v="21"/>
    <n v="14049211"/>
    <s v="Action"/>
  </r>
  <r>
    <x v="128"/>
    <n v="108"/>
    <n v="70450000"/>
    <s v="Action|Crime|Thriller"/>
    <x v="627"/>
    <s v="English"/>
    <s v="USA"/>
    <n v="50000000"/>
    <x v="19"/>
    <n v="20450000"/>
    <s v="Action"/>
  </r>
  <r>
    <x v="67"/>
    <n v="104"/>
    <n v="69688384"/>
    <s v="Comedy|Family|Fantasy"/>
    <x v="628"/>
    <s v="English"/>
    <s v="USA"/>
    <n v="60000000"/>
    <x v="9"/>
    <n v="9688384"/>
    <s v="Comedy"/>
  </r>
  <r>
    <x v="74"/>
    <n v="129"/>
    <n v="70236496"/>
    <s v="Drama|History|Thriller"/>
    <x v="629"/>
    <s v="English"/>
    <s v="USA"/>
    <n v="63000000"/>
    <x v="19"/>
    <n v="7236496"/>
    <s v="Drama"/>
  </r>
  <r>
    <x v="35"/>
    <n v="117"/>
    <n v="63695760"/>
    <s v="Drama"/>
    <x v="630"/>
    <s v="English"/>
    <s v="USA"/>
    <n v="65000000"/>
    <x v="21"/>
    <n v="-1304240"/>
    <s v="Drama"/>
  </r>
  <r>
    <x v="310"/>
    <n v="99"/>
    <n v="59617068"/>
    <s v="Comedy|Romance"/>
    <x v="631"/>
    <s v="English"/>
    <s v="USA"/>
    <n v="65000000"/>
    <x v="21"/>
    <n v="-5382932"/>
    <s v="Comedy"/>
  </r>
  <r>
    <x v="311"/>
    <n v="159"/>
    <n v="55637680"/>
    <s v="Drama|Mystery|Thriller"/>
    <x v="632"/>
    <s v="English"/>
    <s v="UK"/>
    <n v="65000000"/>
    <x v="11"/>
    <n v="-9362320"/>
    <s v="Drama"/>
  </r>
  <r>
    <x v="312"/>
    <n v="118"/>
    <n v="85911262"/>
    <s v="Comedy|Drama|Family|Musical"/>
    <x v="633"/>
    <s v="English"/>
    <s v="USA"/>
    <n v="65000000"/>
    <x v="31"/>
    <n v="20911262"/>
    <s v="Comedy"/>
  </r>
  <r>
    <x v="313"/>
    <n v="105"/>
    <n v="53846915"/>
    <s v="Comedy|Crime|Drama|Romance"/>
    <x v="634"/>
    <s v="English"/>
    <s v="USA"/>
    <n v="50100000"/>
    <x v="4"/>
    <n v="3746915"/>
    <s v="Comedy"/>
  </r>
  <r>
    <x v="31"/>
    <n v="103"/>
    <n v="54758461"/>
    <s v="Action|Comedy|Romance"/>
    <x v="635"/>
    <s v="English"/>
    <s v="USA"/>
    <n v="65000000"/>
    <x v="22"/>
    <n v="-10241539"/>
    <s v="Action"/>
  </r>
  <r>
    <x v="314"/>
    <n v="122"/>
    <n v="52397389"/>
    <s v="Action|Adventure|Fantasy|Horror|Sci-Fi|Thriller"/>
    <x v="636"/>
    <s v="English"/>
    <s v="USA"/>
    <n v="65000000"/>
    <x v="18"/>
    <n v="-12602611"/>
    <s v="Action"/>
  </r>
  <r>
    <x v="257"/>
    <n v="143"/>
    <n v="38966057"/>
    <s v="Comedy|Drama"/>
    <x v="637"/>
    <s v="English"/>
    <s v="France"/>
    <n v="65000000"/>
    <x v="10"/>
    <n v="-26033943"/>
    <s v="Comedy"/>
  </r>
  <r>
    <x v="206"/>
    <n v="96"/>
    <n v="42345531"/>
    <s v="Action|Horror|Sci-Fi|Thriller"/>
    <x v="638"/>
    <s v="English"/>
    <s v="Germany"/>
    <n v="65000000"/>
    <x v="28"/>
    <n v="-22654469"/>
    <s v="Action"/>
  </r>
  <r>
    <x v="206"/>
    <n v="111"/>
    <n v="36064910"/>
    <s v="Action|Sci-Fi|Thriller"/>
    <x v="639"/>
    <s v="English"/>
    <s v="USA"/>
    <n v="45000000"/>
    <x v="21"/>
    <n v="-8935090"/>
    <s v="Action"/>
  </r>
  <r>
    <x v="191"/>
    <n v="121"/>
    <n v="33328051"/>
    <s v="Action|Crime|Drama|Mystery|Thriller"/>
    <x v="640"/>
    <s v="English"/>
    <s v="USA"/>
    <n v="65000000"/>
    <x v="10"/>
    <n v="-31671949"/>
    <s v="Action"/>
  </r>
  <r>
    <x v="315"/>
    <n v="135"/>
    <n v="32598931"/>
    <s v="Action|Drama|Thriller"/>
    <x v="641"/>
    <s v="English"/>
    <s v="USA"/>
    <n v="65000000"/>
    <x v="5"/>
    <n v="-32401069"/>
    <s v="Action"/>
  </r>
  <r>
    <x v="45"/>
    <n v="101"/>
    <n v="28045540"/>
    <s v="Action|Adventure|Comedy|Family|Fantasy|Sci-Fi"/>
    <x v="642"/>
    <s v="English"/>
    <s v="USA"/>
    <n v="65000000"/>
    <x v="9"/>
    <n v="-36954460"/>
    <s v="Action"/>
  </r>
  <r>
    <x v="64"/>
    <n v="151"/>
    <n v="37023395"/>
    <s v="Drama"/>
    <x v="643"/>
    <s v="English"/>
    <s v="USA"/>
    <n v="63000000"/>
    <x v="35"/>
    <n v="-25976605"/>
    <s v="Drama"/>
  </r>
  <r>
    <x v="31"/>
    <n v="131"/>
    <n v="43532294"/>
    <s v="Drama|Sport"/>
    <x v="644"/>
    <s v="English"/>
    <s v="USA"/>
    <n v="65000000"/>
    <x v="1"/>
    <n v="-21467706"/>
    <s v="Drama"/>
  </r>
  <r>
    <x v="316"/>
    <n v="100"/>
    <n v="17218080"/>
    <s v="Action|Adventure|Comedy"/>
    <x v="645"/>
    <s v="English"/>
    <s v="USA"/>
    <n v="70000000"/>
    <x v="20"/>
    <n v="-52781920"/>
    <s v="Action"/>
  </r>
  <r>
    <x v="307"/>
    <n v="105"/>
    <n v="10014234"/>
    <s v="Comedy|Crime"/>
    <x v="646"/>
    <s v="English"/>
    <s v="France"/>
    <n v="65000000"/>
    <x v="39"/>
    <n v="-54985766"/>
    <s v="Comedy"/>
  </r>
  <r>
    <x v="317"/>
    <n v="92"/>
    <n v="19059018"/>
    <s v="Action|Fantasy|Sci-Fi|Thriller"/>
    <x v="647"/>
    <s v="English"/>
    <s v="Australia"/>
    <n v="65000000"/>
    <x v="36"/>
    <n v="-45940982"/>
    <s v="Action"/>
  </r>
  <r>
    <x v="318"/>
    <n v="130"/>
    <n v="1987287"/>
    <s v="Crime|Drama"/>
    <x v="648"/>
    <s v="English"/>
    <s v="UK"/>
    <n v="50000000"/>
    <x v="8"/>
    <n v="-48012713"/>
    <s v="Crime"/>
  </r>
  <r>
    <x v="301"/>
    <n v="100"/>
    <n v="24407944"/>
    <s v="Action|Crime|Fantasy|Thriller"/>
    <x v="649"/>
    <s v="English"/>
    <s v="Canada"/>
    <n v="43000000"/>
    <x v="30"/>
    <n v="-18592056"/>
    <s v="Action"/>
  </r>
  <r>
    <x v="319"/>
    <n v="102"/>
    <n v="13750556"/>
    <s v="Action|Crime|Thriller"/>
    <x v="650"/>
    <s v="English"/>
    <s v="USA"/>
    <n v="65000000"/>
    <x v="12"/>
    <n v="-51249444"/>
    <s v="Action"/>
  </r>
  <r>
    <x v="197"/>
    <n v="133"/>
    <n v="31054924"/>
    <s v="Drama|Mystery|Romance"/>
    <x v="651"/>
    <s v="English"/>
    <s v="USA"/>
    <n v="64000000"/>
    <x v="36"/>
    <n v="-32945076"/>
    <s v="Drama"/>
  </r>
  <r>
    <x v="320"/>
    <n v="121"/>
    <n v="43247140"/>
    <s v="Adventure|Biography|Drama|History|Sport|Thriller"/>
    <x v="652"/>
    <s v="English"/>
    <s v="UK"/>
    <n v="55000000"/>
    <x v="1"/>
    <n v="-11752860"/>
    <s v="Adventure"/>
  </r>
  <r>
    <x v="169"/>
    <n v="147"/>
    <n v="2208939"/>
    <s v="Crime|Drama|Fantasy"/>
    <x v="653"/>
    <s v="English"/>
    <s v="Germany"/>
    <n v="50000000"/>
    <x v="7"/>
    <n v="-47791061"/>
    <s v="Crime"/>
  </r>
  <r>
    <x v="181"/>
    <n v="94"/>
    <n v="213079163"/>
    <s v="Action|Comedy|Crime"/>
    <x v="654"/>
    <s v="English"/>
    <s v="USA"/>
    <n v="63000000"/>
    <x v="5"/>
    <n v="150079163"/>
    <s v="Action"/>
  </r>
  <r>
    <x v="91"/>
    <n v="94"/>
    <n v="19548064"/>
    <s v="Action|Animation|Comedy|Family|Sci-Fi"/>
    <x v="655"/>
    <s v="English"/>
    <s v="Hong Kong"/>
    <n v="65000000"/>
    <x v="22"/>
    <n v="-45451936"/>
    <s v="Action"/>
  </r>
  <r>
    <x v="37"/>
    <n v="127"/>
    <n v="356784000"/>
    <s v="Adventure|Sci-Fi|Thriller"/>
    <x v="656"/>
    <s v="English"/>
    <s v="USA"/>
    <n v="63000000"/>
    <x v="14"/>
    <n v="293784000"/>
    <s v="Adventure"/>
  </r>
  <r>
    <x v="304"/>
    <n v="212"/>
    <n v="25052000"/>
    <s v="Adventure|Biography|Crime|Drama|Western"/>
    <x v="657"/>
    <s v="English"/>
    <s v="USA"/>
    <n v="63000000"/>
    <x v="4"/>
    <n v="-37948000"/>
    <s v="Adventure"/>
  </r>
  <r>
    <x v="115"/>
    <n v="141"/>
    <n v="122012710"/>
    <s v="Action|Crime|Drama|Thriller"/>
    <x v="658"/>
    <s v="English"/>
    <s v="USA"/>
    <n v="62000000"/>
    <x v="8"/>
    <n v="60012710"/>
    <s v="Action"/>
  </r>
  <r>
    <x v="321"/>
    <n v="103"/>
    <n v="72413"/>
    <s v="Action|Adventure|Drama|History"/>
    <x v="659"/>
    <s v="Mandarin"/>
    <s v="China"/>
    <n v="65000000"/>
    <x v="9"/>
    <n v="-64927587"/>
    <s v="Action"/>
  </r>
  <r>
    <x v="322"/>
    <n v="98"/>
    <n v="58255287"/>
    <s v="Comedy|Crime"/>
    <x v="660"/>
    <s v="English"/>
    <s v="USA"/>
    <n v="64000000"/>
    <x v="43"/>
    <n v="-5744713"/>
    <s v="Comedy"/>
  </r>
  <r>
    <x v="62"/>
    <n v="116"/>
    <n v="77086030"/>
    <s v="Action|War"/>
    <x v="661"/>
    <s v="English"/>
    <s v="France"/>
    <n v="62000000"/>
    <x v="4"/>
    <n v="15086030"/>
    <s v="Action"/>
  </r>
  <r>
    <x v="323"/>
    <n v="114"/>
    <n v="65000000"/>
    <s v="Comedy|Drama|Romance"/>
    <x v="662"/>
    <s v="English"/>
    <s v="USA"/>
    <n v="62000000"/>
    <x v="2"/>
    <n v="3000000"/>
    <s v="Comedy"/>
  </r>
  <r>
    <x v="324"/>
    <n v="87"/>
    <n v="32178777"/>
    <s v="Comedy|Romance|Sport"/>
    <x v="663"/>
    <s v="English"/>
    <s v="USA"/>
    <n v="62000000"/>
    <x v="44"/>
    <n v="-29821223"/>
    <s v="Comedy"/>
  </r>
  <r>
    <x v="325"/>
    <n v="125"/>
    <n v="15738632"/>
    <s v="Action|Comedy|Crime|Thriller"/>
    <x v="664"/>
    <s v="English"/>
    <s v="USA"/>
    <n v="42000000"/>
    <x v="18"/>
    <n v="-26261368"/>
    <s v="Action"/>
  </r>
  <r>
    <x v="160"/>
    <n v="187"/>
    <n v="54116191"/>
    <s v="Crime|Drama|Mystery|Thriller|Western"/>
    <x v="665"/>
    <s v="English"/>
    <s v="USA"/>
    <n v="44000000"/>
    <x v="0"/>
    <n v="10116191"/>
    <s v="Crime"/>
  </r>
  <r>
    <x v="326"/>
    <n v="93"/>
    <n v="118153533"/>
    <s v="Comedy|Sport"/>
    <x v="666"/>
    <s v="English"/>
    <s v="USA"/>
    <n v="61000000"/>
    <x v="22"/>
    <n v="57153533"/>
    <s v="Comedy"/>
  </r>
  <r>
    <x v="327"/>
    <n v="95"/>
    <n v="108012170"/>
    <s v="Adventure|Animation|Comedy|Family|Fantasy"/>
    <x v="667"/>
    <s v="English"/>
    <s v="USA"/>
    <n v="63000000"/>
    <x v="33"/>
    <n v="45012170"/>
    <s v="Adventure"/>
  </r>
  <r>
    <x v="9"/>
    <n v="117"/>
    <n v="210592590"/>
    <s v="Action|Drama|Fantasy|War"/>
    <x v="668"/>
    <s v="English"/>
    <s v="USA"/>
    <n v="65000000"/>
    <x v="16"/>
    <n v="145592590"/>
    <s v="Action"/>
  </r>
  <r>
    <x v="181"/>
    <n v="106"/>
    <n v="279167575"/>
    <s v="Comedy|Romance"/>
    <x v="669"/>
    <s v="English"/>
    <s v="USA"/>
    <n v="80000000"/>
    <x v="22"/>
    <n v="199167575"/>
    <s v="Comedy"/>
  </r>
  <r>
    <x v="328"/>
    <n v="115"/>
    <n v="143151473"/>
    <s v="Comedy|Drama|Family"/>
    <x v="670"/>
    <s v="English"/>
    <s v="USA"/>
    <n v="60000000"/>
    <x v="1"/>
    <n v="83151473"/>
    <s v="Comedy"/>
  </r>
  <r>
    <x v="275"/>
    <n v="189"/>
    <n v="136801374"/>
    <s v="Crime|Drama|Fantasy|Mystery"/>
    <x v="671"/>
    <s v="English"/>
    <s v="USA"/>
    <n v="60000000"/>
    <x v="3"/>
    <n v="76801374"/>
    <s v="Crime"/>
  </r>
  <r>
    <x v="162"/>
    <n v="81"/>
    <n v="135381507"/>
    <s v="Adventure|Animation|Comedy|Family|Sci-Fi"/>
    <x v="672"/>
    <s v="English"/>
    <s v="USA"/>
    <n v="150000000"/>
    <x v="27"/>
    <n v="-14618493"/>
    <s v="Adventure"/>
  </r>
  <r>
    <x v="64"/>
    <n v="149"/>
    <n v="167735396"/>
    <s v="Crime|Drama|Mystery|Thriller"/>
    <x v="673"/>
    <s v="English"/>
    <s v="USA"/>
    <n v="61000000"/>
    <x v="14"/>
    <n v="106735396"/>
    <s v="Crime"/>
  </r>
  <r>
    <x v="50"/>
    <n v="119"/>
    <n v="121468960"/>
    <s v="Action|Mystery|Thriller"/>
    <x v="674"/>
    <s v="English"/>
    <s v="USA"/>
    <n v="60000000"/>
    <x v="0"/>
    <n v="61468960"/>
    <s v="Action"/>
  </r>
  <r>
    <x v="29"/>
    <n v="130"/>
    <n v="106635996"/>
    <s v="Action|Adventure|Thriller"/>
    <x v="675"/>
    <s v="English"/>
    <s v="UK"/>
    <n v="58000000"/>
    <x v="13"/>
    <n v="48635996"/>
    <s v="Action"/>
  </r>
  <r>
    <x v="163"/>
    <n v="116"/>
    <n v="102678089"/>
    <s v="Drama|Mystery|Thriller"/>
    <x v="676"/>
    <s v="English"/>
    <s v="USA"/>
    <n v="95000000"/>
    <x v="22"/>
    <n v="7678089"/>
    <s v="Drama"/>
  </r>
  <r>
    <x v="106"/>
    <n v="103"/>
    <n v="125603360"/>
    <s v="Comedy|Drama|Sci-Fi"/>
    <x v="677"/>
    <s v="English"/>
    <s v="USA"/>
    <n v="60000000"/>
    <x v="14"/>
    <n v="65603360"/>
    <s v="Comedy"/>
  </r>
  <r>
    <x v="329"/>
    <n v="99"/>
    <n v="101217900"/>
    <s v="Adventure|Animation|Biography|Drama|Family|Fantasy|Musical"/>
    <x v="678"/>
    <s v="English"/>
    <s v="USA"/>
    <n v="70000000"/>
    <x v="15"/>
    <n v="31217900"/>
    <s v="Adventure"/>
  </r>
  <r>
    <x v="272"/>
    <n v="92"/>
    <n v="104148781"/>
    <s v="Comedy|Family"/>
    <x v="679"/>
    <s v="English"/>
    <s v="USA"/>
    <n v="60000000"/>
    <x v="33"/>
    <n v="44148781"/>
    <s v="Comedy"/>
  </r>
  <r>
    <x v="320"/>
    <n v="109"/>
    <n v="75573300"/>
    <s v="Action|Comedy|Crime|Drama|Thriller"/>
    <x v="680"/>
    <s v="English"/>
    <s v="USA"/>
    <n v="61000000"/>
    <x v="10"/>
    <n v="14573300"/>
    <s v="Action"/>
  </r>
  <r>
    <x v="174"/>
    <n v="87"/>
    <n v="93375151"/>
    <s v="Action|Comedy|Family|Fantasy"/>
    <x v="681"/>
    <s v="English"/>
    <s v="USA"/>
    <n v="60000000"/>
    <x v="31"/>
    <n v="33375151"/>
    <s v="Action"/>
  </r>
  <r>
    <x v="258"/>
    <n v="111"/>
    <n v="106126012"/>
    <s v="Action|Crime|Thriller"/>
    <x v="682"/>
    <s v="English"/>
    <s v="USA"/>
    <n v="60000000"/>
    <x v="15"/>
    <n v="46126012"/>
    <s v="Action"/>
  </r>
  <r>
    <x v="330"/>
    <n v="101"/>
    <n v="93307796"/>
    <s v="Comedy|Romance"/>
    <x v="683"/>
    <s v="English"/>
    <s v="USA"/>
    <n v="60000000"/>
    <x v="9"/>
    <n v="33307796"/>
    <s v="Comedy"/>
  </r>
  <r>
    <x v="75"/>
    <n v="83"/>
    <n v="90646554"/>
    <s v="Adventure|Animation|Comedy|Family"/>
    <x v="684"/>
    <s v="English"/>
    <s v="USA"/>
    <n v="105000000"/>
    <x v="4"/>
    <n v="-14353446"/>
    <s v="Adventure"/>
  </r>
  <r>
    <x v="331"/>
    <n v="113"/>
    <n v="109176215"/>
    <s v="Comedy"/>
    <x v="685"/>
    <s v="English"/>
    <s v="USA"/>
    <n v="60000000"/>
    <x v="33"/>
    <n v="49176215"/>
    <s v="Comedy"/>
  </r>
  <r>
    <x v="156"/>
    <n v="107"/>
    <n v="82670733"/>
    <s v="Action|Drama|Sport"/>
    <x v="686"/>
    <s v="English"/>
    <s v="USA"/>
    <n v="60000000"/>
    <x v="18"/>
    <n v="22670733"/>
    <s v="Action"/>
  </r>
  <r>
    <x v="226"/>
    <n v="94"/>
    <n v="82569532"/>
    <s v="Adventure|Comedy|Family"/>
    <x v="687"/>
    <s v="English"/>
    <s v="USA"/>
    <n v="60000000"/>
    <x v="28"/>
    <n v="22569532"/>
    <s v="Adventure"/>
  </r>
  <r>
    <x v="332"/>
    <n v="132"/>
    <n v="81687587"/>
    <s v="Action|Sci-Fi|Thriller"/>
    <x v="688"/>
    <s v="English"/>
    <s v="USA"/>
    <n v="61000000"/>
    <x v="21"/>
    <n v="20687587"/>
    <s v="Action"/>
  </r>
  <r>
    <x v="333"/>
    <n v="140"/>
    <n v="80574010"/>
    <s v="Drama|Romance"/>
    <x v="689"/>
    <s v="English"/>
    <s v="USA"/>
    <n v="60000000"/>
    <x v="20"/>
    <n v="20574010"/>
    <s v="Drama"/>
  </r>
  <r>
    <x v="24"/>
    <n v="125"/>
    <n v="75764085"/>
    <s v="Comedy|Drama|Fantasy|Romance"/>
    <x v="690"/>
    <s v="English"/>
    <s v="USA"/>
    <n v="60000000"/>
    <x v="10"/>
    <n v="15764085"/>
    <s v="Comedy"/>
  </r>
  <r>
    <x v="121"/>
    <n v="111"/>
    <n v="90356857"/>
    <s v="Action|Comedy|Crime|Thriller"/>
    <x v="691"/>
    <s v="English"/>
    <s v="USA"/>
    <n v="58000000"/>
    <x v="1"/>
    <n v="32356857"/>
    <s v="Action"/>
  </r>
  <r>
    <x v="74"/>
    <n v="156"/>
    <n v="75530832"/>
    <s v="Drama|Sport"/>
    <x v="692"/>
    <s v="English"/>
    <s v="USA"/>
    <n v="55000000"/>
    <x v="2"/>
    <n v="20530832"/>
    <s v="Drama"/>
  </r>
  <r>
    <x v="334"/>
    <n v="170"/>
    <n v="75370763"/>
    <s v="Drama|Romance|Western"/>
    <x v="693"/>
    <s v="English"/>
    <s v="USA"/>
    <n v="60000000"/>
    <x v="12"/>
    <n v="15370763"/>
    <s v="Drama"/>
  </r>
  <r>
    <x v="151"/>
    <n v="120"/>
    <n v="100003492"/>
    <s v="Crime|Drama|Thriller"/>
    <x v="694"/>
    <s v="English"/>
    <s v="USA"/>
    <n v="65000000"/>
    <x v="32"/>
    <n v="35003492"/>
    <s v="Crime"/>
  </r>
  <r>
    <x v="159"/>
    <n v="100"/>
    <n v="90341670"/>
    <s v="Action|Adventure|Fantasy|Thriller"/>
    <x v="695"/>
    <s v="English"/>
    <s v="USA"/>
    <n v="60000000"/>
    <x v="33"/>
    <n v="30341670"/>
    <s v="Action"/>
  </r>
  <r>
    <x v="335"/>
    <n v="115"/>
    <n v="74540762"/>
    <s v="Action|Drama|Thriller"/>
    <x v="696"/>
    <s v="English"/>
    <s v="USA"/>
    <n v="55000000"/>
    <x v="12"/>
    <n v="19540762"/>
    <s v="Action"/>
  </r>
  <r>
    <x v="85"/>
    <n v="130"/>
    <n v="80033643"/>
    <s v="Action|Crime|Mystery|Thriller"/>
    <x v="697"/>
    <s v="English"/>
    <s v="USA"/>
    <n v="60000000"/>
    <x v="15"/>
    <n v="20033643"/>
    <s v="Action"/>
  </r>
  <r>
    <x v="191"/>
    <n v="105"/>
    <n v="73648142"/>
    <s v="Action|Sci-Fi|Thriller"/>
    <x v="698"/>
    <s v="English"/>
    <s v="USA"/>
    <n v="60000000"/>
    <x v="27"/>
    <n v="13648142"/>
    <s v="Action"/>
  </r>
  <r>
    <x v="336"/>
    <n v="111"/>
    <n v="71844424"/>
    <s v="Documentary|Music"/>
    <x v="699"/>
    <s v="English"/>
    <s v="USA"/>
    <n v="60000000"/>
    <x v="11"/>
    <n v="11844424"/>
    <s v="Documentary"/>
  </r>
  <r>
    <x v="143"/>
    <n v="106"/>
    <n v="75638743"/>
    <s v="Drama|Thriller"/>
    <x v="700"/>
    <s v="English"/>
    <s v="USA"/>
    <n v="60000000"/>
    <x v="4"/>
    <n v="15638743"/>
    <s v="Drama"/>
  </r>
  <r>
    <x v="337"/>
    <n v="89"/>
    <n v="66734992"/>
    <s v="Action|Adventure|Comedy|Crime"/>
    <x v="701"/>
    <s v="English"/>
    <s v="USA"/>
    <n v="60000000"/>
    <x v="45"/>
    <n v="6734992"/>
    <s v="Action"/>
  </r>
  <r>
    <x v="268"/>
    <n v="100"/>
    <n v="75280058"/>
    <s v="Animation|Family|Fantasy"/>
    <x v="702"/>
    <s v="English"/>
    <s v="USA"/>
    <n v="60000000"/>
    <x v="16"/>
    <n v="15280058"/>
    <s v="Animation"/>
  </r>
  <r>
    <x v="89"/>
    <n v="91"/>
    <n v="64505912"/>
    <s v="Sci-Fi|Thriller"/>
    <x v="703"/>
    <s v="English"/>
    <s v="USA"/>
    <n v="48000000"/>
    <x v="39"/>
    <n v="16505912"/>
    <s v="Sci-Fi"/>
  </r>
  <r>
    <x v="156"/>
    <n v="146"/>
    <n v="77862546"/>
    <s v="Action|Crime|Drama|Thriller"/>
    <x v="704"/>
    <s v="English"/>
    <s v="USA"/>
    <n v="70000000"/>
    <x v="16"/>
    <n v="7862546"/>
    <s v="Action"/>
  </r>
  <r>
    <x v="338"/>
    <n v="98"/>
    <n v="61112916"/>
    <s v="Comedy|Family|Fantasy"/>
    <x v="705"/>
    <s v="English"/>
    <s v="USA"/>
    <n v="50000000"/>
    <x v="45"/>
    <n v="11112916"/>
    <s v="Comedy"/>
  </r>
  <r>
    <x v="223"/>
    <n v="101"/>
    <n v="88200225"/>
    <s v="Comedy|Crime"/>
    <x v="706"/>
    <s v="English"/>
    <s v="USA"/>
    <n v="60000000"/>
    <x v="9"/>
    <n v="28200225"/>
    <s v="Comedy"/>
  </r>
  <r>
    <x v="339"/>
    <n v="94"/>
    <n v="60573641"/>
    <s v="Comedy|Family"/>
    <x v="707"/>
    <s v="English"/>
    <s v="USA"/>
    <n v="60000000"/>
    <x v="28"/>
    <n v="573641"/>
    <s v="Comedy"/>
  </r>
  <r>
    <x v="36"/>
    <n v="132"/>
    <n v="59035104"/>
    <s v="Action|Fantasy|Horror|Sci-Fi"/>
    <x v="708"/>
    <s v="English"/>
    <s v="USA"/>
    <n v="66000000"/>
    <x v="2"/>
    <n v="-6964896"/>
    <s v="Action"/>
  </r>
  <r>
    <x v="340"/>
    <n v="115"/>
    <n v="56702901"/>
    <s v="Drama"/>
    <x v="709"/>
    <s v="English"/>
    <s v="USA"/>
    <n v="60000000"/>
    <x v="12"/>
    <n v="-3297099"/>
    <s v="Drama"/>
  </r>
  <r>
    <x v="341"/>
    <n v="92"/>
    <n v="55994557"/>
    <s v="Adventure|Animation|Comedy|Family|Fantasy"/>
    <x v="710"/>
    <s v="English"/>
    <s v="USA"/>
    <n v="60000000"/>
    <x v="15"/>
    <n v="-4005443"/>
    <s v="Adventure"/>
  </r>
  <r>
    <x v="293"/>
    <n v="124"/>
    <n v="54910560"/>
    <s v="Action|Adventure|Crime|Thriller"/>
    <x v="711"/>
    <s v="English"/>
    <s v="USA"/>
    <n v="60000000"/>
    <x v="22"/>
    <n v="-5089440"/>
    <s v="Action"/>
  </r>
  <r>
    <x v="128"/>
    <n v="119"/>
    <n v="53789313"/>
    <s v="Action|Mystery|Sci-Fi|Thriller"/>
    <x v="712"/>
    <s v="English"/>
    <s v="USA"/>
    <n v="60000000"/>
    <x v="22"/>
    <n v="-6210687"/>
    <s v="Action"/>
  </r>
  <r>
    <x v="342"/>
    <n v="124"/>
    <n v="51045801"/>
    <s v="Drama|Romance"/>
    <x v="713"/>
    <s v="English"/>
    <s v="USA"/>
    <n v="60000000"/>
    <x v="9"/>
    <n v="-8954199"/>
    <s v="Drama"/>
  </r>
  <r>
    <x v="343"/>
    <n v="93"/>
    <n v="50818750"/>
    <s v="Adventure|Animation|Comedy|Family|Fantasy"/>
    <x v="714"/>
    <s v="English"/>
    <s v="UK"/>
    <n v="60000000"/>
    <x v="9"/>
    <n v="-9181250"/>
    <s v="Adventure"/>
  </r>
  <r>
    <x v="344"/>
    <n v="98"/>
    <n v="50189179"/>
    <s v="Action|Comedy|Sci-Fi"/>
    <x v="715"/>
    <s v="English"/>
    <s v="USA"/>
    <n v="60000000"/>
    <x v="42"/>
    <n v="-9810821"/>
    <s v="Action"/>
  </r>
  <r>
    <x v="345"/>
    <n v="92"/>
    <n v="50024083"/>
    <s v="Action|Thriller"/>
    <x v="716"/>
    <s v="English"/>
    <s v="USA"/>
    <n v="60000000"/>
    <x v="28"/>
    <n v="-9975917"/>
    <s v="Action"/>
  </r>
  <r>
    <x v="81"/>
    <n v="105"/>
    <n v="50549107"/>
    <s v="Action|Drama|Thriller"/>
    <x v="717"/>
    <s v="English"/>
    <s v="USA"/>
    <n v="60000000"/>
    <x v="5"/>
    <n v="-9450893"/>
    <s v="Action"/>
  </r>
  <r>
    <x v="346"/>
    <n v="124"/>
    <n v="56443482"/>
    <s v="Biography|Comedy|Drama"/>
    <x v="718"/>
    <s v="English"/>
    <s v="USA"/>
    <n v="60000000"/>
    <x v="4"/>
    <n v="-3556518"/>
    <s v="Biography"/>
  </r>
  <r>
    <x v="347"/>
    <n v="99"/>
    <n v="62401264"/>
    <s v="Action|Crime|Drama|Thriller"/>
    <x v="719"/>
    <s v="English"/>
    <s v="UK"/>
    <n v="60000000"/>
    <x v="18"/>
    <n v="2401264"/>
    <s v="Action"/>
  </r>
  <r>
    <x v="348"/>
    <n v="116"/>
    <n v="47748610"/>
    <s v="Action|Horror|Sci-Fi"/>
    <x v="720"/>
    <s v="English"/>
    <s v="USA"/>
    <n v="75000000"/>
    <x v="22"/>
    <n v="-27251390"/>
    <s v="Action"/>
  </r>
  <r>
    <x v="259"/>
    <n v="124"/>
    <n v="46975183"/>
    <s v="Action|Crime|Drama|Mystery|Thriller"/>
    <x v="721"/>
    <s v="English"/>
    <s v="USA"/>
    <n v="61000000"/>
    <x v="13"/>
    <n v="-14024817"/>
    <s v="Action"/>
  </r>
  <r>
    <x v="349"/>
    <n v="96"/>
    <n v="50807639"/>
    <s v="Adventure|Animation|Comedy|Family|Fantasy"/>
    <x v="722"/>
    <s v="English"/>
    <s v="USA"/>
    <n v="60000000"/>
    <x v="2"/>
    <n v="-9192361"/>
    <s v="Adventure"/>
  </r>
  <r>
    <x v="350"/>
    <n v="104"/>
    <n v="46611204"/>
    <s v="Comedy|Drama|Fantasy|Romance"/>
    <x v="723"/>
    <s v="English"/>
    <s v="USA"/>
    <n v="48000000"/>
    <x v="9"/>
    <n v="-1388796"/>
    <s v="Comedy"/>
  </r>
  <r>
    <x v="192"/>
    <n v="100"/>
    <n v="257756197"/>
    <s v="Action|Adventure|Animation|Comedy|Family|Fantasy"/>
    <x v="724"/>
    <s v="English"/>
    <s v="Australia"/>
    <n v="60000000"/>
    <x v="6"/>
    <n v="197756197"/>
    <s v="Action"/>
  </r>
  <r>
    <x v="351"/>
    <n v="115"/>
    <n v="48472213"/>
    <s v="Action|Comedy|Crime"/>
    <x v="725"/>
    <s v="English"/>
    <s v="USA"/>
    <n v="45000000"/>
    <x v="39"/>
    <n v="3472213"/>
    <s v="Action"/>
  </r>
  <r>
    <x v="301"/>
    <n v="101"/>
    <n v="43060566"/>
    <s v="Action|Adventure|Fantasy|Sci-Fi|Thriller"/>
    <x v="726"/>
    <s v="English"/>
    <s v="USA"/>
    <n v="60000000"/>
    <x v="5"/>
    <n v="-16939434"/>
    <s v="Action"/>
  </r>
  <r>
    <x v="352"/>
    <n v="113"/>
    <n v="45996718"/>
    <s v="Action|Crime|Drama|Thriller"/>
    <x v="727"/>
    <s v="English"/>
    <s v="USA"/>
    <n v="60000000"/>
    <x v="10"/>
    <n v="-14003282"/>
    <s v="Action"/>
  </r>
  <r>
    <x v="353"/>
    <n v="100"/>
    <n v="43337279"/>
    <s v="Adventure|Comedy"/>
    <x v="728"/>
    <s v="English"/>
    <s v="USA"/>
    <n v="60000000"/>
    <x v="40"/>
    <n v="-16662721"/>
    <s v="Adventure"/>
  </r>
  <r>
    <x v="309"/>
    <n v="134"/>
    <n v="37479778"/>
    <s v="Biography|Drama|History|Sport"/>
    <x v="729"/>
    <s v="English"/>
    <s v="USA"/>
    <n v="60000000"/>
    <x v="37"/>
    <n v="-22520222"/>
    <s v="Biography"/>
  </r>
  <r>
    <x v="126"/>
    <n v="125"/>
    <n v="40559930"/>
    <s v="Comedy|Crime|Romance|Thriller"/>
    <x v="730"/>
    <s v="English"/>
    <s v="USA"/>
    <n v="60000000"/>
    <x v="5"/>
    <n v="-19440070"/>
    <s v="Comedy"/>
  </r>
  <r>
    <x v="354"/>
    <n v="94"/>
    <n v="36830057"/>
    <s v="Comedy|Family|Sci-Fi"/>
    <x v="731"/>
    <s v="English"/>
    <s v="USA"/>
    <n v="65000000"/>
    <x v="40"/>
    <n v="-28169943"/>
    <s v="Comedy"/>
  </r>
  <r>
    <x v="279"/>
    <n v="107"/>
    <n v="36279230"/>
    <s v="Action|Crime|Thriller"/>
    <x v="732"/>
    <s v="English"/>
    <s v="USA"/>
    <n v="60000000"/>
    <x v="9"/>
    <n v="-23720770"/>
    <s v="Action"/>
  </r>
  <r>
    <x v="355"/>
    <n v="91"/>
    <n v="42194060"/>
    <s v="Adventure|Animation|Comedy|Family|Sci-Fi"/>
    <x v="733"/>
    <s v="English"/>
    <s v="Spain"/>
    <n v="70000000"/>
    <x v="9"/>
    <n v="-27805940"/>
    <s v="Adventure"/>
  </r>
  <r>
    <x v="356"/>
    <n v="116"/>
    <n v="43119879"/>
    <s v="Action|Adventure|Sci-Fi|Thriller"/>
    <x v="734"/>
    <s v="English"/>
    <s v="USA"/>
    <n v="60000000"/>
    <x v="21"/>
    <n v="-16880121"/>
    <s v="Action"/>
  </r>
  <r>
    <x v="357"/>
    <n v="100"/>
    <n v="35096190"/>
    <s v="Comedy|Crime|Romance"/>
    <x v="735"/>
    <s v="English"/>
    <s v="USA"/>
    <n v="60000000"/>
    <x v="22"/>
    <n v="-24903810"/>
    <s v="Comedy"/>
  </r>
  <r>
    <x v="29"/>
    <n v="117"/>
    <n v="43290977"/>
    <s v="Crime|Drama|Mystery|Thriller"/>
    <x v="736"/>
    <s v="English"/>
    <s v="UK"/>
    <n v="80000000"/>
    <x v="4"/>
    <n v="-36709023"/>
    <s v="Crime"/>
  </r>
  <r>
    <x v="168"/>
    <n v="110"/>
    <n v="33927476"/>
    <s v="Horror|Mystery|Sci-Fi|Thriller"/>
    <x v="737"/>
    <s v="English"/>
    <s v="UK"/>
    <n v="40000000"/>
    <x v="20"/>
    <n v="-6072524"/>
    <s v="Horror"/>
  </r>
  <r>
    <x v="353"/>
    <n v="96"/>
    <n v="32122249"/>
    <s v="Comedy|Crime"/>
    <x v="738"/>
    <s v="English"/>
    <s v="USA"/>
    <n v="60000000"/>
    <x v="18"/>
    <n v="-27877751"/>
    <s v="Comedy"/>
  </r>
  <r>
    <x v="342"/>
    <n v="101"/>
    <n v="40076438"/>
    <s v="Action|Crime|Drama|Mystery|Thriller"/>
    <x v="739"/>
    <s v="English"/>
    <s v="USA"/>
    <n v="60000000"/>
    <x v="19"/>
    <n v="-19923562"/>
    <s v="Action"/>
  </r>
  <r>
    <x v="358"/>
    <n v="111"/>
    <n v="32940507"/>
    <s v="Action|Crime|Drama|Thriller"/>
    <x v="740"/>
    <s v="English"/>
    <s v="USA"/>
    <n v="60000000"/>
    <x v="9"/>
    <n v="-27059493"/>
    <s v="Action"/>
  </r>
  <r>
    <x v="92"/>
    <n v="117"/>
    <n v="31670931"/>
    <s v="Biography|Drama|Music"/>
    <x v="741"/>
    <s v="English"/>
    <s v="UK"/>
    <n v="60000000"/>
    <x v="10"/>
    <n v="-28329069"/>
    <s v="Biography"/>
  </r>
  <r>
    <x v="334"/>
    <n v="126"/>
    <n v="30695227"/>
    <s v="Drama|Fantasy|Sport"/>
    <x v="742"/>
    <s v="English"/>
    <s v="USA"/>
    <n v="60000000"/>
    <x v="10"/>
    <n v="-29304773"/>
    <s v="Drama"/>
  </r>
  <r>
    <x v="280"/>
    <n v="152"/>
    <n v="32522352"/>
    <s v="Adventure|Comedy|Drama|Music"/>
    <x v="743"/>
    <s v="English"/>
    <s v="USA"/>
    <n v="60000000"/>
    <x v="0"/>
    <n v="-27477648"/>
    <s v="Adventure"/>
  </r>
  <r>
    <x v="94"/>
    <n v="101"/>
    <n v="26082914"/>
    <s v="Action|Adventure|Crime|Thriller"/>
    <x v="744"/>
    <s v="English"/>
    <s v="USA"/>
    <n v="87000000"/>
    <x v="43"/>
    <n v="-60917086"/>
    <s v="Action"/>
  </r>
  <r>
    <x v="359"/>
    <n v="87"/>
    <n v="29136626"/>
    <s v="Action|Fantasy|Horror|Sci-Fi|Thriller"/>
    <x v="745"/>
    <s v="English"/>
    <s v="USA"/>
    <n v="60000000"/>
    <x v="20"/>
    <n v="-30863374"/>
    <s v="Action"/>
  </r>
  <r>
    <x v="360"/>
    <n v="85"/>
    <n v="26288320"/>
    <s v="Adventure|Animation|Comedy|Drama|Family|Fantasy|Romance"/>
    <x v="746"/>
    <s v="English"/>
    <s v="USA"/>
    <n v="60000000"/>
    <x v="10"/>
    <n v="-33711680"/>
    <s v="Adventure"/>
  </r>
  <r>
    <x v="206"/>
    <n v="130"/>
    <n v="26616590"/>
    <s v="Horror|Sci-Fi|Thriller"/>
    <x v="747"/>
    <s v="English"/>
    <s v="UK"/>
    <n v="60000000"/>
    <x v="10"/>
    <n v="-33383410"/>
    <s v="Horror"/>
  </r>
  <r>
    <x v="7"/>
    <n v="173"/>
    <n v="623279547"/>
    <s v="Action|Adventure|Sci-Fi"/>
    <x v="16"/>
    <s v="English"/>
    <s v="USA"/>
    <n v="220000000"/>
    <x v="14"/>
    <n v="403279547"/>
    <s v="Action"/>
  </r>
  <r>
    <x v="49"/>
    <n v="104"/>
    <n v="30063805"/>
    <s v="Drama|Fantasy|Mystery|Romance|Thriller"/>
    <x v="748"/>
    <s v="English"/>
    <s v="USA"/>
    <n v="60000000"/>
    <x v="9"/>
    <n v="-29936195"/>
    <s v="Drama"/>
  </r>
  <r>
    <x v="199"/>
    <n v="121"/>
    <n v="22518325"/>
    <s v="Crime|Drama|Mystery|Thriller"/>
    <x v="749"/>
    <s v="English"/>
    <s v="Germany"/>
    <n v="50000000"/>
    <x v="23"/>
    <n v="-27481675"/>
    <s v="Crime"/>
  </r>
  <r>
    <x v="361"/>
    <n v="140"/>
    <n v="13082288"/>
    <s v="Action|Adventure|Drama|History|Romance|War"/>
    <x v="750"/>
    <s v="English"/>
    <s v="UK"/>
    <n v="60000000"/>
    <x v="4"/>
    <n v="-46917712"/>
    <s v="Action"/>
  </r>
  <r>
    <x v="362"/>
    <n v="131"/>
    <n v="18208078"/>
    <s v="Action|Drama|Thriller"/>
    <x v="751"/>
    <s v="English"/>
    <s v="USA"/>
    <n v="60000000"/>
    <x v="8"/>
    <n v="-41791922"/>
    <s v="Action"/>
  </r>
  <r>
    <x v="363"/>
    <n v="91"/>
    <n v="14218868"/>
    <s v="Horror|Sci-Fi|Thriller"/>
    <x v="752"/>
    <s v="English"/>
    <s v="USA"/>
    <n v="65000000"/>
    <x v="30"/>
    <n v="-50781132"/>
    <s v="Horror"/>
  </r>
  <r>
    <x v="364"/>
    <n v="118"/>
    <n v="22451"/>
    <s v="Drama|Fantasy|Mystery|Romance"/>
    <x v="753"/>
    <s v="English"/>
    <s v="USA"/>
    <n v="60000000"/>
    <x v="5"/>
    <n v="-59977549"/>
    <s v="Drama"/>
  </r>
  <r>
    <x v="365"/>
    <n v="130"/>
    <n v="31165421"/>
    <s v="Fantasy|Horror|Mystery|Romance"/>
    <x v="754"/>
    <s v="English"/>
    <s v="USA"/>
    <n v="60000000"/>
    <x v="19"/>
    <n v="-28834579"/>
    <s v="Fantasy"/>
  </r>
  <r>
    <x v="338"/>
    <n v="90"/>
    <n v="11802056"/>
    <s v="Adventure|Comedy|Family|Romance|Sci-Fi"/>
    <x v="755"/>
    <s v="English"/>
    <s v="USA"/>
    <n v="60000000"/>
    <x v="40"/>
    <n v="-48197944"/>
    <s v="Adventure"/>
  </r>
  <r>
    <x v="366"/>
    <n v="103"/>
    <n v="25472967"/>
    <s v="Drama|Horror|Thriller"/>
    <x v="756"/>
    <s v="English"/>
    <s v="USA"/>
    <n v="30000000"/>
    <x v="23"/>
    <n v="-4527033"/>
    <s v="Drama"/>
  </r>
  <r>
    <x v="80"/>
    <n v="122"/>
    <n v="22362500"/>
    <s v="Comedy|Drama"/>
    <x v="757"/>
    <s v="English"/>
    <s v="USA"/>
    <n v="55000000"/>
    <x v="9"/>
    <n v="-32637500"/>
    <s v="Comedy"/>
  </r>
  <r>
    <x v="367"/>
    <n v="106"/>
    <n v="17281832"/>
    <s v="Adventure|Family|Fantasy"/>
    <x v="758"/>
    <s v="English"/>
    <s v="Germany"/>
    <n v="60000000"/>
    <x v="9"/>
    <n v="-42718168"/>
    <s v="Adventure"/>
  </r>
  <r>
    <x v="319"/>
    <n v="103"/>
    <n v="19781879"/>
    <s v="Action|Crime|Fantasy|Thriller"/>
    <x v="759"/>
    <s v="English"/>
    <s v="USA"/>
    <n v="60000000"/>
    <x v="30"/>
    <n v="-40218121"/>
    <s v="Action"/>
  </r>
  <r>
    <x v="368"/>
    <n v="107"/>
    <n v="7605668"/>
    <s v="Action|Comedy|Mystery|Romance"/>
    <x v="760"/>
    <s v="English"/>
    <s v="UK"/>
    <n v="60000000"/>
    <x v="33"/>
    <n v="-52394332"/>
    <s v="Action"/>
  </r>
  <r>
    <x v="369"/>
    <n v="156"/>
    <n v="4535117"/>
    <s v="Action|Adventure|Fantasy|Thriller"/>
    <x v="761"/>
    <s v="English"/>
    <s v="Germany"/>
    <n v="60000000"/>
    <x v="44"/>
    <n v="-55464883"/>
    <s v="Action"/>
  </r>
  <r>
    <x v="29"/>
    <n v="127"/>
    <n v="4426297"/>
    <s v="Adventure|Drama|Romance|War"/>
    <x v="762"/>
    <s v="English"/>
    <s v="USA"/>
    <n v="35000000"/>
    <x v="12"/>
    <n v="-30573703"/>
    <s v="Adventure"/>
  </r>
  <r>
    <x v="370"/>
    <n v="132"/>
    <n v="10166502"/>
    <s v="Action|Drama|War"/>
    <x v="763"/>
    <s v="Filipino"/>
    <s v="USA"/>
    <n v="80000000"/>
    <x v="10"/>
    <n v="-69833498"/>
    <s v="Action"/>
  </r>
  <r>
    <x v="371"/>
    <n v="108"/>
    <n v="363024263"/>
    <s v="Action|Adventure|Comedy|Romance|Sci-Fi"/>
    <x v="764"/>
    <s v="English"/>
    <s v="USA"/>
    <n v="58000000"/>
    <x v="14"/>
    <n v="305024263"/>
    <s v="Action"/>
  </r>
  <r>
    <x v="372"/>
    <n v="114"/>
    <n v="12065985"/>
    <s v="Comedy|Drama"/>
    <x v="765"/>
    <s v="English"/>
    <s v="USA"/>
    <n v="60000000"/>
    <x v="40"/>
    <n v="-47934015"/>
    <s v="Comedy"/>
  </r>
  <r>
    <x v="309"/>
    <n v="133"/>
    <n v="350123553"/>
    <s v="Action|Biography|Drama|History|Thriller|War"/>
    <x v="766"/>
    <s v="English"/>
    <s v="USA"/>
    <n v="58800000"/>
    <x v="11"/>
    <n v="291323553"/>
    <s v="Action"/>
  </r>
  <r>
    <x v="44"/>
    <n v="103"/>
    <n v="80021740"/>
    <s v="Adventure|Comedy|Family|Fantasy|Horror"/>
    <x v="767"/>
    <s v="English"/>
    <s v="USA"/>
    <n v="58000000"/>
    <x v="21"/>
    <n v="22021740"/>
    <s v="Adventure"/>
  </r>
  <r>
    <x v="188"/>
    <n v="95"/>
    <n v="48291624"/>
    <s v="Comedy|Fantasy|Romance"/>
    <x v="768"/>
    <s v="English"/>
    <s v="USA"/>
    <n v="58000000"/>
    <x v="10"/>
    <n v="-9708376"/>
    <s v="Comedy"/>
  </r>
  <r>
    <x v="339"/>
    <n v="90"/>
    <n v="35231365"/>
    <s v="Comedy|Family|Romance|Sci-Fi"/>
    <x v="769"/>
    <s v="English"/>
    <s v="USA"/>
    <n v="60000000"/>
    <x v="57"/>
    <n v="-24768635"/>
    <s v="Comedy"/>
  </r>
  <r>
    <x v="373"/>
    <n v="87"/>
    <n v="53715611"/>
    <s v="Action|Adventure|Thriller|War"/>
    <x v="770"/>
    <s v="English"/>
    <s v="USA"/>
    <n v="63000000"/>
    <x v="20"/>
    <n v="-9284389"/>
    <s v="Action"/>
  </r>
  <r>
    <x v="283"/>
    <n v="114"/>
    <n v="31199215"/>
    <s v="Comedy|Drama|Romance|Sport"/>
    <x v="771"/>
    <s v="English"/>
    <s v="USA"/>
    <n v="58000000"/>
    <x v="19"/>
    <n v="-26800785"/>
    <s v="Comedy"/>
  </r>
  <r>
    <x v="330"/>
    <n v="103"/>
    <n v="29580087"/>
    <s v="Comedy|Drama|Romance"/>
    <x v="772"/>
    <s v="English"/>
    <s v="USA"/>
    <n v="58000000"/>
    <x v="54"/>
    <n v="-28419913"/>
    <s v="Comedy"/>
  </r>
  <r>
    <x v="76"/>
    <n v="125"/>
    <n v="44665963"/>
    <s v="Comedy"/>
    <x v="773"/>
    <s v="English"/>
    <s v="USA"/>
    <n v="58000000"/>
    <x v="22"/>
    <n v="-13334037"/>
    <s v="Comedy"/>
  </r>
  <r>
    <x v="206"/>
    <n v="97"/>
    <n v="60128566"/>
    <s v="Action|Adventure|Horror|Sci-Fi"/>
    <x v="774"/>
    <s v="English"/>
    <s v="Germany"/>
    <n v="60000000"/>
    <x v="18"/>
    <n v="128566"/>
    <s v="Action"/>
  </r>
  <r>
    <x v="374"/>
    <n v="125"/>
    <n v="49875589"/>
    <s v="Action|Adventure|Drama|History|War"/>
    <x v="775"/>
    <s v="English"/>
    <s v="USA"/>
    <n v="58000000"/>
    <x v="18"/>
    <n v="-8124411"/>
    <s v="Action"/>
  </r>
  <r>
    <x v="315"/>
    <n v="136"/>
    <n v="60984028"/>
    <s v="Drama|Mystery|Thriller"/>
    <x v="776"/>
    <s v="English"/>
    <s v="USA"/>
    <n v="57000000"/>
    <x v="7"/>
    <n v="3984028"/>
    <s v="Drama"/>
  </r>
  <r>
    <x v="375"/>
    <n v="116"/>
    <n v="36931089"/>
    <s v="Comedy"/>
    <x v="777"/>
    <s v="English"/>
    <s v="USA"/>
    <n v="70000000"/>
    <x v="23"/>
    <n v="-33068911"/>
    <s v="Comedy"/>
  </r>
  <r>
    <x v="47"/>
    <n v="103"/>
    <n v="51317350"/>
    <s v="Action|Adventure|Fantasy"/>
    <x v="778"/>
    <s v="English"/>
    <s v="USA"/>
    <n v="57000000"/>
    <x v="21"/>
    <n v="-5682650"/>
    <s v="Action"/>
  </r>
  <r>
    <x v="24"/>
    <n v="97"/>
    <n v="28328132"/>
    <s v="Action|Comedy|Crime|Drama"/>
    <x v="779"/>
    <s v="English"/>
    <s v="USA"/>
    <n v="58000000"/>
    <x v="22"/>
    <n v="-29671868"/>
    <s v="Action"/>
  </r>
  <r>
    <x v="376"/>
    <n v="96"/>
    <n v="51774002"/>
    <s v="Action|Fantasy|Thriller"/>
    <x v="780"/>
    <s v="English"/>
    <s v="USA"/>
    <n v="57000000"/>
    <x v="43"/>
    <n v="-5225998"/>
    <s v="Action"/>
  </r>
  <r>
    <x v="377"/>
    <n v="131"/>
    <n v="25528495"/>
    <s v="Drama|Music|Romance|War"/>
    <x v="781"/>
    <s v="English"/>
    <s v="UK"/>
    <n v="57000000"/>
    <x v="18"/>
    <n v="-31471505"/>
    <s v="Drama"/>
  </r>
  <r>
    <x v="226"/>
    <n v="95"/>
    <n v="113006880"/>
    <s v="Action|Comedy|Drama|Family|Thriller"/>
    <x v="782"/>
    <s v="English"/>
    <s v="Canada"/>
    <n v="56000000"/>
    <x v="33"/>
    <n v="57006880"/>
    <s v="Action"/>
  </r>
  <r>
    <x v="378"/>
    <n v="86"/>
    <n v="45860039"/>
    <s v="Action|Crime"/>
    <x v="783"/>
    <s v="English"/>
    <s v="USA"/>
    <n v="56000000"/>
    <x v="5"/>
    <n v="-10139961"/>
    <s v="Action"/>
  </r>
  <r>
    <x v="41"/>
    <n v="142"/>
    <n v="329691196"/>
    <s v="Comedy|Drama"/>
    <x v="784"/>
    <s v="English"/>
    <s v="USA"/>
    <n v="55000000"/>
    <x v="35"/>
    <n v="274691196"/>
    <s v="Comedy"/>
  </r>
  <r>
    <x v="327"/>
    <n v="92"/>
    <n v="217326336"/>
    <s v="Animation|Comedy|Family|Fantasy|Music"/>
    <x v="785"/>
    <s v="English"/>
    <s v="USA"/>
    <n v="60000000"/>
    <x v="31"/>
    <n v="157326336"/>
    <s v="Animation"/>
  </r>
  <r>
    <x v="181"/>
    <n v="108"/>
    <n v="166225040"/>
    <s v="Comedy"/>
    <x v="786"/>
    <s v="English"/>
    <s v="USA"/>
    <n v="55000000"/>
    <x v="15"/>
    <n v="111225040"/>
    <s v="Comedy"/>
  </r>
  <r>
    <x v="379"/>
    <n v="84"/>
    <n v="141600000"/>
    <s v="Adventure|Animation|Drama|Family|History|Musical|Romance"/>
    <x v="787"/>
    <s v="English"/>
    <s v="USA"/>
    <n v="55000000"/>
    <x v="4"/>
    <n v="86600000"/>
    <s v="Adventure"/>
  </r>
  <r>
    <x v="101"/>
    <n v="188"/>
    <n v="134218018"/>
    <s v="Action|Adventure|Drama|Romance|Sci-Fi"/>
    <x v="788"/>
    <s v="English"/>
    <s v="USA"/>
    <n v="55000000"/>
    <x v="11"/>
    <n v="79218018"/>
    <s v="Action"/>
  </r>
  <r>
    <x v="49"/>
    <n v="95"/>
    <n v="128769345"/>
    <s v="Comedy|Romance|Sci-Fi"/>
    <x v="789"/>
    <s v="English"/>
    <s v="USA"/>
    <n v="54000000"/>
    <x v="23"/>
    <n v="74769345"/>
    <s v="Comedy"/>
  </r>
  <r>
    <x v="264"/>
    <n v="118"/>
    <n v="177575142"/>
    <s v="Comedy|Romance"/>
    <x v="790"/>
    <s v="English"/>
    <s v="USA"/>
    <n v="70000000"/>
    <x v="4"/>
    <n v="107575142"/>
    <s v="Comedy"/>
  </r>
  <r>
    <x v="380"/>
    <n v="92"/>
    <n v="105263257"/>
    <s v="Action|Adventure|Comedy|Family|Romance"/>
    <x v="791"/>
    <s v="English"/>
    <s v="USA"/>
    <n v="55000000"/>
    <x v="28"/>
    <n v="50263257"/>
    <s v="Action"/>
  </r>
  <r>
    <x v="381"/>
    <n v="74"/>
    <n v="104354205"/>
    <s v="Comedy|Romance"/>
    <x v="792"/>
    <s v="English"/>
    <s v="USA"/>
    <n v="55000000"/>
    <x v="22"/>
    <n v="49354205"/>
    <s v="Comedy"/>
  </r>
  <r>
    <x v="111"/>
    <n v="134"/>
    <n v="107100855"/>
    <s v="Biography|Drama|Thriller"/>
    <x v="793"/>
    <s v="English"/>
    <s v="USA"/>
    <n v="55000000"/>
    <x v="0"/>
    <n v="52100855"/>
    <s v="Biography"/>
  </r>
  <r>
    <x v="76"/>
    <n v="101"/>
    <n v="98711404"/>
    <s v="Comedy|Crime|Romance|Thriller"/>
    <x v="794"/>
    <s v="English"/>
    <s v="USA"/>
    <n v="55000000"/>
    <x v="22"/>
    <n v="43711404"/>
    <s v="Comedy"/>
  </r>
  <r>
    <x v="171"/>
    <n v="100"/>
    <n v="100328194"/>
    <s v="Comedy|Family|Fantasy"/>
    <x v="795"/>
    <s v="English"/>
    <s v="USA"/>
    <n v="50000000"/>
    <x v="19"/>
    <n v="50328194"/>
    <s v="Comedy"/>
  </r>
  <r>
    <x v="259"/>
    <n v="132"/>
    <n v="101530738"/>
    <s v="Action|Crime|Thriller"/>
    <x v="796"/>
    <s v="English"/>
    <s v="USA"/>
    <n v="55000000"/>
    <x v="13"/>
    <n v="46530738"/>
    <s v="Action"/>
  </r>
  <r>
    <x v="382"/>
    <n v="105"/>
    <n v="93815117"/>
    <s v="Comedy|Drama|Romance"/>
    <x v="797"/>
    <s v="English"/>
    <s v="USA"/>
    <n v="55000000"/>
    <x v="36"/>
    <n v="38815117"/>
    <s v="Comedy"/>
  </r>
  <r>
    <x v="156"/>
    <n v="123"/>
    <n v="91400000"/>
    <s v="Action|Drama|Thriller|War"/>
    <x v="798"/>
    <s v="English"/>
    <s v="USA"/>
    <n v="53000000"/>
    <x v="11"/>
    <n v="38400000"/>
    <s v="Action"/>
  </r>
  <r>
    <x v="383"/>
    <n v="117"/>
    <n v="162586036"/>
    <s v="Biography|Drama"/>
    <x v="799"/>
    <s v="English"/>
    <s v="USA"/>
    <n v="55000000"/>
    <x v="25"/>
    <n v="107586036"/>
    <s v="Biography"/>
  </r>
  <r>
    <x v="121"/>
    <n v="98"/>
    <n v="89706988"/>
    <s v="Drama|Mystery|Thriller"/>
    <x v="800"/>
    <s v="English"/>
    <s v="USA"/>
    <n v="55000000"/>
    <x v="5"/>
    <n v="34706988"/>
    <s v="Drama"/>
  </r>
  <r>
    <x v="262"/>
    <n v="128"/>
    <n v="83000000"/>
    <s v="Drama|Thriller"/>
    <x v="801"/>
    <s v="English"/>
    <s v="USA"/>
    <n v="55000000"/>
    <x v="19"/>
    <n v="28000000"/>
    <s v="Drama"/>
  </r>
  <r>
    <x v="171"/>
    <n v="114"/>
    <n v="78745923"/>
    <s v="Drama|Fantasy|Romance"/>
    <x v="802"/>
    <s v="English"/>
    <s v="Germany"/>
    <n v="55000000"/>
    <x v="10"/>
    <n v="23745923"/>
    <s v="Drama"/>
  </r>
  <r>
    <x v="160"/>
    <n v="111"/>
    <n v="70098138"/>
    <s v="Action"/>
    <x v="803"/>
    <s v="English"/>
    <s v="USA"/>
    <n v="30000000"/>
    <x v="14"/>
    <n v="40098138"/>
    <s v="Action"/>
  </r>
  <r>
    <x v="180"/>
    <n v="85"/>
    <n v="66365290"/>
    <s v="Comedy"/>
    <x v="804"/>
    <s v="English"/>
    <s v="USA"/>
    <n v="55000000"/>
    <x v="21"/>
    <n v="11365290"/>
    <s v="Comedy"/>
  </r>
  <r>
    <x v="160"/>
    <n v="137"/>
    <n v="66207920"/>
    <s v="Action|Crime|Drama|Thriller"/>
    <x v="805"/>
    <s v="English"/>
    <s v="USA"/>
    <n v="30000000"/>
    <x v="25"/>
    <n v="36207920"/>
    <s v="Action"/>
  </r>
  <r>
    <x v="204"/>
    <n v="97"/>
    <n v="63408614"/>
    <s v="Action|Comedy|Crime|Thriller"/>
    <x v="806"/>
    <s v="English"/>
    <s v="USA"/>
    <n v="55000000"/>
    <x v="22"/>
    <n v="8408614"/>
    <s v="Action"/>
  </r>
  <r>
    <x v="41"/>
    <n v="104"/>
    <n v="58422650"/>
    <s v="Comedy|Fantasy|Horror"/>
    <x v="807"/>
    <s v="English"/>
    <s v="USA"/>
    <n v="55000000"/>
    <x v="21"/>
    <n v="3422650"/>
    <s v="Comedy"/>
  </r>
  <r>
    <x v="384"/>
    <n v="110"/>
    <n v="56932305"/>
    <s v="Action|Adventure|Comedy|Western"/>
    <x v="808"/>
    <s v="English"/>
    <s v="USA"/>
    <n v="55000000"/>
    <x v="4"/>
    <n v="1932305"/>
    <s v="Action"/>
  </r>
  <r>
    <x v="356"/>
    <n v="133"/>
    <n v="68750000"/>
    <s v="Action|Adventure|Thriller"/>
    <x v="809"/>
    <s v="English"/>
    <s v="USA"/>
    <n v="55000000"/>
    <x v="21"/>
    <n v="13750000"/>
    <s v="Action"/>
  </r>
  <r>
    <x v="188"/>
    <n v="94"/>
    <n v="68218041"/>
    <s v="Comedy|Family|Fantasy"/>
    <x v="810"/>
    <s v="English"/>
    <s v="USA"/>
    <n v="55000000"/>
    <x v="19"/>
    <n v="13218041"/>
    <s v="Comedy"/>
  </r>
  <r>
    <x v="93"/>
    <n v="104"/>
    <n v="25040293"/>
    <s v="Action|Adventure|Fantasy"/>
    <x v="811"/>
    <s v="English"/>
    <s v="USA"/>
    <n v="55000000"/>
    <x v="4"/>
    <n v="-29959707"/>
    <s v="Action"/>
  </r>
  <r>
    <x v="385"/>
    <n v="91"/>
    <n v="55747724"/>
    <s v="Adventure|Animation|Comedy|Family"/>
    <x v="812"/>
    <s v="English"/>
    <s v="USA"/>
    <n v="55000000"/>
    <x v="18"/>
    <n v="747724"/>
    <s v="Adventure"/>
  </r>
  <r>
    <x v="64"/>
    <n v="145"/>
    <n v="55473600"/>
    <s v="Action|Horror|Sci-Fi"/>
    <x v="813"/>
    <s v="English"/>
    <s v="USA"/>
    <n v="50000000"/>
    <x v="21"/>
    <n v="5473600"/>
    <s v="Action"/>
  </r>
  <r>
    <x v="386"/>
    <n v="135"/>
    <n v="49994804"/>
    <s v="Biography|Drama|History|Musical"/>
    <x v="814"/>
    <s v="English"/>
    <s v="USA"/>
    <n v="55000000"/>
    <x v="22"/>
    <n v="-5005196"/>
    <s v="Biography"/>
  </r>
  <r>
    <x v="387"/>
    <n v="122"/>
    <n v="41609593"/>
    <s v="Action|Adventure|Crime|Thriller"/>
    <x v="815"/>
    <s v="English"/>
    <s v="UK"/>
    <n v="55000000"/>
    <x v="11"/>
    <n v="-13390407"/>
    <s v="Action"/>
  </r>
  <r>
    <x v="236"/>
    <n v="110"/>
    <n v="38553833"/>
    <s v="Adventure|Drama|Horror|Thriller"/>
    <x v="816"/>
    <s v="English"/>
    <s v="USA"/>
    <n v="55000000"/>
    <x v="2"/>
    <n v="-16446167"/>
    <s v="Adventure"/>
  </r>
  <r>
    <x v="388"/>
    <n v="95"/>
    <n v="76137505"/>
    <s v="Animation|Comedy|Family|Fantasy"/>
    <x v="817"/>
    <s v="English"/>
    <s v="UK"/>
    <n v="55000000"/>
    <x v="13"/>
    <n v="21137505"/>
    <s v="Animation"/>
  </r>
  <r>
    <x v="389"/>
    <n v="102"/>
    <n v="34350553"/>
    <s v="Action|Comedy|Sci-Fi"/>
    <x v="818"/>
    <s v="English"/>
    <s v="USA"/>
    <n v="68000000"/>
    <x v="20"/>
    <n v="-33649447"/>
    <s v="Action"/>
  </r>
  <r>
    <x v="390"/>
    <n v="94"/>
    <n v="34238611"/>
    <s v="Action|Crime|Drama|Thriller"/>
    <x v="819"/>
    <s v="English"/>
    <s v="USA"/>
    <n v="55000000"/>
    <x v="19"/>
    <n v="-20761389"/>
    <s v="Action"/>
  </r>
  <r>
    <x v="67"/>
    <n v="126"/>
    <n v="34098563"/>
    <s v="Drama|Thriller"/>
    <x v="820"/>
    <s v="English"/>
    <s v="USA"/>
    <n v="55000000"/>
    <x v="12"/>
    <n v="-20901437"/>
    <s v="Drama"/>
  </r>
  <r>
    <x v="291"/>
    <n v="118"/>
    <n v="33828318"/>
    <s v="Comedy"/>
    <x v="821"/>
    <s v="English"/>
    <s v="USA"/>
    <n v="55000000"/>
    <x v="27"/>
    <n v="-21171682"/>
    <s v="Comedy"/>
  </r>
  <r>
    <x v="391"/>
    <n v="99"/>
    <n v="33472850"/>
    <s v="Comedy|Sport"/>
    <x v="822"/>
    <s v="English"/>
    <s v="USA"/>
    <n v="55000000"/>
    <x v="27"/>
    <n v="-21527150"/>
    <s v="Comedy"/>
  </r>
  <r>
    <x v="392"/>
    <n v="88"/>
    <n v="31051126"/>
    <s v="Adventure|Animation|Comedy|Family"/>
    <x v="823"/>
    <s v="English"/>
    <s v="UK"/>
    <n v="55000000"/>
    <x v="10"/>
    <n v="-23948874"/>
    <s v="Adventure"/>
  </r>
  <r>
    <x v="309"/>
    <n v="141"/>
    <n v="35707327"/>
    <s v="Crime|Drama|Mystery|Thriller"/>
    <x v="824"/>
    <s v="English"/>
    <s v="USA"/>
    <n v="55000000"/>
    <x v="6"/>
    <n v="-19292673"/>
    <s v="Crime"/>
  </r>
  <r>
    <x v="216"/>
    <n v="107"/>
    <n v="20550712"/>
    <s v="Action|Drama|Sci-Fi|Thriller"/>
    <x v="825"/>
    <s v="English"/>
    <s v="USA"/>
    <n v="50000000"/>
    <x v="23"/>
    <n v="-29449288"/>
    <s v="Action"/>
  </r>
  <r>
    <x v="156"/>
    <n v="116"/>
    <n v="18573791"/>
    <s v="Action|Drama|Sport|Thriller"/>
    <x v="826"/>
    <s v="English"/>
    <s v="USA"/>
    <n v="55000000"/>
    <x v="27"/>
    <n v="-36426209"/>
    <s v="Action"/>
  </r>
  <r>
    <x v="127"/>
    <n v="143"/>
    <n v="51225796"/>
    <s v="Drama|Musical|Romance|Thriller"/>
    <x v="827"/>
    <s v="English"/>
    <s v="UK"/>
    <n v="70000000"/>
    <x v="37"/>
    <n v="-18774204"/>
    <s v="Drama"/>
  </r>
  <r>
    <x v="393"/>
    <n v="114"/>
    <n v="16264475"/>
    <s v="Biography|Drama|History|War"/>
    <x v="828"/>
    <s v="English"/>
    <s v="UK"/>
    <n v="55000000"/>
    <x v="8"/>
    <n v="-38735525"/>
    <s v="Biography"/>
  </r>
  <r>
    <x v="394"/>
    <n v="93"/>
    <n v="25857987"/>
    <s v="Action|Sci-Fi"/>
    <x v="829"/>
    <s v="English"/>
    <s v="USA"/>
    <n v="62000000"/>
    <x v="33"/>
    <n v="-36142013"/>
    <s v="Action"/>
  </r>
  <r>
    <x v="395"/>
    <n v="280"/>
    <n v="12870569"/>
    <s v="Drama|History|War"/>
    <x v="830"/>
    <s v="English"/>
    <s v="USA"/>
    <n v="56000000"/>
    <x v="22"/>
    <n v="-43129431"/>
    <s v="Drama"/>
  </r>
  <r>
    <x v="396"/>
    <n v="100"/>
    <n v="11466088"/>
    <s v="Action|Thriller"/>
    <x v="831"/>
    <s v="English"/>
    <s v="USA"/>
    <n v="71000000"/>
    <x v="54"/>
    <n v="-59533912"/>
    <s v="Action"/>
  </r>
  <r>
    <x v="397"/>
    <n v="107"/>
    <n v="16088610"/>
    <s v="Comedy|Drama|Family|Fantasy"/>
    <x v="832"/>
    <s v="English"/>
    <s v="USA"/>
    <n v="55000000"/>
    <x v="23"/>
    <n v="-38911390"/>
    <s v="Comedy"/>
  </r>
  <r>
    <x v="69"/>
    <n v="119"/>
    <n v="51178893"/>
    <s v="Adventure|Comedy|Crime|Family|Musical"/>
    <x v="833"/>
    <s v="English"/>
    <s v="USA"/>
    <n v="50000000"/>
    <x v="21"/>
    <n v="1178893"/>
    <s v="Adventure"/>
  </r>
  <r>
    <x v="282"/>
    <n v="95"/>
    <n v="6768055"/>
    <s v="Action|Adventure|Comedy|Family|Sci-Fi"/>
    <x v="834"/>
    <s v="English"/>
    <s v="UK"/>
    <n v="57000000"/>
    <x v="38"/>
    <n v="-50231945"/>
    <s v="Action"/>
  </r>
  <r>
    <x v="398"/>
    <n v="119"/>
    <n v="39440655"/>
    <s v="Drama|Music|Musical|Romance"/>
    <x v="835"/>
    <s v="English"/>
    <s v="USA"/>
    <n v="55000000"/>
    <x v="21"/>
    <n v="-15559345"/>
    <s v="Drama"/>
  </r>
  <r>
    <x v="348"/>
    <n v="133"/>
    <n v="6167817"/>
    <s v="Drama|Mystery|Romance|War"/>
    <x v="836"/>
    <s v="French"/>
    <s v="France"/>
    <n v="47000000"/>
    <x v="16"/>
    <n v="-40832183"/>
    <s v="Drama"/>
  </r>
  <r>
    <x v="36"/>
    <n v="117"/>
    <n v="81645152"/>
    <s v="Action|Horror|Sci-Fi|Thriller"/>
    <x v="837"/>
    <s v="English"/>
    <s v="USA"/>
    <n v="54000000"/>
    <x v="10"/>
    <n v="27645152"/>
    <s v="Action"/>
  </r>
  <r>
    <x v="383"/>
    <n v="123"/>
    <n v="69951824"/>
    <s v="Drama|Romance"/>
    <x v="838"/>
    <s v="English"/>
    <s v="USA"/>
    <n v="55000000"/>
    <x v="16"/>
    <n v="14951824"/>
    <s v="Drama"/>
  </r>
  <r>
    <x v="363"/>
    <n v="92"/>
    <n v="9483821"/>
    <s v="Action|Thriller"/>
    <x v="839"/>
    <s v="English"/>
    <s v="USA"/>
    <n v="55000000"/>
    <x v="20"/>
    <n v="-45516179"/>
    <s v="Action"/>
  </r>
  <r>
    <x v="399"/>
    <n v="170"/>
    <n v="66676062"/>
    <s v="Crime|Drama"/>
    <x v="840"/>
    <s v="English"/>
    <s v="USA"/>
    <n v="54000000"/>
    <x v="32"/>
    <n v="12676062"/>
    <s v="Crime"/>
  </r>
  <r>
    <x v="280"/>
    <n v="123"/>
    <n v="26838389"/>
    <s v="Comedy|Drama|Romance"/>
    <x v="841"/>
    <s v="English"/>
    <s v="USA"/>
    <n v="57000000"/>
    <x v="21"/>
    <n v="-30161611"/>
    <s v="Comedy"/>
  </r>
  <r>
    <x v="19"/>
    <n v="110"/>
    <n v="75604320"/>
    <s v="Comedy|Romance"/>
    <x v="842"/>
    <s v="English"/>
    <s v="USA"/>
    <n v="54000000"/>
    <x v="23"/>
    <n v="21604320"/>
    <s v="Comedy"/>
  </r>
  <r>
    <x v="400"/>
    <n v="116"/>
    <n v="108200000"/>
    <s v="Action|Adventure|Romance|Sci-Fi"/>
    <x v="843"/>
    <s v="English"/>
    <s v="USA"/>
    <n v="54000000"/>
    <x v="2"/>
    <n v="54200000"/>
    <s v="Action"/>
  </r>
  <r>
    <x v="215"/>
    <n v="121"/>
    <n v="5660084"/>
    <s v="Comedy|Crime|Romance"/>
    <x v="844"/>
    <s v="English"/>
    <s v="USA"/>
    <n v="54000000"/>
    <x v="51"/>
    <n v="-48339916"/>
    <s v="Comedy"/>
  </r>
  <r>
    <x v="340"/>
    <n v="128"/>
    <n v="7221458"/>
    <s v="Drama|Thriller"/>
    <x v="845"/>
    <s v="English"/>
    <s v="Germany"/>
    <n v="55000000"/>
    <x v="5"/>
    <n v="-47778542"/>
    <s v="Drama"/>
  </r>
  <r>
    <x v="249"/>
    <n v="99"/>
    <n v="70327868"/>
    <s v="Action|Crime|Thriller"/>
    <x v="846"/>
    <s v="English"/>
    <s v="Germany"/>
    <n v="46000000"/>
    <x v="18"/>
    <n v="24327868"/>
    <s v="Action"/>
  </r>
  <r>
    <x v="266"/>
    <n v="94"/>
    <n v="58297830"/>
    <s v="Adventure|Animation|Drama|Family|Fantasy|Musical|Mystery|Romance"/>
    <x v="847"/>
    <s v="English"/>
    <s v="USA"/>
    <n v="50000000"/>
    <x v="1"/>
    <n v="8297830"/>
    <s v="Adventure"/>
  </r>
  <r>
    <x v="34"/>
    <n v="127"/>
    <n v="57386369"/>
    <s v="Drama|Musical|Romance"/>
    <x v="848"/>
    <s v="English"/>
    <s v="USA"/>
    <n v="52500000"/>
    <x v="32"/>
    <n v="4886369"/>
    <s v="Drama"/>
  </r>
  <r>
    <x v="358"/>
    <n v="89"/>
    <n v="45207112"/>
    <s v="Crime|Mystery|Thriller"/>
    <x v="849"/>
    <s v="English"/>
    <s v="USA"/>
    <n v="53000000"/>
    <x v="33"/>
    <n v="-7792888"/>
    <s v="Crime"/>
  </r>
  <r>
    <x v="401"/>
    <n v="123"/>
    <n v="62563543"/>
    <s v="Biography|Crime|Drama"/>
    <x v="850"/>
    <s v="English"/>
    <s v="USA"/>
    <n v="53000000"/>
    <x v="15"/>
    <n v="9563543"/>
    <s v="Biography"/>
  </r>
  <r>
    <x v="309"/>
    <n v="135"/>
    <n v="33574332"/>
    <s v="Drama|History|War"/>
    <x v="851"/>
    <s v="English"/>
    <s v="USA"/>
    <n v="90000000"/>
    <x v="1"/>
    <n v="-56425668"/>
    <s v="Drama"/>
  </r>
  <r>
    <x v="258"/>
    <n v="118"/>
    <n v="73343413"/>
    <s v="Crime|Drama|Thriller"/>
    <x v="852"/>
    <s v="English"/>
    <s v="USA"/>
    <n v="50000000"/>
    <x v="37"/>
    <n v="23343413"/>
    <s v="Crime"/>
  </r>
  <r>
    <x v="402"/>
    <n v="189"/>
    <n v="25031037"/>
    <s v="Action|Horror|Thriller"/>
    <x v="853"/>
    <s v="English"/>
    <s v="USA"/>
    <n v="53000000"/>
    <x v="32"/>
    <n v="-27968963"/>
    <s v="Action"/>
  </r>
  <r>
    <x v="237"/>
    <n v="172"/>
    <n v="22843047"/>
    <s v="Drama|History|Horror"/>
    <x v="854"/>
    <s v="English"/>
    <s v="USA"/>
    <n v="55000000"/>
    <x v="18"/>
    <n v="-32156953"/>
    <s v="Drama"/>
  </r>
  <r>
    <x v="403"/>
    <n v="124"/>
    <n v="5755286"/>
    <s v="Drama|Romance|Sport"/>
    <x v="855"/>
    <s v="English"/>
    <s v="USA"/>
    <n v="55000000"/>
    <x v="18"/>
    <n v="-49244714"/>
    <s v="Drama"/>
  </r>
  <r>
    <x v="37"/>
    <n v="141"/>
    <n v="164435221"/>
    <s v="Biography|Crime|Drama"/>
    <x v="856"/>
    <s v="English"/>
    <s v="USA"/>
    <n v="52000000"/>
    <x v="25"/>
    <n v="112435221"/>
    <s v="Biography"/>
  </r>
  <r>
    <x v="202"/>
    <n v="157"/>
    <n v="95720716"/>
    <s v="Drama|History|Thriller"/>
    <x v="857"/>
    <s v="English"/>
    <s v="USA"/>
    <n v="40000000"/>
    <x v="37"/>
    <n v="55720716"/>
    <s v="Drama"/>
  </r>
  <r>
    <x v="113"/>
    <n v="106"/>
    <n v="118683135"/>
    <s v="Comedy|Drama|Romance"/>
    <x v="858"/>
    <s v="English"/>
    <s v="USA"/>
    <n v="52000000"/>
    <x v="27"/>
    <n v="66683135"/>
    <s v="Comedy"/>
  </r>
  <r>
    <x v="404"/>
    <n v="108"/>
    <n v="143704210"/>
    <s v="Comedy|Family|Musical|Romance"/>
    <x v="859"/>
    <s v="English"/>
    <s v="USA"/>
    <n v="52000000"/>
    <x v="22"/>
    <n v="91704210"/>
    <s v="Comedy"/>
  </r>
  <r>
    <x v="277"/>
    <n v="125"/>
    <n v="110476776"/>
    <s v="Comedy|Romance"/>
    <x v="860"/>
    <s v="English"/>
    <s v="USA"/>
    <n v="52000000"/>
    <x v="20"/>
    <n v="58476776"/>
    <s v="Comedy"/>
  </r>
  <r>
    <x v="405"/>
    <n v="107"/>
    <n v="80270227"/>
    <s v="Action|Adventure|Comedy"/>
    <x v="861"/>
    <s v="English"/>
    <s v="USA"/>
    <n v="50000000"/>
    <x v="36"/>
    <n v="30270227"/>
    <s v="Action"/>
  </r>
  <r>
    <x v="406"/>
    <n v="215"/>
    <n v="36385763"/>
    <s v="Drama|War"/>
    <x v="862"/>
    <s v="English"/>
    <s v="USA"/>
    <n v="52000000"/>
    <x v="32"/>
    <n v="-15614237"/>
    <s v="Drama"/>
  </r>
  <r>
    <x v="407"/>
    <n v="118"/>
    <n v="37035845"/>
    <s v="Comedy|Fantasy"/>
    <x v="863"/>
    <s v="English"/>
    <s v="USA"/>
    <n v="52000000"/>
    <x v="21"/>
    <n v="-14964155"/>
    <s v="Comedy"/>
  </r>
  <r>
    <x v="408"/>
    <n v="118"/>
    <n v="34580635"/>
    <s v="Biography|Comedy|Drama"/>
    <x v="864"/>
    <s v="English"/>
    <s v="UK"/>
    <n v="52000000"/>
    <x v="37"/>
    <n v="-17419365"/>
    <s v="Biography"/>
  </r>
  <r>
    <x v="46"/>
    <n v="178"/>
    <n v="42438300"/>
    <s v="Biography|Crime|Drama"/>
    <x v="865"/>
    <s v="English"/>
    <s v="USA"/>
    <n v="52000000"/>
    <x v="17"/>
    <n v="-9561700"/>
    <s v="Biography"/>
  </r>
  <r>
    <x v="409"/>
    <n v="92"/>
    <n v="23324666"/>
    <s v="Action|Thriller"/>
    <x v="866"/>
    <s v="English"/>
    <s v="France"/>
    <n v="52000000"/>
    <x v="12"/>
    <n v="-28675334"/>
    <s v="Action"/>
  </r>
  <r>
    <x v="410"/>
    <n v="104"/>
    <n v="23020488"/>
    <s v="Action|Comedy|Fantasy"/>
    <x v="867"/>
    <s v="English"/>
    <s v="USA"/>
    <n v="52000000"/>
    <x v="33"/>
    <n v="-28979512"/>
    <s v="Action"/>
  </r>
  <r>
    <x v="291"/>
    <n v="116"/>
    <n v="90567722"/>
    <s v="Comedy"/>
    <x v="868"/>
    <s v="English"/>
    <s v="USA"/>
    <n v="51000000"/>
    <x v="12"/>
    <n v="39567722"/>
    <s v="Comedy"/>
  </r>
  <r>
    <x v="411"/>
    <n v="90"/>
    <n v="72601713"/>
    <s v="Animation|Comedy|Family"/>
    <x v="869"/>
    <s v="English"/>
    <s v="Germany"/>
    <n v="51000000"/>
    <x v="23"/>
    <n v="21601713"/>
    <s v="Animation"/>
  </r>
  <r>
    <x v="18"/>
    <n v="130"/>
    <n v="296623634"/>
    <s v="Adventure|Drama|Fantasy|Romance"/>
    <x v="870"/>
    <s v="English"/>
    <s v="USA"/>
    <n v="50000000"/>
    <x v="50"/>
    <n v="246623634"/>
    <s v="Adventure"/>
  </r>
  <r>
    <x v="12"/>
    <n v="90"/>
    <n v="267652016"/>
    <s v="Adventure|Animation|Comedy|Family|Fantasy"/>
    <x v="871"/>
    <s v="English"/>
    <s v="USA"/>
    <n v="60000000"/>
    <x v="0"/>
    <n v="207652016"/>
    <s v="Adventure"/>
  </r>
  <r>
    <x v="412"/>
    <n v="106"/>
    <n v="62453315"/>
    <s v="Romance|Sci-Fi|Thriller"/>
    <x v="872"/>
    <s v="English"/>
    <s v="USA"/>
    <n v="50200000"/>
    <x v="1"/>
    <n v="12253315"/>
    <s v="Romance"/>
  </r>
  <r>
    <x v="51"/>
    <n v="155"/>
    <n v="165500000"/>
    <s v="Action|Adventure|Drama|Romance"/>
    <x v="873"/>
    <s v="English"/>
    <s v="USA"/>
    <n v="48000000"/>
    <x v="8"/>
    <n v="117500000"/>
    <s v="Action"/>
  </r>
  <r>
    <x v="280"/>
    <n v="139"/>
    <n v="153620822"/>
    <s v="Comedy|Drama|Romance|Sport"/>
    <x v="874"/>
    <s v="English"/>
    <s v="USA"/>
    <n v="50000000"/>
    <x v="11"/>
    <n v="103620822"/>
    <s v="Comedy"/>
  </r>
  <r>
    <x v="298"/>
    <n v="112"/>
    <n v="218628680"/>
    <s v="Comedy|Fantasy"/>
    <x v="875"/>
    <s v="English"/>
    <s v="USA"/>
    <n v="50000000"/>
    <x v="15"/>
    <n v="168628680"/>
    <s v="Comedy"/>
  </r>
  <r>
    <x v="134"/>
    <n v="139"/>
    <n v="147637474"/>
    <s v="Comedy|Drama|Romance"/>
    <x v="876"/>
    <s v="English"/>
    <s v="USA"/>
    <n v="50000000"/>
    <x v="16"/>
    <n v="97637474"/>
    <s v="Comedy"/>
  </r>
  <r>
    <x v="49"/>
    <n v="115"/>
    <n v="135014968"/>
    <s v="Biography|Comedy|Drama|Romance"/>
    <x v="877"/>
    <s v="English"/>
    <s v="USA"/>
    <n v="50000000"/>
    <x v="10"/>
    <n v="85014968"/>
    <s v="Biography"/>
  </r>
  <r>
    <x v="158"/>
    <n v="143"/>
    <n v="2175312"/>
    <s v="Comedy"/>
    <x v="878"/>
    <s v="English"/>
    <s v="USA"/>
    <n v="50000000"/>
    <x v="22"/>
    <n v="-47824688"/>
    <s v="Comedy"/>
  </r>
  <r>
    <x v="240"/>
    <n v="96"/>
    <n v="126203320"/>
    <s v="Comedy|Romance"/>
    <x v="879"/>
    <s v="English"/>
    <s v="USA"/>
    <n v="50000000"/>
    <x v="27"/>
    <n v="76203320"/>
    <s v="Comedy"/>
  </r>
  <r>
    <x v="33"/>
    <n v="112"/>
    <n v="126975169"/>
    <s v="Mystery|Sci-Fi|Thriller"/>
    <x v="880"/>
    <s v="English"/>
    <s v="USA"/>
    <n v="50000000"/>
    <x v="1"/>
    <n v="76975169"/>
    <s v="Mystery"/>
  </r>
  <r>
    <x v="143"/>
    <n v="131"/>
    <n v="125548685"/>
    <s v="Biography|Drama"/>
    <x v="881"/>
    <s v="English"/>
    <s v="USA"/>
    <n v="52000000"/>
    <x v="11"/>
    <n v="73548685"/>
    <s v="Biography"/>
  </r>
  <r>
    <x v="354"/>
    <n v="116"/>
    <n v="105807520"/>
    <s v="Comedy|Romance"/>
    <x v="882"/>
    <s v="English"/>
    <s v="USA"/>
    <n v="50000000"/>
    <x v="21"/>
    <n v="55807520"/>
    <s v="Comedy"/>
  </r>
  <r>
    <x v="192"/>
    <n v="112"/>
    <n v="191616238"/>
    <s v="Action|Comedy|Crime"/>
    <x v="883"/>
    <s v="English"/>
    <s v="USA"/>
    <n v="50000000"/>
    <x v="1"/>
    <n v="141616238"/>
    <s v="Action"/>
  </r>
  <r>
    <x v="413"/>
    <n v="123"/>
    <n v="105264608"/>
    <s v="Drama|Fantasy|Horror"/>
    <x v="884"/>
    <s v="English"/>
    <s v="USA"/>
    <n v="60000000"/>
    <x v="32"/>
    <n v="45264608"/>
    <s v="Drama"/>
  </r>
  <r>
    <x v="113"/>
    <n v="104"/>
    <n v="97680195"/>
    <s v="Comedy|Romance"/>
    <x v="885"/>
    <s v="English"/>
    <s v="USA"/>
    <n v="70000000"/>
    <x v="2"/>
    <n v="27680195"/>
    <s v="Comedy"/>
  </r>
  <r>
    <x v="414"/>
    <n v="107"/>
    <n v="126088877"/>
    <s v="Action|Comedy|Crime"/>
    <x v="886"/>
    <s v="English"/>
    <s v="USA"/>
    <n v="50000000"/>
    <x v="4"/>
    <n v="76088877"/>
    <s v="Action"/>
  </r>
  <r>
    <x v="120"/>
    <n v="124"/>
    <n v="91030827"/>
    <s v="Comedy|Drama"/>
    <x v="887"/>
    <s v="English"/>
    <s v="USA"/>
    <n v="50000000"/>
    <x v="10"/>
    <n v="41030827"/>
    <s v="Comedy"/>
  </r>
  <r>
    <x v="375"/>
    <n v="96"/>
    <n v="150315155"/>
    <s v="Comedy|Family"/>
    <x v="888"/>
    <s v="English"/>
    <s v="USA"/>
    <n v="50000000"/>
    <x v="9"/>
    <n v="100315155"/>
    <s v="Comedy"/>
  </r>
  <r>
    <x v="13"/>
    <n v="125"/>
    <n v="127997349"/>
    <s v="Adventure|Comedy|Drama|Fantasy|Musical"/>
    <x v="889"/>
    <s v="English"/>
    <s v="USA"/>
    <n v="50000000"/>
    <x v="19"/>
    <n v="77997349"/>
    <s v="Adventure"/>
  </r>
  <r>
    <x v="415"/>
    <n v="129"/>
    <n v="88504640"/>
    <s v="Crime|Drama|Mystery|Thriller"/>
    <x v="890"/>
    <s v="English"/>
    <s v="USA"/>
    <n v="45000000"/>
    <x v="32"/>
    <n v="43504640"/>
    <s v="Crime"/>
  </r>
  <r>
    <x v="416"/>
    <n v="90"/>
    <n v="81517441"/>
    <s v="Action|Crime|Drama|Thriller"/>
    <x v="891"/>
    <s v="English"/>
    <s v="USA"/>
    <n v="50000000"/>
    <x v="1"/>
    <n v="31517441"/>
    <s v="Action"/>
  </r>
  <r>
    <x v="417"/>
    <n v="109"/>
    <n v="81022333"/>
    <s v="Action|Adventure|Mystery|Sci-Fi"/>
    <x v="892"/>
    <s v="English"/>
    <s v="USA"/>
    <n v="50000000"/>
    <x v="39"/>
    <n v="31022333"/>
    <s v="Action"/>
  </r>
  <r>
    <x v="100"/>
    <n v="121"/>
    <n v="79948113"/>
    <s v="Drama|Mystery|Sci-Fi|Thriller"/>
    <x v="893"/>
    <s v="English"/>
    <s v="USA"/>
    <n v="50000000"/>
    <x v="5"/>
    <n v="29948113"/>
    <s v="Drama"/>
  </r>
  <r>
    <x v="384"/>
    <n v="95"/>
    <n v="88658172"/>
    <s v="Comedy|Romance"/>
    <x v="894"/>
    <s v="English"/>
    <s v="USA"/>
    <n v="50000000"/>
    <x v="23"/>
    <n v="38658172"/>
    <s v="Comedy"/>
  </r>
  <r>
    <x v="313"/>
    <n v="118"/>
    <n v="84244877"/>
    <s v="Comedy|Drama|Romance"/>
    <x v="895"/>
    <s v="English"/>
    <s v="USA"/>
    <n v="50000000"/>
    <x v="37"/>
    <n v="34244877"/>
    <s v="Comedy"/>
  </r>
  <r>
    <x v="418"/>
    <n v="80"/>
    <n v="75367693"/>
    <s v="Animation|Comedy|Family|Fantasy"/>
    <x v="896"/>
    <s v="English"/>
    <s v="USA"/>
    <n v="35000000"/>
    <x v="39"/>
    <n v="40367693"/>
    <s v="Animation"/>
  </r>
  <r>
    <x v="419"/>
    <n v="99"/>
    <n v="73701902"/>
    <s v="Comedy|Family"/>
    <x v="897"/>
    <s v="English"/>
    <s v="USA"/>
    <n v="60000000"/>
    <x v="31"/>
    <n v="13701902"/>
    <s v="Comedy"/>
  </r>
  <r>
    <x v="420"/>
    <n v="133"/>
    <n v="75605492"/>
    <s v="Biography|Drama|Sport"/>
    <x v="898"/>
    <s v="English"/>
    <s v="USA"/>
    <n v="50000000"/>
    <x v="32"/>
    <n v="25605492"/>
    <s v="Biography"/>
  </r>
  <r>
    <x v="68"/>
    <n v="127"/>
    <n v="67823573"/>
    <s v="Action|Drama|Thriller"/>
    <x v="899"/>
    <s v="English"/>
    <s v="USA"/>
    <n v="50000000"/>
    <x v="4"/>
    <n v="17823573"/>
    <s v="Action"/>
  </r>
  <r>
    <x v="421"/>
    <n v="106"/>
    <n v="91439400"/>
    <s v="Action|Mystery|Thriller"/>
    <x v="900"/>
    <s v="English"/>
    <s v="UK"/>
    <n v="50000000"/>
    <x v="15"/>
    <n v="41439400"/>
    <s v="Action"/>
  </r>
  <r>
    <x v="422"/>
    <n v="98"/>
    <n v="67128202"/>
    <s v="Action|Adventure|Family|Fantasy|Sci-Fi|Thriller"/>
    <x v="901"/>
    <s v="English"/>
    <s v="USA"/>
    <n v="65000000"/>
    <x v="20"/>
    <n v="2128202"/>
    <s v="Action"/>
  </r>
  <r>
    <x v="423"/>
    <n v="132"/>
    <n v="70496802"/>
    <s v="Action|Drama|Thriller"/>
    <x v="902"/>
    <s v="English"/>
    <s v="USA"/>
    <n v="54000000"/>
    <x v="17"/>
    <n v="16496802"/>
    <s v="Action"/>
  </r>
  <r>
    <x v="407"/>
    <n v="114"/>
    <n v="60470220"/>
    <s v="Action|Adventure|Comedy"/>
    <x v="903"/>
    <s v="English"/>
    <s v="USA"/>
    <n v="50000000"/>
    <x v="5"/>
    <n v="10470220"/>
    <s v="Action"/>
  </r>
  <r>
    <x v="424"/>
    <n v="78"/>
    <n v="58336565"/>
    <s v="Adventure|Animation|Comedy|Family"/>
    <x v="904"/>
    <s v="English"/>
    <s v="USA"/>
    <n v="50000000"/>
    <x v="4"/>
    <n v="8336565"/>
    <s v="Adventure"/>
  </r>
  <r>
    <x v="425"/>
    <n v="101"/>
    <n v="66002004"/>
    <s v="Adventure|Comedy|Family|Fantasy|Romance|Sport"/>
    <x v="905"/>
    <s v="English"/>
    <s v="USA"/>
    <n v="50000000"/>
    <x v="54"/>
    <n v="16002004"/>
    <s v="Adventure"/>
  </r>
  <r>
    <x v="426"/>
    <n v="113"/>
    <n v="54997476"/>
    <s v="Crime|Drama|Mystery|Thriller"/>
    <x v="906"/>
    <s v="English"/>
    <s v="USA"/>
    <n v="50000000"/>
    <x v="22"/>
    <n v="4997476"/>
    <s v="Crime"/>
  </r>
  <r>
    <x v="427"/>
    <n v="98"/>
    <n v="55682070"/>
    <s v="Action|Fantasy|Horror"/>
    <x v="907"/>
    <s v="English"/>
    <s v="Germany"/>
    <n v="50000000"/>
    <x v="9"/>
    <n v="5682070"/>
    <s v="Action"/>
  </r>
  <r>
    <x v="428"/>
    <n v="124"/>
    <n v="52752475"/>
    <s v="Drama|Thriller"/>
    <x v="908"/>
    <s v="English"/>
    <s v="USA"/>
    <n v="50000000"/>
    <x v="10"/>
    <n v="2752475"/>
    <s v="Drama"/>
  </r>
  <r>
    <x v="227"/>
    <n v="109"/>
    <n v="55092830"/>
    <s v="Action|Adventure|Sci-Fi|Thriller"/>
    <x v="909"/>
    <s v="English"/>
    <s v="USA"/>
    <n v="60000000"/>
    <x v="9"/>
    <n v="-4907170"/>
    <s v="Action"/>
  </r>
  <r>
    <x v="429"/>
    <n v="128"/>
    <n v="50815288"/>
    <s v="Drama|Thriller"/>
    <x v="910"/>
    <s v="English"/>
    <s v="USA"/>
    <n v="50000000"/>
    <x v="15"/>
    <n v="815288"/>
    <s v="Drama"/>
  </r>
  <r>
    <x v="26"/>
    <n v="144"/>
    <n v="52822418"/>
    <s v="Action|Drama|Thriller|War"/>
    <x v="911"/>
    <s v="English"/>
    <s v="USA"/>
    <n v="50000000"/>
    <x v="37"/>
    <n v="2822418"/>
    <s v="Action"/>
  </r>
  <r>
    <x v="430"/>
    <n v="95"/>
    <n v="50150619"/>
    <s v="Adventure|Animation|Comedy|Family|Fantasy|Romance"/>
    <x v="912"/>
    <s v="English"/>
    <s v="USA"/>
    <n v="50000000"/>
    <x v="11"/>
    <n v="150619"/>
    <s v="Adventure"/>
  </r>
  <r>
    <x v="431"/>
    <n v="105"/>
    <n v="48745150"/>
    <s v="Crime|Thriller"/>
    <x v="913"/>
    <s v="English"/>
    <s v="USA"/>
    <n v="50000000"/>
    <x v="27"/>
    <n v="-1254850"/>
    <s v="Crime"/>
  </r>
  <r>
    <x v="309"/>
    <n v="121"/>
    <n v="50007168"/>
    <s v="Action|Crime|Drama|Thriller"/>
    <x v="914"/>
    <s v="English"/>
    <s v="USA"/>
    <n v="50000000"/>
    <x v="10"/>
    <n v="7168"/>
    <s v="Action"/>
  </r>
  <r>
    <x v="17"/>
    <n v="125"/>
    <n v="48154732"/>
    <s v="Action|Drama|War"/>
    <x v="915"/>
    <s v="English"/>
    <s v="USA"/>
    <n v="50000000"/>
    <x v="27"/>
    <n v="-1845268"/>
    <s v="Action"/>
  </r>
  <r>
    <x v="64"/>
    <n v="129"/>
    <n v="48265581"/>
    <s v="Drama|Mystery|Thriller"/>
    <x v="916"/>
    <s v="English"/>
    <s v="USA"/>
    <n v="50000000"/>
    <x v="6"/>
    <n v="-1734419"/>
    <s v="Drama"/>
  </r>
  <r>
    <x v="432"/>
    <n v="132"/>
    <n v="46982632"/>
    <s v="Adventure|Horror|Mystery"/>
    <x v="917"/>
    <s v="English"/>
    <s v="Canada"/>
    <n v="50000000"/>
    <x v="4"/>
    <n v="-3017368"/>
    <s v="Adventure"/>
  </r>
  <r>
    <x v="433"/>
    <n v="118"/>
    <n v="44737059"/>
    <s v="Comedy|Sport"/>
    <x v="918"/>
    <s v="English"/>
    <s v="USA"/>
    <n v="50000000"/>
    <x v="12"/>
    <n v="-5262941"/>
    <s v="Comedy"/>
  </r>
  <r>
    <x v="434"/>
    <n v="113"/>
    <n v="56724080"/>
    <s v="Comedy"/>
    <x v="919"/>
    <s v="English"/>
    <s v="USA"/>
    <n v="50000000"/>
    <x v="10"/>
    <n v="6724080"/>
    <s v="Comedy"/>
  </r>
  <r>
    <x v="258"/>
    <n v="140"/>
    <n v="44484065"/>
    <s v="Action|Crime|Drama|Mystery|Thriller"/>
    <x v="920"/>
    <s v="English"/>
    <s v="Germany"/>
    <n v="50000000"/>
    <x v="11"/>
    <n v="-5515935"/>
    <s v="Action"/>
  </r>
  <r>
    <x v="435"/>
    <n v="89"/>
    <n v="47553512"/>
    <s v="Action|Thriller"/>
    <x v="921"/>
    <s v="English"/>
    <s v="USA"/>
    <n v="50000000"/>
    <x v="27"/>
    <n v="-2446488"/>
    <s v="Action"/>
  </r>
  <r>
    <x v="436"/>
    <n v="104"/>
    <n v="42610000"/>
    <s v="Action|Comedy|Crime|Thriller"/>
    <x v="922"/>
    <s v="English"/>
    <s v="USA"/>
    <n v="55000000"/>
    <x v="33"/>
    <n v="-12390000"/>
    <s v="Action"/>
  </r>
  <r>
    <x v="244"/>
    <n v="106"/>
    <n v="41482207"/>
    <s v="Comedy|Fantasy|Horror"/>
    <x v="923"/>
    <s v="English"/>
    <s v="USA"/>
    <n v="50000000"/>
    <x v="22"/>
    <n v="-8517793"/>
    <s v="Comedy"/>
  </r>
  <r>
    <x v="407"/>
    <n v="141"/>
    <n v="47105085"/>
    <s v="Crime|Drama"/>
    <x v="924"/>
    <s v="English"/>
    <s v="USA"/>
    <n v="50000000"/>
    <x v="37"/>
    <n v="-2894915"/>
    <s v="Crime"/>
  </r>
  <r>
    <x v="224"/>
    <n v="124"/>
    <n v="41256277"/>
    <s v="Action|Thriller"/>
    <x v="925"/>
    <s v="English"/>
    <s v="USA"/>
    <n v="50000000"/>
    <x v="18"/>
    <n v="-8743723"/>
    <s v="Action"/>
  </r>
  <r>
    <x v="437"/>
    <n v="98"/>
    <n v="50740078"/>
    <s v="Action|Horror|Sci-Fi|Thriller"/>
    <x v="926"/>
    <s v="English"/>
    <s v="Germany"/>
    <n v="45000000"/>
    <x v="5"/>
    <n v="5740078"/>
    <s v="Action"/>
  </r>
  <r>
    <x v="438"/>
    <n v="108"/>
    <n v="40203020"/>
    <s v="Comedy|Drama|Romance"/>
    <x v="927"/>
    <s v="English"/>
    <s v="UK"/>
    <n v="40000000"/>
    <x v="18"/>
    <n v="203020"/>
    <s v="Comedy"/>
  </r>
  <r>
    <x v="439"/>
    <n v="114"/>
    <n v="40905277"/>
    <s v="Crime|Drama|Romance|Thriller"/>
    <x v="928"/>
    <s v="English"/>
    <s v="USA"/>
    <n v="50000000"/>
    <x v="12"/>
    <n v="-9094723"/>
    <s v="Crime"/>
  </r>
  <r>
    <x v="440"/>
    <n v="101"/>
    <n v="38590500"/>
    <s v="Action|Adventure|Thriller"/>
    <x v="929"/>
    <s v="English"/>
    <s v="USA"/>
    <n v="50000000"/>
    <x v="45"/>
    <n v="-11409500"/>
    <s v="Action"/>
  </r>
  <r>
    <x v="402"/>
    <n v="93"/>
    <n v="39177541"/>
    <s v="Action|Adventure|Family|Fantasy"/>
    <x v="930"/>
    <s v="English"/>
    <s v="USA"/>
    <n v="50000000"/>
    <x v="58"/>
    <n v="-10822459"/>
    <s v="Action"/>
  </r>
  <r>
    <x v="441"/>
    <n v="119"/>
    <n v="39778599"/>
    <s v="Adventure|Drama|Thriller"/>
    <x v="931"/>
    <s v="English"/>
    <s v="USA"/>
    <n v="50000000"/>
    <x v="4"/>
    <n v="-10221401"/>
    <s v="Adventure"/>
  </r>
  <r>
    <x v="277"/>
    <n v="119"/>
    <n v="37486138"/>
    <s v="Comedy|Drama|Romance"/>
    <x v="932"/>
    <s v="English"/>
    <s v="USA"/>
    <n v="50000000"/>
    <x v="19"/>
    <n v="-12513862"/>
    <s v="Comedy"/>
  </r>
  <r>
    <x v="423"/>
    <n v="99"/>
    <n v="38105077"/>
    <s v="Action|Crime|Thriller"/>
    <x v="933"/>
    <s v="English"/>
    <s v="USA"/>
    <n v="40000000"/>
    <x v="21"/>
    <n v="-1894923"/>
    <s v="Action"/>
  </r>
  <r>
    <x v="5"/>
    <n v="137"/>
    <n v="35168395"/>
    <s v="Drama|Romance|Sport"/>
    <x v="934"/>
    <s v="English"/>
    <s v="USA"/>
    <n v="50000000"/>
    <x v="12"/>
    <n v="-14831605"/>
    <s v="Drama"/>
  </r>
  <r>
    <x v="442"/>
    <n v="117"/>
    <n v="32800000"/>
    <s v="Comedy|Crime|Drama|Thriller"/>
    <x v="935"/>
    <s v="English"/>
    <s v="USA"/>
    <n v="40000000"/>
    <x v="43"/>
    <n v="-7200000"/>
    <s v="Comedy"/>
  </r>
  <r>
    <x v="384"/>
    <n v="87"/>
    <n v="33643461"/>
    <s v="Comedy|Family"/>
    <x v="936"/>
    <s v="English"/>
    <s v="USA"/>
    <n v="50000000"/>
    <x v="38"/>
    <n v="-16356539"/>
    <s v="Comedy"/>
  </r>
  <r>
    <x v="309"/>
    <n v="129"/>
    <n v="32741596"/>
    <s v="Drama|Fantasy"/>
    <x v="937"/>
    <s v="English"/>
    <s v="USA"/>
    <n v="50000000"/>
    <x v="12"/>
    <n v="-17258404"/>
    <s v="Drama"/>
  </r>
  <r>
    <x v="443"/>
    <n v="115"/>
    <n v="31874869"/>
    <s v="Crime|Mystery|Thriller"/>
    <x v="938"/>
    <s v="English"/>
    <s v="USA"/>
    <n v="50000000"/>
    <x v="9"/>
    <n v="-18125131"/>
    <s v="Crime"/>
  </r>
  <r>
    <x v="101"/>
    <n v="132"/>
    <n v="30306268"/>
    <s v="Action|Crime|Thriller"/>
    <x v="939"/>
    <s v="English"/>
    <s v="France"/>
    <n v="50000000"/>
    <x v="22"/>
    <n v="-19693732"/>
    <s v="Action"/>
  </r>
  <r>
    <x v="444"/>
    <n v="131"/>
    <n v="27667947"/>
    <s v="Crime|Drama|Thriller"/>
    <x v="940"/>
    <s v="English"/>
    <s v="UK"/>
    <n v="50000000"/>
    <x v="5"/>
    <n v="-22332053"/>
    <s v="Crime"/>
  </r>
  <r>
    <x v="323"/>
    <n v="95"/>
    <n v="27067160"/>
    <s v="Comedy|Drama|Romance"/>
    <x v="941"/>
    <s v="English"/>
    <s v="USA"/>
    <n v="50000000"/>
    <x v="18"/>
    <n v="-22932840"/>
    <s v="Comedy"/>
  </r>
  <r>
    <x v="445"/>
    <n v="125"/>
    <n v="26616999"/>
    <s v="Action|Adventure|Romance|Sci-Fi|Thriller"/>
    <x v="942"/>
    <s v="English"/>
    <s v="USA"/>
    <n v="40000000"/>
    <x v="18"/>
    <n v="-13383001"/>
    <s v="Action"/>
  </r>
  <r>
    <x v="125"/>
    <n v="98"/>
    <n v="26536120"/>
    <s v="Action|Crime|Drama|Mystery|Thriller"/>
    <x v="943"/>
    <s v="English"/>
    <s v="Germany"/>
    <n v="50000000"/>
    <x v="12"/>
    <n v="-23463880"/>
    <s v="Action"/>
  </r>
  <r>
    <x v="309"/>
    <n v="110"/>
    <n v="26199517"/>
    <s v="Action|Crime|Drama|Mystery|Thriller"/>
    <x v="944"/>
    <s v="English"/>
    <s v="USA"/>
    <n v="50000000"/>
    <x v="21"/>
    <n v="-23800483"/>
    <s v="Action"/>
  </r>
  <r>
    <x v="169"/>
    <n v="118"/>
    <n v="25450527"/>
    <s v="Action|Crime|Drama|Mystery|Thriller"/>
    <x v="945"/>
    <s v="English"/>
    <s v="USA"/>
    <n v="50000000"/>
    <x v="12"/>
    <n v="-24549473"/>
    <s v="Action"/>
  </r>
  <r>
    <x v="446"/>
    <n v="101"/>
    <n v="25407250"/>
    <s v="Action|Adventure|Sci-Fi|Thriller"/>
    <x v="946"/>
    <s v="English"/>
    <s v="USA"/>
    <n v="50000000"/>
    <x v="20"/>
    <n v="-24592750"/>
    <s v="Action"/>
  </r>
  <r>
    <x v="58"/>
    <n v="90"/>
    <n v="23159305"/>
    <s v="Action|Adventure|Animation|Comedy|Drama|Family|Sci-Fi"/>
    <x v="947"/>
    <s v="English"/>
    <s v="USA"/>
    <n v="70000000"/>
    <x v="25"/>
    <n v="-46840695"/>
    <s v="Action"/>
  </r>
  <r>
    <x v="447"/>
    <n v="119"/>
    <n v="24006726"/>
    <s v="Adventure|Comedy|Drama"/>
    <x v="948"/>
    <s v="English"/>
    <s v="USA"/>
    <n v="50000000"/>
    <x v="11"/>
    <n v="-25993274"/>
    <s v="Adventure"/>
  </r>
  <r>
    <x v="205"/>
    <n v="139"/>
    <n v="20389967"/>
    <s v="Action|Biography|Drama|History|War"/>
    <x v="949"/>
    <s v="English"/>
    <s v="USA"/>
    <n v="50000000"/>
    <x v="10"/>
    <n v="-29610033"/>
    <s v="Action"/>
  </r>
  <r>
    <x v="386"/>
    <n v="130"/>
    <n v="19593740"/>
    <s v="Crime|Drama|Thriller"/>
    <x v="950"/>
    <s v="English"/>
    <s v="USA"/>
    <n v="50000000"/>
    <x v="7"/>
    <n v="-30406260"/>
    <s v="Crime"/>
  </r>
  <r>
    <x v="372"/>
    <n v="100"/>
    <n v="19118247"/>
    <s v="Action|Comedy"/>
    <x v="951"/>
    <s v="English"/>
    <s v="USA"/>
    <n v="40000000"/>
    <x v="28"/>
    <n v="-20881753"/>
    <s v="Action"/>
  </r>
  <r>
    <x v="421"/>
    <n v="114"/>
    <n v="26442251"/>
    <s v="Action|Crime|Drama|Thriller"/>
    <x v="952"/>
    <s v="English"/>
    <s v="USA"/>
    <n v="50000000"/>
    <x v="4"/>
    <n v="-23557749"/>
    <s v="Action"/>
  </r>
  <r>
    <x v="448"/>
    <n v="96"/>
    <n v="17114882"/>
    <s v="Crime|Mystery|Thriller"/>
    <x v="953"/>
    <s v="English"/>
    <s v="USA"/>
    <n v="25000000"/>
    <x v="16"/>
    <n v="-7885118"/>
    <s v="Crime"/>
  </r>
  <r>
    <x v="449"/>
    <n v="110"/>
    <n v="18472363"/>
    <s v="Action|Adventure|Crime|Thriller"/>
    <x v="954"/>
    <s v="English"/>
    <s v="USA"/>
    <n v="50000000"/>
    <x v="27"/>
    <n v="-31527637"/>
    <s v="Action"/>
  </r>
  <r>
    <x v="182"/>
    <n v="158"/>
    <n v="14131298"/>
    <s v="Adventure|Biography|Drama|History|War"/>
    <x v="955"/>
    <s v="English"/>
    <s v="France"/>
    <n v="390000000"/>
    <x v="21"/>
    <n v="-375868702"/>
    <s v="Adventure"/>
  </r>
  <r>
    <x v="450"/>
    <n v="102"/>
    <n v="21557240"/>
    <s v="Adventure|Comedy|Fantasy"/>
    <x v="956"/>
    <s v="English"/>
    <s v="USA"/>
    <n v="49900000"/>
    <x v="23"/>
    <n v="-28342760"/>
    <s v="Adventure"/>
  </r>
  <r>
    <x v="451"/>
    <n v="84"/>
    <n v="21283440"/>
    <s v="Drama|Mystery|Thriller"/>
    <x v="957"/>
    <s v="English"/>
    <s v="USA"/>
    <n v="55000000"/>
    <x v="19"/>
    <n v="-33716560"/>
    <s v="Drama"/>
  </r>
  <r>
    <x v="452"/>
    <n v="115"/>
    <n v="10556196"/>
    <s v="Crime|Drama|Thriller"/>
    <x v="958"/>
    <s v="English"/>
    <s v="USA"/>
    <n v="50000000"/>
    <x v="5"/>
    <n v="-39443804"/>
    <s v="Crime"/>
  </r>
  <r>
    <x v="453"/>
    <n v="99"/>
    <n v="16671505"/>
    <s v="Adventure|Comedy|Crime|Drama|Family"/>
    <x v="959"/>
    <s v="English"/>
    <s v="USA"/>
    <n v="50000000"/>
    <x v="18"/>
    <n v="-33328495"/>
    <s v="Adventure"/>
  </r>
  <r>
    <x v="454"/>
    <n v="135"/>
    <n v="10400000"/>
    <s v="Drama|Romance"/>
    <x v="960"/>
    <s v="English"/>
    <s v="USA"/>
    <n v="50000000"/>
    <x v="36"/>
    <n v="-39600000"/>
    <s v="Drama"/>
  </r>
  <r>
    <x v="50"/>
    <n v="108"/>
    <n v="9528092"/>
    <s v="Biography|Drama|Thriller"/>
    <x v="961"/>
    <s v="English"/>
    <s v="USA"/>
    <n v="22000000"/>
    <x v="2"/>
    <n v="-12471908"/>
    <s v="Biography"/>
  </r>
  <r>
    <x v="156"/>
    <n v="127"/>
    <n v="10137232"/>
    <s v="Action|Biography|Crime|Drama|Thriller"/>
    <x v="962"/>
    <s v="English"/>
    <s v="France"/>
    <n v="50000000"/>
    <x v="19"/>
    <n v="-39862768"/>
    <s v="Action"/>
  </r>
  <r>
    <x v="390"/>
    <n v="107"/>
    <n v="9795017"/>
    <s v="Crime|Drama|Thriller"/>
    <x v="963"/>
    <s v="English"/>
    <s v="USA"/>
    <n v="50000000"/>
    <x v="36"/>
    <n v="-40204983"/>
    <s v="Crime"/>
  </r>
  <r>
    <x v="376"/>
    <n v="95"/>
    <n v="20488579"/>
    <s v="Action|Sci-Fi|Thriller"/>
    <x v="964"/>
    <s v="English"/>
    <s v="USA"/>
    <n v="50000000"/>
    <x v="27"/>
    <n v="-29511421"/>
    <s v="Action"/>
  </r>
  <r>
    <x v="455"/>
    <n v="124"/>
    <n v="19445217"/>
    <s v="Drama|Fantasy|Romance"/>
    <x v="965"/>
    <s v="English"/>
    <s v="USA"/>
    <n v="60000000"/>
    <x v="5"/>
    <n v="-40554783"/>
    <s v="Drama"/>
  </r>
  <r>
    <x v="456"/>
    <n v="109"/>
    <n v="8355815"/>
    <s v="Comedy|Crime|Drama|Thriller"/>
    <x v="966"/>
    <s v="English"/>
    <s v="UK"/>
    <n v="55000000"/>
    <x v="21"/>
    <n v="-46644185"/>
    <s v="Comedy"/>
  </r>
  <r>
    <x v="193"/>
    <n v="102"/>
    <n v="28837115"/>
    <s v="Comedy"/>
    <x v="967"/>
    <s v="English"/>
    <s v="USA"/>
    <n v="50000000"/>
    <x v="30"/>
    <n v="-21162885"/>
    <s v="Comedy"/>
  </r>
  <r>
    <x v="457"/>
    <n v="88"/>
    <n v="6471394"/>
    <s v="Comedy|Crime"/>
    <x v="968"/>
    <s v="English"/>
    <s v="USA"/>
    <n v="50000000"/>
    <x v="40"/>
    <n v="-43528606"/>
    <s v="Comedy"/>
  </r>
  <r>
    <x v="257"/>
    <n v="87"/>
    <n v="6291602"/>
    <s v="Comedy|Sci-Fi"/>
    <x v="969"/>
    <s v="English"/>
    <s v="USA"/>
    <n v="50000000"/>
    <x v="23"/>
    <n v="-43708398"/>
    <s v="Comedy"/>
  </r>
  <r>
    <x v="458"/>
    <n v="104"/>
    <n v="10706786"/>
    <s v="Action|Fantasy|Thriller"/>
    <x v="970"/>
    <s v="English"/>
    <s v="USA"/>
    <n v="50000000"/>
    <x v="33"/>
    <n v="-39293214"/>
    <s v="Action"/>
  </r>
  <r>
    <x v="285"/>
    <n v="96"/>
    <n v="8742261"/>
    <s v="Action|Crime|Drama|Mystery|Thriller"/>
    <x v="971"/>
    <s v="English"/>
    <s v="Canada"/>
    <n v="18000000"/>
    <x v="41"/>
    <n v="-9257739"/>
    <s v="Action"/>
  </r>
  <r>
    <x v="459"/>
    <n v="85"/>
    <n v="43905746"/>
    <s v="Action|Sci-Fi|Thriller"/>
    <x v="972"/>
    <s v="English"/>
    <s v="USA"/>
    <n v="49000000"/>
    <x v="18"/>
    <n v="-5094254"/>
    <s v="Action"/>
  </r>
  <r>
    <x v="191"/>
    <n v="104"/>
    <n v="21413502"/>
    <s v="Action|Adventure|Comedy|Crime|Music|Mystery"/>
    <x v="973"/>
    <s v="English"/>
    <s v="USA"/>
    <n v="40000000"/>
    <x v="22"/>
    <n v="-18586498"/>
    <s v="Action"/>
  </r>
  <r>
    <x v="143"/>
    <n v="190"/>
    <n v="124107476"/>
    <s v="Crime|Drama|Thriller"/>
    <x v="974"/>
    <s v="English"/>
    <s v="USA"/>
    <n v="48000000"/>
    <x v="32"/>
    <n v="76107476"/>
    <s v="Crime"/>
  </r>
  <r>
    <x v="37"/>
    <n v="127"/>
    <n v="197171806"/>
    <s v="Action|Adventure|Fantasy"/>
    <x v="975"/>
    <s v="English"/>
    <s v="USA"/>
    <n v="48000000"/>
    <x v="24"/>
    <n v="149171806"/>
    <s v="Action"/>
  </r>
  <r>
    <x v="131"/>
    <n v="120"/>
    <n v="31569268"/>
    <s v="Action|Crime|Drama|Sci-Fi|Thriller"/>
    <x v="976"/>
    <s v="English"/>
    <s v="USA"/>
    <n v="49000000"/>
    <x v="8"/>
    <n v="-17430732"/>
    <s v="Action"/>
  </r>
  <r>
    <x v="115"/>
    <n v="118"/>
    <n v="66488090"/>
    <s v="Crime|Drama|Mystery|Thriller"/>
    <x v="977"/>
    <s v="English"/>
    <s v="USA"/>
    <n v="48000000"/>
    <x v="10"/>
    <n v="18488090"/>
    <s v="Crime"/>
  </r>
  <r>
    <x v="64"/>
    <n v="112"/>
    <n v="95308367"/>
    <s v="Crime|Drama|Thriller"/>
    <x v="978"/>
    <s v="English"/>
    <s v="USA"/>
    <n v="48000000"/>
    <x v="2"/>
    <n v="47308367"/>
    <s v="Crime"/>
  </r>
  <r>
    <x v="346"/>
    <n v="114"/>
    <n v="60652036"/>
    <s v="Action|Adventure|Comedy|Drama|War"/>
    <x v="979"/>
    <s v="English"/>
    <s v="USA"/>
    <n v="48000000"/>
    <x v="1"/>
    <n v="12652036"/>
    <s v="Action"/>
  </r>
  <r>
    <x v="209"/>
    <n v="137"/>
    <n v="1206135"/>
    <s v="Crime|Drama|Thriller"/>
    <x v="980"/>
    <s v="English"/>
    <s v="Czech Republic"/>
    <n v="50000000"/>
    <x v="21"/>
    <n v="-48793865"/>
    <s v="Crime"/>
  </r>
  <r>
    <x v="263"/>
    <n v="112"/>
    <n v="56607223"/>
    <s v="Adventure|Comedy"/>
    <x v="981"/>
    <s v="English"/>
    <s v="Canada"/>
    <n v="48000000"/>
    <x v="21"/>
    <n v="8607223"/>
    <s v="Adventure"/>
  </r>
  <r>
    <x v="367"/>
    <n v="120"/>
    <n v="50173190"/>
    <s v="Drama|Mystery|Sci-Fi"/>
    <x v="982"/>
    <s v="English"/>
    <s v="USA"/>
    <n v="48000000"/>
    <x v="37"/>
    <n v="2173190"/>
    <s v="Drama"/>
  </r>
  <r>
    <x v="135"/>
    <n v="123"/>
    <n v="47095453"/>
    <s v="Comedy|Fantasy|Romance"/>
    <x v="983"/>
    <s v="English"/>
    <s v="USA"/>
    <n v="48000000"/>
    <x v="21"/>
    <n v="-904547"/>
    <s v="Comedy"/>
  </r>
  <r>
    <x v="353"/>
    <n v="93"/>
    <n v="37879996"/>
    <s v="Comedy|Fantasy|Romance"/>
    <x v="984"/>
    <s v="English"/>
    <s v="USA"/>
    <n v="48000000"/>
    <x v="19"/>
    <n v="-10120004"/>
    <s v="Comedy"/>
  </r>
  <r>
    <x v="399"/>
    <n v="123"/>
    <n v="25900000"/>
    <s v="Crime|Drama|Music"/>
    <x v="985"/>
    <s v="English"/>
    <s v="USA"/>
    <n v="58000000"/>
    <x v="12"/>
    <n v="-32100000"/>
    <s v="Crime"/>
  </r>
  <r>
    <x v="135"/>
    <n v="122"/>
    <n v="53574088"/>
    <s v="Adventure|Crime|Drama|Western"/>
    <x v="986"/>
    <s v="English"/>
    <s v="USA"/>
    <n v="55000000"/>
    <x v="6"/>
    <n v="-1425912"/>
    <s v="Adventure"/>
  </r>
  <r>
    <x v="460"/>
    <n v="115"/>
    <n v="89253340"/>
    <s v="Action|Thriller"/>
    <x v="987"/>
    <s v="English"/>
    <s v="France"/>
    <n v="48000000"/>
    <x v="19"/>
    <n v="41253340"/>
    <s v="Action"/>
  </r>
  <r>
    <x v="143"/>
    <n v="123"/>
    <n v="37339525"/>
    <s v="Crime|Drama|Romance|Thriller"/>
    <x v="988"/>
    <s v="English"/>
    <s v="USA"/>
    <n v="48000000"/>
    <x v="15"/>
    <n v="-10660475"/>
    <s v="Crime"/>
  </r>
  <r>
    <x v="193"/>
    <n v="96"/>
    <n v="60154431"/>
    <s v="Comedy|Drama|Thriller"/>
    <x v="989"/>
    <s v="English"/>
    <s v="USA"/>
    <n v="47000000"/>
    <x v="19"/>
    <n v="13154431"/>
    <s v="Comedy"/>
  </r>
  <r>
    <x v="461"/>
    <n v="105"/>
    <n v="103738726"/>
    <s v="Action|Comedy|Crime|Music|Romance|Thriller"/>
    <x v="990"/>
    <s v="English"/>
    <s v="USA"/>
    <n v="100000000"/>
    <x v="9"/>
    <n v="3738726"/>
    <s v="Action"/>
  </r>
  <r>
    <x v="125"/>
    <n v="113"/>
    <n v="69304264"/>
    <s v="Crime|Romance|Thriller"/>
    <x v="991"/>
    <s v="English"/>
    <s v="USA"/>
    <n v="48000000"/>
    <x v="2"/>
    <n v="21304264"/>
    <s v="Crime"/>
  </r>
  <r>
    <x v="462"/>
    <n v="132"/>
    <n v="29781453"/>
    <s v="Biography|Comedy|Drama"/>
    <x v="992"/>
    <s v="English"/>
    <s v="USA"/>
    <n v="48000000"/>
    <x v="21"/>
    <n v="-18218547"/>
    <s v="Biography"/>
  </r>
  <r>
    <x v="463"/>
    <n v="75"/>
    <n v="15519841"/>
    <s v="Adventure|Animation|Comedy|Family|Fantasy"/>
    <x v="993"/>
    <s v="English"/>
    <s v="USA"/>
    <n v="47000000"/>
    <x v="55"/>
    <n v="-31480159"/>
    <s v="Adventure"/>
  </r>
  <r>
    <x v="464"/>
    <n v="108"/>
    <n v="5600000"/>
    <s v="Drama|Horror|Romance|Thriller"/>
    <x v="994"/>
    <s v="English"/>
    <s v="USA"/>
    <n v="47000000"/>
    <x v="27"/>
    <n v="-41400000"/>
    <s v="Drama"/>
  </r>
  <r>
    <x v="465"/>
    <n v="105"/>
    <n v="126805112"/>
    <s v="Comedy|Romance"/>
    <x v="995"/>
    <s v="English"/>
    <s v="USA"/>
    <n v="46000000"/>
    <x v="22"/>
    <n v="80805112"/>
    <s v="Comedy"/>
  </r>
  <r>
    <x v="419"/>
    <n v="102"/>
    <n v="93607673"/>
    <s v="Comedy|Romance"/>
    <x v="996"/>
    <s v="English"/>
    <s v="USA"/>
    <n v="48000000"/>
    <x v="20"/>
    <n v="45607673"/>
    <s v="Comedy"/>
  </r>
  <r>
    <x v="3"/>
    <n v="118"/>
    <n v="67263182"/>
    <s v="Drama|Mystery|Thriller"/>
    <x v="997"/>
    <s v="English"/>
    <s v="USA"/>
    <n v="46000000"/>
    <x v="13"/>
    <n v="21263182"/>
    <s v="Drama"/>
  </r>
  <r>
    <x v="282"/>
    <n v="111"/>
    <n v="92001027"/>
    <s v="Action|Adventure|Drama|Sci-Fi|Thriller"/>
    <x v="998"/>
    <s v="English"/>
    <s v="USA"/>
    <n v="45000000"/>
    <x v="32"/>
    <n v="47001027"/>
    <s v="Action"/>
  </r>
  <r>
    <x v="385"/>
    <n v="81"/>
    <n v="10539414"/>
    <s v="Action|Drama|Fantasy|Thriller|Western"/>
    <x v="999"/>
    <s v="English"/>
    <s v="USA"/>
    <n v="47000000"/>
    <x v="54"/>
    <n v="-36460586"/>
    <s v="Action"/>
  </r>
  <r>
    <x v="99"/>
    <n v="116"/>
    <n v="58918501"/>
    <s v="Action|Drama|Mystery|Thriller|War"/>
    <x v="1000"/>
    <s v="English"/>
    <s v="USA"/>
    <n v="46000000"/>
    <x v="4"/>
    <n v="12918501"/>
    <s v="Action"/>
  </r>
  <r>
    <x v="49"/>
    <n v="86"/>
    <n v="181395380"/>
    <s v="Comedy|Fantasy|Romance"/>
    <x v="1001"/>
    <s v="English"/>
    <s v="USA"/>
    <n v="45000000"/>
    <x v="2"/>
    <n v="136395380"/>
    <s v="Comedy"/>
  </r>
  <r>
    <x v="339"/>
    <n v="91"/>
    <n v="130512915"/>
    <s v="Comedy|Family|Fantasy"/>
    <x v="1002"/>
    <s v="English"/>
    <s v="USA"/>
    <n v="45000000"/>
    <x v="30"/>
    <n v="85512915"/>
    <s v="Comedy"/>
  </r>
  <r>
    <x v="460"/>
    <n v="98"/>
    <n v="139852971"/>
    <s v="Action|Crime|Thriller"/>
    <x v="1003"/>
    <s v="English"/>
    <s v="France"/>
    <n v="45000000"/>
    <x v="22"/>
    <n v="94852971"/>
    <s v="Action"/>
  </r>
  <r>
    <x v="466"/>
    <n v="84"/>
    <n v="110000082"/>
    <s v="Comedy"/>
    <x v="1004"/>
    <s v="English"/>
    <s v="USA"/>
    <n v="48000000"/>
    <x v="33"/>
    <n v="62000082"/>
    <s v="Comedy"/>
  </r>
  <r>
    <x v="354"/>
    <n v="109"/>
    <n v="106807667"/>
    <s v="Action|Comedy|Crime|Romance"/>
    <x v="1005"/>
    <s v="English"/>
    <s v="USA"/>
    <n v="45000000"/>
    <x v="5"/>
    <n v="61807667"/>
    <s v="Action"/>
  </r>
  <r>
    <x v="234"/>
    <n v="93"/>
    <n v="101702060"/>
    <s v="Action|Adventure|Family|Fantasy|Sci-Fi"/>
    <x v="1006"/>
    <s v="English"/>
    <s v="USA"/>
    <n v="45000000"/>
    <x v="27"/>
    <n v="56702060"/>
    <s v="Action"/>
  </r>
  <r>
    <x v="277"/>
    <n v="113"/>
    <n v="95149435"/>
    <s v="Comedy|Family|Romance"/>
    <x v="1007"/>
    <s v="English"/>
    <s v="USA"/>
    <n v="40000000"/>
    <x v="20"/>
    <n v="55149435"/>
    <s v="Comedy"/>
  </r>
  <r>
    <x v="201"/>
    <n v="141"/>
    <n v="100768056"/>
    <s v="Crime|Drama|Mystery|Thriller"/>
    <x v="1008"/>
    <s v="English"/>
    <s v="USA"/>
    <n v="45000000"/>
    <x v="12"/>
    <n v="55768056"/>
    <s v="Crime"/>
  </r>
  <r>
    <x v="127"/>
    <n v="119"/>
    <n v="92115211"/>
    <s v="Crime|Drama|Mystery|Thriller"/>
    <x v="1009"/>
    <s v="English"/>
    <s v="USA"/>
    <n v="45000000"/>
    <x v="10"/>
    <n v="47115211"/>
    <s v="Crime"/>
  </r>
  <r>
    <x v="323"/>
    <n v="97"/>
    <n v="93452056"/>
    <s v="Adventure|Comedy|Drama"/>
    <x v="1010"/>
    <s v="English"/>
    <s v="USA"/>
    <n v="45000000"/>
    <x v="37"/>
    <n v="48452056"/>
    <s v="Adventure"/>
  </r>
  <r>
    <x v="115"/>
    <n v="117"/>
    <n v="83287363"/>
    <s v="Action|Thriller"/>
    <x v="1011"/>
    <s v="English"/>
    <s v="USA"/>
    <n v="45000000"/>
    <x v="8"/>
    <n v="38287363"/>
    <s v="Action"/>
  </r>
  <r>
    <x v="260"/>
    <n v="101"/>
    <n v="82931301"/>
    <s v="Comedy|Romance"/>
    <x v="1012"/>
    <s v="English"/>
    <s v="Germany"/>
    <n v="60000000"/>
    <x v="33"/>
    <n v="22931301"/>
    <s v="Comedy"/>
  </r>
  <r>
    <x v="467"/>
    <n v="153"/>
    <n v="60962878"/>
    <s v="Crime|Drama|Mystery|Thriller"/>
    <x v="1013"/>
    <s v="English"/>
    <s v="USA"/>
    <n v="46000000"/>
    <x v="14"/>
    <n v="14962878"/>
    <s v="Crime"/>
  </r>
  <r>
    <x v="259"/>
    <n v="122"/>
    <n v="76261036"/>
    <s v="Crime|Drama|Thriller"/>
    <x v="1014"/>
    <s v="English"/>
    <s v="USA"/>
    <n v="45000000"/>
    <x v="16"/>
    <n v="31261036"/>
    <s v="Crime"/>
  </r>
  <r>
    <x v="98"/>
    <n v="102"/>
    <n v="71423726"/>
    <s v="Adventure|Comedy|Sci-Fi"/>
    <x v="1015"/>
    <s v="English"/>
    <s v="USA"/>
    <n v="45000000"/>
    <x v="11"/>
    <n v="26423726"/>
    <s v="Adventure"/>
  </r>
  <r>
    <x v="322"/>
    <n v="83"/>
    <n v="71277420"/>
    <s v="Comedy"/>
    <x v="1016"/>
    <s v="English"/>
    <s v="USA"/>
    <n v="45000000"/>
    <x v="31"/>
    <n v="26277420"/>
    <s v="Comedy"/>
  </r>
  <r>
    <x v="69"/>
    <n v="103"/>
    <n v="88625922"/>
    <s v="Adventure|Comedy|Family|Musical"/>
    <x v="1017"/>
    <s v="English"/>
    <s v="USA"/>
    <n v="45000000"/>
    <x v="1"/>
    <n v="43625922"/>
    <s v="Adventure"/>
  </r>
  <r>
    <x v="253"/>
    <n v="110"/>
    <n v="70001065"/>
    <s v="Action|Horror"/>
    <x v="1018"/>
    <s v="English"/>
    <s v="USA"/>
    <n v="45000000"/>
    <x v="1"/>
    <n v="25001065"/>
    <s v="Action"/>
  </r>
  <r>
    <x v="468"/>
    <n v="136"/>
    <n v="67253092"/>
    <s v="Drama|Sport"/>
    <x v="1019"/>
    <s v="English"/>
    <s v="USA"/>
    <n v="30000000"/>
    <x v="13"/>
    <n v="37253092"/>
    <s v="Drama"/>
  </r>
  <r>
    <x v="469"/>
    <n v="91"/>
    <n v="66790248"/>
    <s v="Drama|Thriller"/>
    <x v="1020"/>
    <s v="English"/>
    <s v="USA"/>
    <n v="45000000"/>
    <x v="12"/>
    <n v="21790248"/>
    <s v="Drama"/>
  </r>
  <r>
    <x v="470"/>
    <n v="89"/>
    <n v="65557989"/>
    <s v="Action|Adventure|Horror|Thriller"/>
    <x v="1021"/>
    <s v="English"/>
    <s v="USA"/>
    <n v="45000000"/>
    <x v="50"/>
    <n v="20557989"/>
    <s v="Action"/>
  </r>
  <r>
    <x v="337"/>
    <n v="107"/>
    <n v="60786269"/>
    <s v="Comedy|Drama|Music|Romance"/>
    <x v="1022"/>
    <s v="English"/>
    <s v="USA"/>
    <n v="45000000"/>
    <x v="23"/>
    <n v="15786269"/>
    <s v="Comedy"/>
  </r>
  <r>
    <x v="471"/>
    <n v="129"/>
    <n v="59365105"/>
    <s v="Comedy|Drama|Romance"/>
    <x v="1023"/>
    <s v="English"/>
    <s v="UK"/>
    <n v="45000000"/>
    <x v="16"/>
    <n v="14365105"/>
    <s v="Comedy"/>
  </r>
  <r>
    <x v="28"/>
    <n v="95"/>
    <n v="162792677"/>
    <s v="Adventure|Animation|Comedy|Family|Fantasy"/>
    <x v="1024"/>
    <s v="English"/>
    <s v="USA"/>
    <n v="120000000"/>
    <x v="13"/>
    <n v="42792677"/>
    <s v="Adventure"/>
  </r>
  <r>
    <x v="229"/>
    <n v="122"/>
    <n v="31598308"/>
    <s v="Horror|Mystery|Thriller"/>
    <x v="1025"/>
    <s v="English"/>
    <s v="USA"/>
    <n v="35000000"/>
    <x v="2"/>
    <n v="-3401692"/>
    <s v="Horror"/>
  </r>
  <r>
    <x v="470"/>
    <n v="110"/>
    <n v="57362581"/>
    <s v="Action|Crime|Drama|Romance|Thriller"/>
    <x v="1026"/>
    <s v="English"/>
    <s v="Peru"/>
    <n v="45000000"/>
    <x v="28"/>
    <n v="12362581"/>
    <s v="Action"/>
  </r>
  <r>
    <x v="267"/>
    <n v="135"/>
    <n v="53854588"/>
    <s v="Comedy|Drama|Romance|Sport"/>
    <x v="1027"/>
    <s v="English"/>
    <s v="USA"/>
    <n v="45000000"/>
    <x v="22"/>
    <n v="8854588"/>
    <s v="Comedy"/>
  </r>
  <r>
    <x v="381"/>
    <n v="95"/>
    <n v="52580895"/>
    <s v="Comedy|Family|Romance|Sport"/>
    <x v="1028"/>
    <s v="English"/>
    <s v="USA"/>
    <n v="45000000"/>
    <x v="23"/>
    <n v="7580895"/>
    <s v="Comedy"/>
  </r>
  <r>
    <x v="472"/>
    <n v="109"/>
    <n v="51019112"/>
    <s v="Adventure|Comedy|Sci-Fi"/>
    <x v="1029"/>
    <s v="English"/>
    <s v="USA"/>
    <n v="50000000"/>
    <x v="2"/>
    <n v="1019112"/>
    <s v="Adventure"/>
  </r>
  <r>
    <x v="473"/>
    <n v="93"/>
    <n v="48114556"/>
    <s v="Comedy|Family|Fantasy|Romance"/>
    <x v="1030"/>
    <s v="English"/>
    <s v="USA"/>
    <n v="26000000"/>
    <x v="43"/>
    <n v="22114556"/>
    <s v="Comedy"/>
  </r>
  <r>
    <x v="474"/>
    <n v="94"/>
    <n v="50648679"/>
    <s v="Action|Horror|Sci-Fi|Thriller"/>
    <x v="1031"/>
    <s v="English"/>
    <s v="France"/>
    <n v="45000000"/>
    <x v="22"/>
    <n v="5648679"/>
    <s v="Action"/>
  </r>
  <r>
    <x v="150"/>
    <n v="117"/>
    <n v="46280507"/>
    <s v="Comedy|Romance"/>
    <x v="1032"/>
    <s v="English"/>
    <s v="USA"/>
    <n v="40000000"/>
    <x v="12"/>
    <n v="6280507"/>
    <s v="Comedy"/>
  </r>
  <r>
    <x v="382"/>
    <n v="112"/>
    <n v="38360195"/>
    <s v="Adventure|Comedy|Drama"/>
    <x v="1033"/>
    <s v="English"/>
    <s v="USA"/>
    <n v="45000000"/>
    <x v="21"/>
    <n v="-6639805"/>
    <s v="Adventure"/>
  </r>
  <r>
    <x v="403"/>
    <n v="111"/>
    <n v="46815748"/>
    <s v="Action|Adventure|Crime|Thriller"/>
    <x v="1034"/>
    <s v="English"/>
    <s v="USA"/>
    <n v="45000000"/>
    <x v="22"/>
    <n v="1815748"/>
    <s v="Action"/>
  </r>
  <r>
    <x v="180"/>
    <n v="96"/>
    <n v="35617599"/>
    <s v="Drama|Family|Fantasy"/>
    <x v="1035"/>
    <s v="English"/>
    <s v="USA"/>
    <n v="45000000"/>
    <x v="18"/>
    <n v="-9382401"/>
    <s v="Drama"/>
  </r>
  <r>
    <x v="74"/>
    <n v="141"/>
    <n v="47307550"/>
    <s v="Crime|Drama|Thriller"/>
    <x v="1036"/>
    <s v="English"/>
    <s v="USA"/>
    <n v="45000000"/>
    <x v="12"/>
    <n v="2307550"/>
    <s v="Crime"/>
  </r>
  <r>
    <x v="475"/>
    <n v="94"/>
    <n v="32003620"/>
    <s v="Action|Crime|Thriller"/>
    <x v="1037"/>
    <s v="English"/>
    <s v="USA"/>
    <n v="25000000"/>
    <x v="12"/>
    <n v="7003620"/>
    <s v="Action"/>
  </r>
  <r>
    <x v="476"/>
    <n v="87"/>
    <n v="27972410"/>
    <s v="Action|Adventure|Comedy"/>
    <x v="1038"/>
    <s v="English"/>
    <s v="UK"/>
    <n v="35000000"/>
    <x v="9"/>
    <n v="-7027590"/>
    <s v="Action"/>
  </r>
  <r>
    <x v="477"/>
    <n v="88"/>
    <n v="28133159"/>
    <s v="Adventure|Animation|Comedy|Family|Fantasy"/>
    <x v="1039"/>
    <s v="English"/>
    <s v="USA"/>
    <n v="50000000"/>
    <x v="18"/>
    <n v="-21866841"/>
    <s v="Adventure"/>
  </r>
  <r>
    <x v="478"/>
    <n v="177"/>
    <n v="27400000"/>
    <s v="Action|Adventure|Sci-Fi"/>
    <x v="1040"/>
    <s v="English"/>
    <s v="USA"/>
    <n v="40000000"/>
    <x v="4"/>
    <n v="-12600000"/>
    <s v="Action"/>
  </r>
  <r>
    <x v="479"/>
    <n v="133"/>
    <n v="24343673"/>
    <s v="Drama|Fantasy|Musical|Romance"/>
    <x v="1041"/>
    <s v="English"/>
    <s v="USA"/>
    <n v="45000000"/>
    <x v="37"/>
    <n v="-20656327"/>
    <s v="Drama"/>
  </r>
  <r>
    <x v="2"/>
    <n v="119"/>
    <n v="22877808"/>
    <s v="Drama|Romance"/>
    <x v="1042"/>
    <s v="English"/>
    <s v="USA"/>
    <n v="35000000"/>
    <x v="11"/>
    <n v="-12122192"/>
    <s v="Drama"/>
  </r>
  <r>
    <x v="101"/>
    <n v="102"/>
    <n v="36883539"/>
    <s v="Action|Crime|Drama|Thriller"/>
    <x v="1043"/>
    <s v="English"/>
    <s v="Germany"/>
    <n v="52000000"/>
    <x v="4"/>
    <n v="-15116461"/>
    <s v="Action"/>
  </r>
  <r>
    <x v="480"/>
    <n v="101"/>
    <n v="22531698"/>
    <s v="Action|Adventure|Sci-Fi|Thriller"/>
    <x v="1044"/>
    <s v="English"/>
    <s v="France"/>
    <n v="70000000"/>
    <x v="23"/>
    <n v="-47468302"/>
    <s v="Action"/>
  </r>
  <r>
    <x v="481"/>
    <n v="91"/>
    <n v="20400913"/>
    <s v="Action|Comedy|Crime|Drama|Thriller"/>
    <x v="1045"/>
    <s v="English"/>
    <s v="USA"/>
    <n v="45000000"/>
    <x v="42"/>
    <n v="-24599087"/>
    <s v="Action"/>
  </r>
  <r>
    <x v="353"/>
    <n v="117"/>
    <n v="20101861"/>
    <s v="Comedy|Romance|Sci-Fi"/>
    <x v="1046"/>
    <s v="English"/>
    <s v="USA"/>
    <n v="45000000"/>
    <x v="19"/>
    <n v="-24898139"/>
    <s v="Comedy"/>
  </r>
  <r>
    <x v="482"/>
    <n v="86"/>
    <n v="25200412"/>
    <s v="Adventure|Comedy|Family|Fantasy|Sci-Fi"/>
    <x v="1047"/>
    <s v="English"/>
    <s v="USA"/>
    <n v="45000000"/>
    <x v="28"/>
    <n v="-19799588"/>
    <s v="Adventure"/>
  </r>
  <r>
    <x v="483"/>
    <n v="124"/>
    <n v="19719930"/>
    <s v="Crime|Drama|Mystery|Thriller"/>
    <x v="1048"/>
    <s v="English"/>
    <s v="USA"/>
    <n v="45000000"/>
    <x v="2"/>
    <n v="-25280070"/>
    <s v="Crime"/>
  </r>
  <r>
    <x v="484"/>
    <n v="134"/>
    <n v="19377727"/>
    <s v="Comedy|Musical"/>
    <x v="1049"/>
    <s v="English"/>
    <s v="USA"/>
    <n v="45000000"/>
    <x v="21"/>
    <n v="-25622273"/>
    <s v="Comedy"/>
  </r>
  <r>
    <x v="221"/>
    <n v="95"/>
    <n v="13401683"/>
    <s v="Action|Sci-Fi"/>
    <x v="407"/>
    <s v="English"/>
    <s v="UK"/>
    <n v="35000000"/>
    <x v="1"/>
    <n v="-21598317"/>
    <s v="Action"/>
  </r>
  <r>
    <x v="485"/>
    <n v="100"/>
    <n v="17300889"/>
    <s v="Action|Adventure|Comedy|Fantasy"/>
    <x v="1050"/>
    <s v="English"/>
    <s v="Australia"/>
    <n v="45000000"/>
    <x v="40"/>
    <n v="-27699111"/>
    <s v="Action"/>
  </r>
  <r>
    <x v="486"/>
    <n v="220"/>
    <n v="15527125"/>
    <s v="Drama|Romance|Western"/>
    <x v="1051"/>
    <s v="English"/>
    <s v="USA"/>
    <n v="57000000"/>
    <x v="27"/>
    <n v="-41472875"/>
    <s v="Drama"/>
  </r>
  <r>
    <x v="74"/>
    <n v="212"/>
    <n v="13560960"/>
    <s v="Biography|Drama|History"/>
    <x v="1052"/>
    <s v="English"/>
    <s v="USA"/>
    <n v="50000000"/>
    <x v="1"/>
    <n v="-36439040"/>
    <s v="Biography"/>
  </r>
  <r>
    <x v="318"/>
    <n v="128"/>
    <n v="15523168"/>
    <s v="Mystery|Thriller"/>
    <x v="1053"/>
    <s v="English"/>
    <s v="France"/>
    <n v="45000000"/>
    <x v="13"/>
    <n v="-29476832"/>
    <s v="Mystery"/>
  </r>
  <r>
    <x v="52"/>
    <n v="106"/>
    <n v="11146409"/>
    <s v="Action|Adventure|Horror|Sci-Fi"/>
    <x v="1054"/>
    <s v="English"/>
    <s v="USA"/>
    <n v="45000000"/>
    <x v="19"/>
    <n v="-33853591"/>
    <s v="Action"/>
  </r>
  <r>
    <x v="415"/>
    <n v="160"/>
    <n v="7916887"/>
    <s v="Action|Crime|Drama|Thriller|War"/>
    <x v="1055"/>
    <s v="English"/>
    <s v="USA"/>
    <n v="45000000"/>
    <x v="19"/>
    <n v="-37083113"/>
    <s v="Action"/>
  </r>
  <r>
    <x v="178"/>
    <n v="114"/>
    <n v="6565495"/>
    <s v="Drama|Romance"/>
    <x v="1056"/>
    <s v="Mandarin"/>
    <s v="China"/>
    <n v="45000000"/>
    <x v="15"/>
    <n v="-38434505"/>
    <s v="Drama"/>
  </r>
  <r>
    <x v="487"/>
    <n v="99"/>
    <n v="15279680"/>
    <s v="Action|Crime|Thriller"/>
    <x v="1057"/>
    <s v="English"/>
    <s v="USA"/>
    <n v="40000000"/>
    <x v="28"/>
    <n v="-24720320"/>
    <s v="Action"/>
  </r>
  <r>
    <x v="14"/>
    <n v="74"/>
    <n v="7262288"/>
    <s v="Comedy|Crime|Thriller"/>
    <x v="1058"/>
    <s v="English"/>
    <s v="USA"/>
    <n v="40000000"/>
    <x v="12"/>
    <n v="-32737712"/>
    <s v="Comedy"/>
  </r>
  <r>
    <x v="35"/>
    <n v="139"/>
    <n v="4584886"/>
    <s v="Drama|Romance"/>
    <x v="1059"/>
    <s v="English"/>
    <s v="USA"/>
    <n v="45000000"/>
    <x v="21"/>
    <n v="-40415114"/>
    <s v="Drama"/>
  </r>
  <r>
    <x v="488"/>
    <n v="103"/>
    <n v="2154540"/>
    <s v="Action|Thriller"/>
    <x v="1060"/>
    <s v="English"/>
    <s v="USA"/>
    <n v="45000000"/>
    <x v="40"/>
    <n v="-42845460"/>
    <s v="Action"/>
  </r>
  <r>
    <x v="489"/>
    <n v="101"/>
    <n v="8129455"/>
    <s v="Action|Adventure|Comedy|Crime"/>
    <x v="1061"/>
    <s v="English"/>
    <s v="USA"/>
    <n v="45000000"/>
    <x v="22"/>
    <n v="-36870545"/>
    <s v="Action"/>
  </r>
  <r>
    <x v="490"/>
    <n v="130"/>
    <n v="136019448"/>
    <s v="Biography|Drama|History|Thriller"/>
    <x v="1062"/>
    <s v="English"/>
    <s v="USA"/>
    <n v="44500000"/>
    <x v="16"/>
    <n v="91519448"/>
    <s v="Biography"/>
  </r>
  <r>
    <x v="216"/>
    <n v="130"/>
    <n v="183875760"/>
    <s v="Action|Adventure|Crime|Drama|Mystery|Thriller"/>
    <x v="1063"/>
    <s v="English"/>
    <s v="USA"/>
    <n v="44000000"/>
    <x v="6"/>
    <n v="139875760"/>
    <s v="Action"/>
  </r>
  <r>
    <x v="264"/>
    <n v="110"/>
    <n v="67061228"/>
    <s v="Action|Comedy|Romance"/>
    <x v="1064"/>
    <s v="English"/>
    <s v="USA"/>
    <n v="40000000"/>
    <x v="33"/>
    <n v="27061228"/>
    <s v="Action"/>
  </r>
  <r>
    <x v="262"/>
    <n v="147"/>
    <n v="53300852"/>
    <s v="Crime|Drama|Thriller"/>
    <x v="1065"/>
    <s v="English"/>
    <s v="USA"/>
    <n v="44000000"/>
    <x v="7"/>
    <n v="9300852"/>
    <s v="Crime"/>
  </r>
  <r>
    <x v="488"/>
    <n v="96"/>
    <n v="150415432"/>
    <s v="Action|Adventure|Thriller|War"/>
    <x v="1066"/>
    <s v="English"/>
    <s v="USA"/>
    <n v="44000000"/>
    <x v="21"/>
    <n v="106415432"/>
    <s v="Action"/>
  </r>
  <r>
    <x v="491"/>
    <n v="118"/>
    <n v="44834712"/>
    <s v="Drama|Thriller"/>
    <x v="1067"/>
    <s v="English"/>
    <s v="USA"/>
    <n v="44000000"/>
    <x v="23"/>
    <n v="834712"/>
    <s v="Drama"/>
  </r>
  <r>
    <x v="492"/>
    <n v="88"/>
    <n v="84300000"/>
    <s v="Animation|Family|Fantasy|Musical"/>
    <x v="1068"/>
    <s v="English"/>
    <s v="USA"/>
    <n v="2600000"/>
    <x v="7"/>
    <n v="81700000"/>
    <s v="Animation"/>
  </r>
  <r>
    <x v="493"/>
    <n v="325"/>
    <n v="1500000"/>
    <s v="Adventure|Drama|Western"/>
    <x v="1069"/>
    <s v="English"/>
    <s v="USA"/>
    <n v="44000000"/>
    <x v="2"/>
    <n v="-42500000"/>
    <s v="Adventure"/>
  </r>
  <r>
    <x v="149"/>
    <n v="102"/>
    <n v="62318875"/>
    <s v="Action|Adventure|Fantasy|Sci-Fi|Thriller"/>
    <x v="1070"/>
    <s v="English"/>
    <s v="USA"/>
    <n v="50000000"/>
    <x v="2"/>
    <n v="12318875"/>
    <s v="Action"/>
  </r>
  <r>
    <x v="494"/>
    <n v="110"/>
    <n v="5773519"/>
    <s v="Drama|Horror|Sci-Fi|Thriller"/>
    <x v="1071"/>
    <s v="English"/>
    <s v="USA"/>
    <n v="40000000"/>
    <x v="19"/>
    <n v="-34226481"/>
    <s v="Drama"/>
  </r>
  <r>
    <x v="495"/>
    <n v="136"/>
    <n v="51768623"/>
    <s v="Drama"/>
    <x v="1072"/>
    <s v="English"/>
    <s v="USA"/>
    <n v="43000000"/>
    <x v="11"/>
    <n v="8768623"/>
    <s v="Drama"/>
  </r>
  <r>
    <x v="276"/>
    <n v="103"/>
    <n v="37035515"/>
    <s v="Comedy|Drama"/>
    <x v="1073"/>
    <s v="English"/>
    <s v="USA"/>
    <n v="43000000"/>
    <x v="19"/>
    <n v="-5964485"/>
    <s v="Comedy"/>
  </r>
  <r>
    <x v="108"/>
    <n v="103"/>
    <n v="24520892"/>
    <s v="Action|Crime|Drama|Thriller"/>
    <x v="1074"/>
    <s v="English"/>
    <s v="France"/>
    <n v="45000000"/>
    <x v="15"/>
    <n v="-20479108"/>
    <s v="Action"/>
  </r>
  <r>
    <x v="496"/>
    <n v="90"/>
    <n v="24430272"/>
    <s v="Comedy|Romance"/>
    <x v="1075"/>
    <s v="English"/>
    <s v="USA"/>
    <n v="43000000"/>
    <x v="36"/>
    <n v="-18569728"/>
    <s v="Comedy"/>
  </r>
  <r>
    <x v="197"/>
    <n v="154"/>
    <n v="158348400"/>
    <s v="Drama|Mystery|Thriller"/>
    <x v="1076"/>
    <s v="English"/>
    <s v="USA"/>
    <n v="42000000"/>
    <x v="2"/>
    <n v="116348400"/>
    <s v="Drama"/>
  </r>
  <r>
    <x v="497"/>
    <n v="99"/>
    <n v="31136950"/>
    <s v="Drama|Fantasy|Romance"/>
    <x v="1077"/>
    <s v="English"/>
    <s v="USA"/>
    <n v="44000000"/>
    <x v="12"/>
    <n v="-12863050"/>
    <s v="Drama"/>
  </r>
  <r>
    <x v="163"/>
    <n v="93"/>
    <n v="29113588"/>
    <s v="Action|Crime|Thriller"/>
    <x v="1078"/>
    <s v="English"/>
    <s v="USA"/>
    <n v="40000000"/>
    <x v="4"/>
    <n v="-10886412"/>
    <s v="Action"/>
  </r>
  <r>
    <x v="192"/>
    <n v="109"/>
    <n v="138447667"/>
    <s v="Action|Comedy|Crime"/>
    <x v="1079"/>
    <s v="English"/>
    <s v="USA"/>
    <n v="42000000"/>
    <x v="13"/>
    <n v="96447667"/>
    <s v="Action"/>
  </r>
  <r>
    <x v="469"/>
    <n v="124"/>
    <n v="116006080"/>
    <s v="Comedy|Drama|Romance"/>
    <x v="1080"/>
    <s v="English"/>
    <s v="UK"/>
    <n v="42000000"/>
    <x v="15"/>
    <n v="74006080"/>
    <s v="Comedy"/>
  </r>
  <r>
    <x v="392"/>
    <n v="84"/>
    <n v="106793915"/>
    <s v="Adventure|Animation|Comedy|Drama|Family"/>
    <x v="1081"/>
    <s v="English"/>
    <s v="UK"/>
    <n v="45000000"/>
    <x v="15"/>
    <n v="61793915"/>
    <s v="Adventure"/>
  </r>
  <r>
    <x v="498"/>
    <n v="90"/>
    <n v="87856565"/>
    <s v="Comedy|Romance"/>
    <x v="1082"/>
    <s v="English"/>
    <s v="USA"/>
    <n v="42000000"/>
    <x v="18"/>
    <n v="45856565"/>
    <s v="Comedy"/>
  </r>
  <r>
    <x v="499"/>
    <n v="117"/>
    <n v="70100000"/>
    <s v="Comedy|Drama|Romance"/>
    <x v="1083"/>
    <s v="English"/>
    <s v="USA"/>
    <n v="40000000"/>
    <x v="28"/>
    <n v="30100000"/>
    <s v="Comedy"/>
  </r>
  <r>
    <x v="95"/>
    <n v="123"/>
    <n v="159578352"/>
    <s v="Action|Comedy|Crime"/>
    <x v="1084"/>
    <s v="English"/>
    <s v="USA"/>
    <n v="43000000"/>
    <x v="4"/>
    <n v="116578352"/>
    <s v="Action"/>
  </r>
  <r>
    <x v="500"/>
    <n v="251"/>
    <n v="57750000"/>
    <s v="Biography|Drama|History|Romance"/>
    <x v="1085"/>
    <s v="English"/>
    <s v="UK"/>
    <n v="31115000"/>
    <x v="15"/>
    <n v="26635000"/>
    <s v="Biography"/>
  </r>
  <r>
    <x v="150"/>
    <n v="105"/>
    <n v="45290318"/>
    <s v="Action|Comedy|Sport"/>
    <x v="1086"/>
    <s v="English"/>
    <s v="USA"/>
    <n v="42000000"/>
    <x v="12"/>
    <n v="3290318"/>
    <s v="Action"/>
  </r>
  <r>
    <x v="439"/>
    <n v="115"/>
    <n v="41543207"/>
    <s v="Crime|Drama|Mystery|Thriller"/>
    <x v="1087"/>
    <s v="English"/>
    <s v="USA"/>
    <n v="42000000"/>
    <x v="22"/>
    <n v="-456793"/>
    <s v="Crime"/>
  </r>
  <r>
    <x v="501"/>
    <n v="122"/>
    <n v="41252428"/>
    <s v="Comedy|Drama|Romance"/>
    <x v="1088"/>
    <s v="English"/>
    <s v="USA"/>
    <n v="42000000"/>
    <x v="12"/>
    <n v="-747572"/>
    <s v="Comedy"/>
  </r>
  <r>
    <x v="502"/>
    <n v="119"/>
    <n v="35228696"/>
    <s v="Drama|Horror|Mystery|Thriller"/>
    <x v="1089"/>
    <s v="English"/>
    <s v="USA"/>
    <n v="32000000"/>
    <x v="12"/>
    <n v="3228696"/>
    <s v="Drama"/>
  </r>
  <r>
    <x v="310"/>
    <n v="81"/>
    <n v="59992760"/>
    <s v="Comedy"/>
    <x v="1090"/>
    <s v="English"/>
    <s v="USA"/>
    <n v="42000000"/>
    <x v="27"/>
    <n v="17992760"/>
    <s v="Comedy"/>
  </r>
  <r>
    <x v="503"/>
    <n v="133"/>
    <n v="34667015"/>
    <s v="Action|Adventure|Thriller"/>
    <x v="1091"/>
    <s v="English"/>
    <s v="UK"/>
    <n v="32000000"/>
    <x v="4"/>
    <n v="2667015"/>
    <s v="Action"/>
  </r>
  <r>
    <x v="504"/>
    <n v="100"/>
    <n v="37652565"/>
    <s v="Fantasy|Horror|Mystery|Thriller"/>
    <x v="1092"/>
    <s v="English"/>
    <s v="USA"/>
    <n v="42000000"/>
    <x v="28"/>
    <n v="-4347435"/>
    <s v="Fantasy"/>
  </r>
  <r>
    <x v="505"/>
    <n v="120"/>
    <n v="24375436"/>
    <s v="Action|Crime|Drama|Thriller"/>
    <x v="1093"/>
    <s v="English"/>
    <s v="USA"/>
    <n v="42000000"/>
    <x v="9"/>
    <n v="-17624564"/>
    <s v="Action"/>
  </r>
  <r>
    <x v="506"/>
    <n v="104"/>
    <n v="20915465"/>
    <s v="Adventure|Comedy|Family|Fantasy|Sci-Fi"/>
    <x v="1094"/>
    <s v="English"/>
    <s v="UK"/>
    <n v="42000000"/>
    <x v="59"/>
    <n v="-21084535"/>
    <s v="Adventure"/>
  </r>
  <r>
    <x v="445"/>
    <n v="122"/>
    <n v="24127895"/>
    <s v="Crime|Drama|Thriller"/>
    <x v="1095"/>
    <s v="English"/>
    <s v="USA"/>
    <n v="50000000"/>
    <x v="32"/>
    <n v="-25872105"/>
    <s v="Crime"/>
  </r>
  <r>
    <x v="178"/>
    <n v="80"/>
    <n v="84961"/>
    <s v="Action|Adventure|History"/>
    <x v="1096"/>
    <s v="Mandarin"/>
    <s v="China"/>
    <n v="31000000"/>
    <x v="0"/>
    <n v="-30915039"/>
    <s v="Action"/>
  </r>
  <r>
    <x v="507"/>
    <n v="91"/>
    <n v="26404753"/>
    <s v="Action|Comedy|Crime|Romance|Thriller"/>
    <x v="1097"/>
    <s v="English"/>
    <s v="USA"/>
    <n v="40000000"/>
    <x v="42"/>
    <n v="-13595247"/>
    <s v="Action"/>
  </r>
  <r>
    <x v="508"/>
    <n v="112"/>
    <n v="6105175"/>
    <s v="Comedy"/>
    <x v="1098"/>
    <s v="English"/>
    <s v="USA"/>
    <n v="44000000"/>
    <x v="4"/>
    <n v="-37894825"/>
    <s v="Comedy"/>
  </r>
  <r>
    <x v="509"/>
    <n v="100"/>
    <n v="5664251"/>
    <s v="Action|Fantasy|Western"/>
    <x v="1099"/>
    <s v="English"/>
    <s v="New Zealand"/>
    <n v="45000000"/>
    <x v="22"/>
    <n v="-39335749"/>
    <s v="Action"/>
  </r>
  <r>
    <x v="348"/>
    <n v="105"/>
    <n v="1260917"/>
    <s v="Action|Comedy|Crime"/>
    <x v="1100"/>
    <s v="French"/>
    <s v="France"/>
    <n v="27000000"/>
    <x v="13"/>
    <n v="-25739083"/>
    <s v="Action"/>
  </r>
  <r>
    <x v="403"/>
    <n v="110"/>
    <n v="116724075"/>
    <s v="Drama|Music"/>
    <x v="1101"/>
    <s v="English"/>
    <s v="USA"/>
    <n v="41000000"/>
    <x v="15"/>
    <n v="75724075"/>
    <s v="Drama"/>
  </r>
  <r>
    <x v="416"/>
    <n v="144"/>
    <n v="56083966"/>
    <s v="Action|Adventure|Romance"/>
    <x v="1102"/>
    <s v="English"/>
    <s v="USA"/>
    <n v="65000000"/>
    <x v="8"/>
    <n v="-8916034"/>
    <s v="Action"/>
  </r>
  <r>
    <x v="510"/>
    <n v="108"/>
    <n v="22108977"/>
    <s v="Action|Comedy|Fantasy"/>
    <x v="1103"/>
    <s v="English"/>
    <s v="Hong Kong"/>
    <n v="41000000"/>
    <x v="31"/>
    <n v="-18891023"/>
    <s v="Action"/>
  </r>
  <r>
    <x v="89"/>
    <n v="107"/>
    <n v="293501675"/>
    <s v="Drama|Mystery|Thriller"/>
    <x v="1104"/>
    <s v="English"/>
    <s v="USA"/>
    <n v="40000000"/>
    <x v="14"/>
    <n v="253501675"/>
    <s v="Drama"/>
  </r>
  <r>
    <x v="511"/>
    <n v="102"/>
    <n v="18600911"/>
    <s v="Action|Crime|Thriller"/>
    <x v="1105"/>
    <s v="English"/>
    <s v="USA"/>
    <n v="42000000"/>
    <x v="4"/>
    <n v="-23399089"/>
    <s v="Action"/>
  </r>
  <r>
    <x v="328"/>
    <n v="100"/>
    <n v="7204138"/>
    <s v="Comedy"/>
    <x v="1106"/>
    <s v="English"/>
    <s v="USA"/>
    <n v="41000000"/>
    <x v="5"/>
    <n v="-33795862"/>
    <s v="Comedy"/>
  </r>
  <r>
    <x v="512"/>
    <n v="126"/>
    <n v="90800000"/>
    <s v="Action|Drama|Family|Sport"/>
    <x v="1107"/>
    <s v="English"/>
    <s v="USA"/>
    <n v="8000000"/>
    <x v="13"/>
    <n v="82800000"/>
    <s v="Action"/>
  </r>
  <r>
    <x v="346"/>
    <n v="138"/>
    <n v="150117807"/>
    <s v="Crime|Drama"/>
    <x v="1108"/>
    <s v="English"/>
    <s v="USA"/>
    <n v="40000000"/>
    <x v="11"/>
    <n v="110117807"/>
    <s v="Crime"/>
  </r>
  <r>
    <x v="513"/>
    <n v="108"/>
    <n v="163947053"/>
    <s v="Comedy|Drama|Romance"/>
    <x v="1109"/>
    <s v="English"/>
    <s v="USA"/>
    <n v="40000000"/>
    <x v="10"/>
    <n v="123947053"/>
    <s v="Comedy"/>
  </r>
  <r>
    <x v="514"/>
    <n v="105"/>
    <n v="116735231"/>
    <s v="Crime|Mystery|Thriller"/>
    <x v="1110"/>
    <s v="English"/>
    <s v="USA"/>
    <n v="70000000"/>
    <x v="21"/>
    <n v="46735231"/>
    <s v="Crime"/>
  </r>
  <r>
    <x v="41"/>
    <n v="108"/>
    <n v="118500000"/>
    <s v="Adventure|Comedy|Sci-Fi"/>
    <x v="1111"/>
    <s v="English"/>
    <s v="USA"/>
    <n v="40000000"/>
    <x v="6"/>
    <n v="78500000"/>
    <s v="Adventure"/>
  </r>
  <r>
    <x v="182"/>
    <n v="89"/>
    <n v="126546825"/>
    <s v="Action|Sci-Fi|Thriller"/>
    <x v="1112"/>
    <s v="English"/>
    <s v="France"/>
    <n v="40000000"/>
    <x v="21"/>
    <n v="86546825"/>
    <s v="Action"/>
  </r>
  <r>
    <x v="515"/>
    <n v="129"/>
    <n v="166147885"/>
    <s v="Drama|Romance"/>
    <x v="1113"/>
    <s v="English"/>
    <s v="USA"/>
    <n v="40000000"/>
    <x v="53"/>
    <n v="126147885"/>
    <s v="Drama"/>
  </r>
  <r>
    <x v="402"/>
    <n v="84"/>
    <n v="111760631"/>
    <s v="Action|Adventure|Comedy|Family|Sci-Fi"/>
    <x v="1114"/>
    <s v="English"/>
    <s v="USA"/>
    <n v="38000000"/>
    <x v="53"/>
    <n v="73760631"/>
    <s v="Action"/>
  </r>
  <r>
    <x v="127"/>
    <n v="149"/>
    <n v="108706165"/>
    <s v="Crime|Drama|Thriller"/>
    <x v="1115"/>
    <s v="English"/>
    <s v="USA"/>
    <n v="40000000"/>
    <x v="37"/>
    <n v="68706165"/>
    <s v="Crime"/>
  </r>
  <r>
    <x v="76"/>
    <n v="94"/>
    <n v="138614544"/>
    <s v="Comedy|Family"/>
    <x v="1116"/>
    <s v="English"/>
    <s v="USA"/>
    <n v="40000000"/>
    <x v="27"/>
    <n v="98614544"/>
    <s v="Comedy"/>
  </r>
  <r>
    <x v="20"/>
    <n v="121"/>
    <n v="125069696"/>
    <s v="Action|Biography|Drama|Thriller|War"/>
    <x v="1117"/>
    <s v="English"/>
    <s v="USA"/>
    <n v="40000000"/>
    <x v="32"/>
    <n v="85069696"/>
    <s v="Action"/>
  </r>
  <r>
    <x v="462"/>
    <n v="128"/>
    <n v="107458785"/>
    <s v="Comedy|Drama|Sport"/>
    <x v="1118"/>
    <s v="English"/>
    <s v="USA"/>
    <n v="40000000"/>
    <x v="13"/>
    <n v="67458785"/>
    <s v="Comedy"/>
  </r>
  <r>
    <x v="32"/>
    <n v="134"/>
    <n v="102310175"/>
    <s v="Horror|Mystery|Thriller"/>
    <x v="1119"/>
    <s v="English"/>
    <s v="USA"/>
    <n v="40000000"/>
    <x v="6"/>
    <n v="62310175"/>
    <s v="Horror"/>
  </r>
  <r>
    <x v="64"/>
    <n v="120"/>
    <n v="96917897"/>
    <s v="Biography|Drama"/>
    <x v="1120"/>
    <s v="English"/>
    <s v="USA"/>
    <n v="40000000"/>
    <x v="16"/>
    <n v="56917897"/>
    <s v="Biography"/>
  </r>
  <r>
    <x v="516"/>
    <n v="129"/>
    <n v="93952276"/>
    <s v="Comedy|Drama|Romance"/>
    <x v="1121"/>
    <s v="English"/>
    <s v="USA"/>
    <n v="40000000"/>
    <x v="21"/>
    <n v="53952276"/>
    <s v="Comedy"/>
  </r>
  <r>
    <x v="466"/>
    <n v="89"/>
    <n v="90703745"/>
    <s v="Comedy"/>
    <x v="1122"/>
    <s v="English"/>
    <s v="USA"/>
    <n v="45000000"/>
    <x v="36"/>
    <n v="45703745"/>
    <s v="Comedy"/>
  </r>
  <r>
    <x v="517"/>
    <n v="116"/>
    <n v="89138076"/>
    <s v="Horror|Mystery"/>
    <x v="1123"/>
    <s v="English"/>
    <s v="USA"/>
    <n v="40000000"/>
    <x v="33"/>
    <n v="49138076"/>
    <s v="Horror"/>
  </r>
  <r>
    <x v="41"/>
    <n v="118"/>
    <n v="87666629"/>
    <s v="Adventure|Comedy|Sci-Fi|Western"/>
    <x v="1124"/>
    <s v="English"/>
    <s v="USA"/>
    <n v="40000000"/>
    <x v="37"/>
    <n v="47666629"/>
    <s v="Adventure"/>
  </r>
  <r>
    <x v="518"/>
    <n v="107"/>
    <n v="90353764"/>
    <s v="Comedy|Crime"/>
    <x v="1125"/>
    <s v="English"/>
    <s v="USA"/>
    <n v="40000000"/>
    <x v="19"/>
    <n v="50353764"/>
    <s v="Comedy"/>
  </r>
  <r>
    <x v="399"/>
    <n v="155"/>
    <n v="82522790"/>
    <s v="Fantasy|Horror|Romance"/>
    <x v="1126"/>
    <s v="English"/>
    <s v="USA"/>
    <n v="40000000"/>
    <x v="7"/>
    <n v="42522790"/>
    <s v="Fantasy"/>
  </r>
  <r>
    <x v="307"/>
    <n v="123"/>
    <n v="94125426"/>
    <s v="Biography|Drama|Romance"/>
    <x v="1127"/>
    <s v="English"/>
    <s v="USA"/>
    <n v="40000000"/>
    <x v="15"/>
    <n v="54125426"/>
    <s v="Biography"/>
  </r>
  <r>
    <x v="416"/>
    <n v="128"/>
    <n v="95001343"/>
    <s v="Biography|Drama|Sport"/>
    <x v="1128"/>
    <s v="English"/>
    <s v="USA"/>
    <n v="40000000"/>
    <x v="7"/>
    <n v="55001343"/>
    <s v="Biography"/>
  </r>
  <r>
    <x v="228"/>
    <n v="139"/>
    <n v="81292135"/>
    <s v="Crime|Drama|Thriller"/>
    <x v="1129"/>
    <s v="English"/>
    <s v="USA"/>
    <n v="40000000"/>
    <x v="11"/>
    <n v="41292135"/>
    <s v="Crime"/>
  </r>
  <r>
    <x v="291"/>
    <n v="109"/>
    <n v="86208010"/>
    <s v="Comedy"/>
    <x v="1130"/>
    <s v="English"/>
    <s v="USA"/>
    <n v="35000000"/>
    <x v="20"/>
    <n v="51208010"/>
    <s v="Comedy"/>
  </r>
  <r>
    <x v="417"/>
    <n v="120"/>
    <n v="81593527"/>
    <s v="Adventure|Drama|Family"/>
    <x v="1131"/>
    <s v="English"/>
    <s v="USA"/>
    <n v="40000000"/>
    <x v="11"/>
    <n v="41593527"/>
    <s v="Adventure"/>
  </r>
  <r>
    <x v="210"/>
    <n v="121"/>
    <n v="75274748"/>
    <s v="Comedy|Drama"/>
    <x v="1132"/>
    <s v="English"/>
    <s v="USA"/>
    <n v="35000000"/>
    <x v="13"/>
    <n v="40274748"/>
    <s v="Comedy"/>
  </r>
  <r>
    <x v="129"/>
    <n v="102"/>
    <n v="90835030"/>
    <s v="Action|Comedy"/>
    <x v="1133"/>
    <s v="English"/>
    <s v="USA"/>
    <n v="40000000"/>
    <x v="18"/>
    <n v="50835030"/>
    <s v="Action"/>
  </r>
  <r>
    <x v="151"/>
    <n v="117"/>
    <n v="72455275"/>
    <s v="Action|Adventure|Drama|Romance|War"/>
    <x v="1134"/>
    <s v="English"/>
    <s v="USA"/>
    <n v="40000000"/>
    <x v="6"/>
    <n v="32455275"/>
    <s v="Action"/>
  </r>
  <r>
    <x v="315"/>
    <n v="178"/>
    <n v="75305995"/>
    <s v="Biography|Drama|Music"/>
    <x v="1135"/>
    <s v="English"/>
    <s v="USA"/>
    <n v="40000000"/>
    <x v="16"/>
    <n v="35305995"/>
    <s v="Biography"/>
  </r>
  <r>
    <x v="319"/>
    <n v="147"/>
    <n v="74098862"/>
    <s v="Crime|Thriller"/>
    <x v="1136"/>
    <s v="English"/>
    <s v="USA"/>
    <n v="40000000"/>
    <x v="14"/>
    <n v="34098862"/>
    <s v="Crime"/>
  </r>
  <r>
    <x v="221"/>
    <n v="90"/>
    <n v="72266306"/>
    <s v="Crime|Drama|Mystery|Thriller"/>
    <x v="1137"/>
    <s v="English"/>
    <s v="USA"/>
    <n v="40000000"/>
    <x v="4"/>
    <n v="32266306"/>
    <s v="Crime"/>
  </r>
  <r>
    <x v="498"/>
    <n v="105"/>
    <n v="71347010"/>
    <s v="Comedy|Romance"/>
    <x v="1138"/>
    <s v="English"/>
    <s v="USA"/>
    <n v="40000000"/>
    <x v="1"/>
    <n v="31347010"/>
    <s v="Comedy"/>
  </r>
  <r>
    <x v="291"/>
    <n v="114"/>
    <n v="70836296"/>
    <s v="Comedy|Drama|Fantasy|Romance"/>
    <x v="1139"/>
    <s v="English"/>
    <s v="USA"/>
    <n v="40000000"/>
    <x v="18"/>
    <n v="30836296"/>
    <s v="Comedy"/>
  </r>
  <r>
    <x v="74"/>
    <n v="206"/>
    <n v="70405498"/>
    <s v="Drama|History|Thriller"/>
    <x v="1140"/>
    <s v="English"/>
    <s v="France"/>
    <n v="40000000"/>
    <x v="25"/>
    <n v="30405498"/>
    <s v="Drama"/>
  </r>
  <r>
    <x v="519"/>
    <n v="99"/>
    <n v="70163652"/>
    <s v="Comedy|Crime"/>
    <x v="1141"/>
    <s v="English"/>
    <s v="USA"/>
    <n v="40000000"/>
    <x v="50"/>
    <n v="30163652"/>
    <s v="Comedy"/>
  </r>
  <r>
    <x v="1"/>
    <n v="123"/>
    <n v="66808615"/>
    <s v="Adventure|Comedy|Crime|Romance"/>
    <x v="1142"/>
    <s v="English"/>
    <s v="USA"/>
    <n v="34000000"/>
    <x v="9"/>
    <n v="32808615"/>
    <s v="Adventure"/>
  </r>
  <r>
    <x v="308"/>
    <n v="137"/>
    <n v="115603980"/>
    <s v="Biography|Drama|Sport|War"/>
    <x v="624"/>
    <s v="English"/>
    <s v="USA"/>
    <n v="65000000"/>
    <x v="13"/>
    <n v="50603980"/>
    <s v="Biography"/>
  </r>
  <r>
    <x v="497"/>
    <n v="102"/>
    <n v="64149837"/>
    <s v="Comedy|Drama|Family|Fantasy|Romance"/>
    <x v="1143"/>
    <s v="English"/>
    <s v="USA"/>
    <n v="20000000"/>
    <x v="21"/>
    <n v="44149837"/>
    <s v="Comedy"/>
  </r>
  <r>
    <x v="520"/>
    <n v="109"/>
    <n v="83906114"/>
    <s v="Comedy|Romance"/>
    <x v="1144"/>
    <s v="English"/>
    <s v="USA"/>
    <n v="40000000"/>
    <x v="19"/>
    <n v="43906114"/>
    <s v="Comedy"/>
  </r>
  <r>
    <x v="475"/>
    <n v="82"/>
    <n v="66466372"/>
    <s v="Horror"/>
    <x v="1145"/>
    <s v="English"/>
    <s v="USA"/>
    <n v="40000000"/>
    <x v="31"/>
    <n v="26466372"/>
    <s v="Horror"/>
  </r>
  <r>
    <x v="37"/>
    <n v="142"/>
    <n v="72306065"/>
    <s v="Drama|History|Thriller"/>
    <x v="1146"/>
    <s v="English"/>
    <s v="USA"/>
    <n v="40000000"/>
    <x v="32"/>
    <n v="32306065"/>
    <s v="Drama"/>
  </r>
  <r>
    <x v="189"/>
    <n v="106"/>
    <n v="59068786"/>
    <s v="Action|Drama|Thriller|War"/>
    <x v="1147"/>
    <s v="English"/>
    <s v="USA"/>
    <n v="40000000"/>
    <x v="21"/>
    <n v="19068786"/>
    <s v="Action"/>
  </r>
  <r>
    <x v="154"/>
    <n v="106"/>
    <n v="57887882"/>
    <s v="Comedy|Drama|Romance"/>
    <x v="1148"/>
    <s v="English"/>
    <s v="USA"/>
    <n v="50000000"/>
    <x v="9"/>
    <n v="7887882"/>
    <s v="Comedy"/>
  </r>
  <r>
    <x v="244"/>
    <n v="108"/>
    <n v="53955614"/>
    <s v="Action|Adventure|Comedy|Family|Sci-Fi"/>
    <x v="1149"/>
    <s v="English"/>
    <s v="USA"/>
    <n v="40000000"/>
    <x v="9"/>
    <n v="13955614"/>
    <s v="Action"/>
  </r>
  <r>
    <x v="521"/>
    <n v="98"/>
    <n v="54967359"/>
    <s v="Action|Horror"/>
    <x v="1150"/>
    <s v="English"/>
    <s v="USA"/>
    <n v="40000000"/>
    <x v="31"/>
    <n v="14967359"/>
    <s v="Action"/>
  </r>
  <r>
    <x v="51"/>
    <n v="131"/>
    <n v="54228104"/>
    <s v="Action|Adventure|Drama|Romance|Thriller"/>
    <x v="1151"/>
    <s v="English"/>
    <s v="UK"/>
    <n v="35000000"/>
    <x v="16"/>
    <n v="19228104"/>
    <s v="Action"/>
  </r>
  <r>
    <x v="522"/>
    <n v="118"/>
    <n v="57981889"/>
    <s v="Crime|Drama|Thriller"/>
    <x v="1152"/>
    <s v="English"/>
    <s v="USA"/>
    <n v="40000000"/>
    <x v="11"/>
    <n v="17981889"/>
    <s v="Crime"/>
  </r>
  <r>
    <x v="421"/>
    <n v="113"/>
    <n v="61094903"/>
    <s v="Action|Mystery|Thriller"/>
    <x v="1153"/>
    <s v="English"/>
    <s v="UK"/>
    <n v="30000000"/>
    <x v="8"/>
    <n v="31094903"/>
    <s v="Action"/>
  </r>
  <r>
    <x v="3"/>
    <n v="130"/>
    <n v="53082743"/>
    <s v="Drama|Mystery|Sci-Fi|Thriller"/>
    <x v="1154"/>
    <s v="English"/>
    <s v="USA"/>
    <n v="40000000"/>
    <x v="3"/>
    <n v="13082743"/>
    <s v="Drama"/>
  </r>
  <r>
    <x v="375"/>
    <n v="116"/>
    <n v="54414716"/>
    <s v="Comedy|Crime"/>
    <x v="1155"/>
    <s v="English"/>
    <s v="USA"/>
    <n v="42000000"/>
    <x v="22"/>
    <n v="12414716"/>
    <s v="Comedy"/>
  </r>
  <r>
    <x v="523"/>
    <n v="89"/>
    <n v="57011847"/>
    <s v="Adventure|Animation|Comedy|Family|Sci-Fi"/>
    <x v="1156"/>
    <s v="English"/>
    <s v="USA"/>
    <n v="40000000"/>
    <x v="18"/>
    <n v="17011847"/>
    <s v="Adventure"/>
  </r>
  <r>
    <x v="273"/>
    <n v="139"/>
    <n v="50859889"/>
    <s v="Action|Adventure|Drama|Thriller"/>
    <x v="1157"/>
    <s v="Maya"/>
    <s v="USA"/>
    <n v="40000000"/>
    <x v="6"/>
    <n v="10859889"/>
    <s v="Action"/>
  </r>
  <r>
    <x v="503"/>
    <n v="130"/>
    <n v="51185897"/>
    <s v="Action|Adventure|Thriller"/>
    <x v="1158"/>
    <s v="English"/>
    <s v="UK"/>
    <n v="30000000"/>
    <x v="10"/>
    <n v="21185897"/>
    <s v="Action"/>
  </r>
  <r>
    <x v="524"/>
    <n v="107"/>
    <n v="52000688"/>
    <s v="Action|Adventure|Sci-Fi|Thriller"/>
    <x v="1159"/>
    <s v="English"/>
    <s v="USA"/>
    <n v="40000000"/>
    <x v="21"/>
    <n v="12000688"/>
    <s v="Action"/>
  </r>
  <r>
    <x v="233"/>
    <n v="116"/>
    <n v="49851591"/>
    <s v="Comedy|Crime|Romance"/>
    <x v="1160"/>
    <s v="English"/>
    <s v="USA"/>
    <n v="40000000"/>
    <x v="18"/>
    <n v="9851591"/>
    <s v="Comedy"/>
  </r>
  <r>
    <x v="368"/>
    <n v="96"/>
    <n v="47781388"/>
    <s v="Mystery|Thriller"/>
    <x v="1161"/>
    <s v="English"/>
    <s v="USA"/>
    <n v="40000000"/>
    <x v="4"/>
    <n v="7781388"/>
    <s v="Mystery"/>
  </r>
  <r>
    <x v="525"/>
    <n v="99"/>
    <n v="52320979"/>
    <s v="Drama|Fantasy|Romance"/>
    <x v="1162"/>
    <s v="English"/>
    <s v="USA"/>
    <n v="40000000"/>
    <x v="2"/>
    <n v="12320979"/>
    <s v="Drama"/>
  </r>
  <r>
    <x v="367"/>
    <n v="104"/>
    <n v="47806295"/>
    <s v="Horror|Mystery|Thriller"/>
    <x v="1163"/>
    <s v="English"/>
    <s v="USA"/>
    <n v="43000000"/>
    <x v="12"/>
    <n v="4806295"/>
    <s v="Horror"/>
  </r>
  <r>
    <x v="526"/>
    <n v="105"/>
    <n v="51853450"/>
    <s v="Comedy|Drama|Family|Fantasy"/>
    <x v="1164"/>
    <s v="English"/>
    <s v="USA"/>
    <n v="25000000"/>
    <x v="4"/>
    <n v="26853450"/>
    <s v="Comedy"/>
  </r>
  <r>
    <x v="527"/>
    <n v="101"/>
    <n v="46012734"/>
    <s v="Comedy|Romance"/>
    <x v="1165"/>
    <s v="English"/>
    <s v="USA"/>
    <n v="40000000"/>
    <x v="27"/>
    <n v="6012734"/>
    <s v="Comedy"/>
  </r>
  <r>
    <x v="309"/>
    <n v="134"/>
    <n v="47034272"/>
    <s v="Biography|Drama|Music|Musical"/>
    <x v="1166"/>
    <s v="English"/>
    <s v="USA"/>
    <n v="40000000"/>
    <x v="8"/>
    <n v="7034272"/>
    <s v="Biography"/>
  </r>
  <r>
    <x v="399"/>
    <n v="135"/>
    <n v="45856732"/>
    <s v="Crime|Drama|Thriller"/>
    <x v="1167"/>
    <s v="English"/>
    <s v="USA"/>
    <n v="40000000"/>
    <x v="1"/>
    <n v="5856732"/>
    <s v="Crime"/>
  </r>
  <r>
    <x v="480"/>
    <n v="98"/>
    <n v="59588068"/>
    <s v="Horror|Mystery|Thriller"/>
    <x v="1168"/>
    <s v="English"/>
    <s v="USA"/>
    <n v="40000000"/>
    <x v="27"/>
    <n v="19588068"/>
    <s v="Horror"/>
  </r>
  <r>
    <x v="37"/>
    <n v="155"/>
    <n v="44175394"/>
    <s v="Drama|History"/>
    <x v="1169"/>
    <s v="English"/>
    <s v="USA"/>
    <n v="36000000"/>
    <x v="13"/>
    <n v="8175394"/>
    <s v="Drama"/>
  </r>
  <r>
    <x v="125"/>
    <n v="106"/>
    <n v="45500797"/>
    <s v="Adventure|Drama|Romance"/>
    <x v="1170"/>
    <s v="English"/>
    <s v="USA"/>
    <n v="40000000"/>
    <x v="19"/>
    <n v="5500797"/>
    <s v="Adventure"/>
  </r>
  <r>
    <x v="528"/>
    <n v="102"/>
    <n v="41797066"/>
    <s v="Action|Horror|Sci-Fi|Thriller"/>
    <x v="1171"/>
    <s v="English"/>
    <s v="USA"/>
    <n v="40000000"/>
    <x v="54"/>
    <n v="1797066"/>
    <s v="Action"/>
  </r>
  <r>
    <x v="354"/>
    <n v="95"/>
    <n v="38087756"/>
    <s v="Comedy|Family"/>
    <x v="1172"/>
    <s v="English"/>
    <s v="USA"/>
    <n v="40000000"/>
    <x v="31"/>
    <n v="-1912244"/>
    <s v="Comedy"/>
  </r>
  <r>
    <x v="529"/>
    <n v="103"/>
    <n v="37752931"/>
    <s v="Drama|Romance"/>
    <x v="1173"/>
    <s v="English"/>
    <s v="USA"/>
    <n v="40000000"/>
    <x v="33"/>
    <n v="-2247069"/>
    <s v="Drama"/>
  </r>
  <r>
    <x v="530"/>
    <n v="109"/>
    <n v="37371385"/>
    <s v="Adventure|Comedy|Sci-Fi"/>
    <x v="1174"/>
    <s v="English"/>
    <s v="USA"/>
    <n v="40000000"/>
    <x v="15"/>
    <n v="-2628615"/>
    <s v="Adventure"/>
  </r>
  <r>
    <x v="513"/>
    <n v="95"/>
    <n v="37101011"/>
    <s v="Comedy|Drama"/>
    <x v="1175"/>
    <s v="English"/>
    <s v="USA"/>
    <n v="40000000"/>
    <x v="27"/>
    <n v="-2898989"/>
    <s v="Comedy"/>
  </r>
  <r>
    <x v="517"/>
    <n v="111"/>
    <n v="38176892"/>
    <s v="Horror|Mystery"/>
    <x v="1176"/>
    <s v="English"/>
    <s v="USA"/>
    <n v="40000000"/>
    <x v="5"/>
    <n v="-1823108"/>
    <s v="Horror"/>
  </r>
  <r>
    <x v="127"/>
    <n v="123"/>
    <n v="36283504"/>
    <s v="Mystery|Thriller"/>
    <x v="1177"/>
    <s v="English"/>
    <s v="Germany"/>
    <n v="40000000"/>
    <x v="12"/>
    <n v="-3716496"/>
    <s v="Mystery"/>
  </r>
  <r>
    <x v="74"/>
    <n v="140"/>
    <n v="35183792"/>
    <s v="Biography|Drama|Music|Musical"/>
    <x v="1178"/>
    <s v="English"/>
    <s v="USA"/>
    <n v="38000000"/>
    <x v="13"/>
    <n v="-2816208"/>
    <s v="Biography"/>
  </r>
  <r>
    <x v="531"/>
    <n v="94"/>
    <n v="38543473"/>
    <s v="Comedy"/>
    <x v="1179"/>
    <s v="English"/>
    <s v="USA"/>
    <n v="40000000"/>
    <x v="36"/>
    <n v="-1456527"/>
    <s v="Comedy"/>
  </r>
  <r>
    <x v="532"/>
    <n v="94"/>
    <n v="36037909"/>
    <s v="Comedy|Drama"/>
    <x v="1180"/>
    <s v="English"/>
    <s v="Germany"/>
    <n v="60000000"/>
    <x v="54"/>
    <n v="-23962091"/>
    <s v="Comedy"/>
  </r>
  <r>
    <x v="435"/>
    <n v="92"/>
    <n v="42575718"/>
    <s v="Horror"/>
    <x v="1181"/>
    <s v="English"/>
    <s v="USA"/>
    <n v="40000000"/>
    <x v="18"/>
    <n v="2575718"/>
    <s v="Horror"/>
  </r>
  <r>
    <x v="533"/>
    <n v="102"/>
    <n v="33864342"/>
    <s v="Comedy|Crime|Romance"/>
    <x v="1182"/>
    <s v="English"/>
    <s v="UK"/>
    <n v="40000000"/>
    <x v="27"/>
    <n v="-6135658"/>
    <s v="Comedy"/>
  </r>
  <r>
    <x v="224"/>
    <n v="123"/>
    <n v="33508922"/>
    <s v="Drama"/>
    <x v="1183"/>
    <s v="English"/>
    <s v="USA"/>
    <n v="40000000"/>
    <x v="13"/>
    <n v="-6491078"/>
    <s v="Drama"/>
  </r>
  <r>
    <x v="291"/>
    <n v="104"/>
    <n v="42071069"/>
    <s v="Comedy|Drama|Romance|Sport"/>
    <x v="1184"/>
    <s v="English"/>
    <s v="USA"/>
    <n v="30000000"/>
    <x v="5"/>
    <n v="12071069"/>
    <s v="Comedy"/>
  </r>
  <r>
    <x v="240"/>
    <n v="102"/>
    <n v="32853640"/>
    <s v="Comedy|Drama"/>
    <x v="1185"/>
    <s v="English"/>
    <s v="USA"/>
    <n v="40000000"/>
    <x v="20"/>
    <n v="-7146360"/>
    <s v="Comedy"/>
  </r>
  <r>
    <x v="298"/>
    <n v="136"/>
    <n v="42615685"/>
    <s v="Comedy|Western"/>
    <x v="1186"/>
    <s v="English"/>
    <s v="USA"/>
    <n v="40000000"/>
    <x v="9"/>
    <n v="2615685"/>
    <s v="Comedy"/>
  </r>
  <r>
    <x v="474"/>
    <n v="93"/>
    <n v="32055248"/>
    <s v="Action|Adventure|Crime|Fantasy|Mystery|Thriller"/>
    <x v="1187"/>
    <s v="English"/>
    <s v="USA"/>
    <n v="25000000"/>
    <x v="19"/>
    <n v="7055248"/>
    <s v="Action"/>
  </r>
  <r>
    <x v="534"/>
    <n v="129"/>
    <n v="31836745"/>
    <s v="Adventure|Drama|Mystery"/>
    <x v="1188"/>
    <s v="English"/>
    <s v="USA"/>
    <n v="40000000"/>
    <x v="8"/>
    <n v="-8163255"/>
    <s v="Adventure"/>
  </r>
  <r>
    <x v="469"/>
    <n v="107"/>
    <n v="30993544"/>
    <s v="Comedy|Drama|Romance"/>
    <x v="1189"/>
    <s v="English"/>
    <s v="USA"/>
    <n v="40000000"/>
    <x v="12"/>
    <n v="-9006456"/>
    <s v="Comedy"/>
  </r>
  <r>
    <x v="451"/>
    <n v="117"/>
    <n v="30981850"/>
    <s v="Biography|Crime|Drama|Music"/>
    <x v="1190"/>
    <s v="English"/>
    <s v="USA"/>
    <n v="40000000"/>
    <x v="39"/>
    <n v="-9018150"/>
    <s v="Biography"/>
  </r>
  <r>
    <x v="535"/>
    <n v="116"/>
    <n v="30199105"/>
    <s v="Action|Adventure|Crime|Thriller"/>
    <x v="1191"/>
    <s v="English"/>
    <s v="USA"/>
    <n v="40000000"/>
    <x v="20"/>
    <n v="-9800895"/>
    <s v="Action"/>
  </r>
  <r>
    <x v="120"/>
    <n v="135"/>
    <n v="29077547"/>
    <s v="Drama|Musical|Romance"/>
    <x v="1192"/>
    <s v="English"/>
    <s v="USA"/>
    <n v="40000000"/>
    <x v="15"/>
    <n v="-10922453"/>
    <s v="Drama"/>
  </r>
  <r>
    <x v="159"/>
    <n v="107"/>
    <n v="29374178"/>
    <s v="Crime|Drama|Horror|Thriller"/>
    <x v="1193"/>
    <s v="English"/>
    <s v="USA"/>
    <n v="40000000"/>
    <x v="36"/>
    <n v="-10625822"/>
    <s v="Crime"/>
  </r>
  <r>
    <x v="380"/>
    <n v="90"/>
    <n v="28535768"/>
    <s v="Comedy"/>
    <x v="1194"/>
    <s v="English"/>
    <s v="USA"/>
    <n v="40000000"/>
    <x v="42"/>
    <n v="-11464232"/>
    <s v="Comedy"/>
  </r>
  <r>
    <x v="387"/>
    <n v="99"/>
    <n v="27663982"/>
    <s v="Horror|Sci-Fi|Thriller"/>
    <x v="1195"/>
    <s v="English"/>
    <s v="USA"/>
    <n v="40000000"/>
    <x v="45"/>
    <n v="-12336018"/>
    <s v="Horror"/>
  </r>
  <r>
    <x v="168"/>
    <n v="104"/>
    <n v="27053815"/>
    <s v="Action|Adventure|Romance"/>
    <x v="1196"/>
    <s v="English"/>
    <s v="Germany"/>
    <n v="40000000"/>
    <x v="54"/>
    <n v="-12946185"/>
    <s v="Action"/>
  </r>
  <r>
    <x v="536"/>
    <n v="115"/>
    <n v="26814957"/>
    <s v="Biography|Drama|History|Romance"/>
    <x v="1197"/>
    <s v="English"/>
    <s v="UK"/>
    <n v="35000000"/>
    <x v="10"/>
    <n v="-8185043"/>
    <s v="Biography"/>
  </r>
  <r>
    <x v="537"/>
    <n v="119"/>
    <n v="25178165"/>
    <s v="Drama|Romance"/>
    <x v="1198"/>
    <s v="English"/>
    <s v="USA"/>
    <n v="40000000"/>
    <x v="10"/>
    <n v="-14821835"/>
    <s v="Drama"/>
  </r>
  <r>
    <x v="236"/>
    <n v="99"/>
    <n v="25117498"/>
    <s v="Horror|Thriller"/>
    <x v="1199"/>
    <s v="English"/>
    <s v="USA"/>
    <n v="40000000"/>
    <x v="20"/>
    <n v="-14882502"/>
    <s v="Horror"/>
  </r>
  <r>
    <x v="46"/>
    <n v="112"/>
    <n v="32645"/>
    <s v="Crime|Drama|Romance|Thriller"/>
    <x v="1200"/>
    <s v="English"/>
    <s v="USA"/>
    <n v="500000"/>
    <x v="37"/>
    <n v="-467355"/>
    <s v="Crime"/>
  </r>
  <r>
    <x v="462"/>
    <n v="128"/>
    <n v="24332324"/>
    <s v="Comedy|Drama"/>
    <x v="1201"/>
    <s v="English"/>
    <s v="USA"/>
    <n v="40000000"/>
    <x v="9"/>
    <n v="-15667676"/>
    <s v="Comedy"/>
  </r>
  <r>
    <x v="460"/>
    <n v="112"/>
    <n v="36665854"/>
    <s v="Action|Crime|Drama|Thriller"/>
    <x v="1202"/>
    <s v="English"/>
    <s v="France"/>
    <n v="40000000"/>
    <x v="21"/>
    <n v="-3334146"/>
    <s v="Action"/>
  </r>
  <r>
    <x v="538"/>
    <n v="86"/>
    <n v="22717758"/>
    <s v="Adventure|Animation|Comedy|Drama|Family|Fantasy|Musical"/>
    <x v="1203"/>
    <s v="English"/>
    <s v="USA"/>
    <n v="40000000"/>
    <x v="5"/>
    <n v="-17282242"/>
    <s v="Adventure"/>
  </r>
  <r>
    <x v="293"/>
    <n v="108"/>
    <n v="22433915"/>
    <s v="Crime|Drama|Mystery|Thriller"/>
    <x v="1204"/>
    <s v="English"/>
    <s v="USA"/>
    <n v="60000000"/>
    <x v="5"/>
    <n v="-37566085"/>
    <s v="Crime"/>
  </r>
  <r>
    <x v="539"/>
    <n v="128"/>
    <n v="22326247"/>
    <s v="Drama|Romance"/>
    <x v="1205"/>
    <s v="English"/>
    <s v="USA"/>
    <n v="60000000"/>
    <x v="18"/>
    <n v="-37673753"/>
    <s v="Drama"/>
  </r>
  <r>
    <x v="540"/>
    <n v="84"/>
    <n v="21176322"/>
    <s v="Action|Comedy|Crime"/>
    <x v="1206"/>
    <s v="English"/>
    <s v="USA"/>
    <n v="40000000"/>
    <x v="59"/>
    <n v="-18823678"/>
    <s v="Action"/>
  </r>
  <r>
    <x v="358"/>
    <n v="111"/>
    <n v="20300000"/>
    <s v="Drama|Thriller"/>
    <x v="1207"/>
    <s v="English"/>
    <s v="USA"/>
    <n v="40000000"/>
    <x v="5"/>
    <n v="-19700000"/>
    <s v="Drama"/>
  </r>
  <r>
    <x v="124"/>
    <n v="131"/>
    <n v="20302961"/>
    <s v="Drama"/>
    <x v="1208"/>
    <s v="English"/>
    <s v="France"/>
    <n v="45000000"/>
    <x v="50"/>
    <n v="-24697039"/>
    <s v="Drama"/>
  </r>
  <r>
    <x v="541"/>
    <n v="123"/>
    <n v="15962471"/>
    <s v="Biography|Drama|History|Romance"/>
    <x v="1209"/>
    <s v="English"/>
    <s v="USA"/>
    <n v="40000000"/>
    <x v="21"/>
    <n v="-24037529"/>
    <s v="Biography"/>
  </r>
  <r>
    <x v="443"/>
    <n v="101"/>
    <n v="14942422"/>
    <s v="Action|Crime|Thriller"/>
    <x v="1210"/>
    <s v="English"/>
    <s v="USA"/>
    <n v="40000000"/>
    <x v="18"/>
    <n v="-25057578"/>
    <s v="Action"/>
  </r>
  <r>
    <x v="542"/>
    <n v="102"/>
    <n v="14967182"/>
    <s v="Action|Crime|Drama|Thriller"/>
    <x v="1211"/>
    <s v="English"/>
    <s v="USA"/>
    <n v="40000000"/>
    <x v="36"/>
    <n v="-25032818"/>
    <s v="Action"/>
  </r>
  <r>
    <x v="543"/>
    <n v="114"/>
    <n v="18996755"/>
    <s v="Drama|Thriller"/>
    <x v="1212"/>
    <s v="English"/>
    <s v="Spain"/>
    <n v="45000000"/>
    <x v="32"/>
    <n v="-26003245"/>
    <s v="Drama"/>
  </r>
  <r>
    <x v="544"/>
    <n v="107"/>
    <n v="14375181"/>
    <s v="Action|Adventure|Comedy|Music|Thriller"/>
    <x v="1213"/>
    <s v="English"/>
    <s v="USA"/>
    <n v="51000000"/>
    <x v="38"/>
    <n v="-36624819"/>
    <s v="Action"/>
  </r>
  <r>
    <x v="447"/>
    <n v="87"/>
    <n v="20999103"/>
    <s v="Adventure|Animation|Comedy|Crime|Family"/>
    <x v="1214"/>
    <s v="English"/>
    <s v="USA"/>
    <n v="40000000"/>
    <x v="6"/>
    <n v="-19000897"/>
    <s v="Adventure"/>
  </r>
  <r>
    <x v="372"/>
    <n v="103"/>
    <n v="14448589"/>
    <s v="Comedy|Romance"/>
    <x v="1215"/>
    <s v="English"/>
    <s v="USA"/>
    <n v="40000000"/>
    <x v="27"/>
    <n v="-25551411"/>
    <s v="Comedy"/>
  </r>
  <r>
    <x v="446"/>
    <n v="99"/>
    <n v="14358033"/>
    <s v="Comedy|Romance|Sci-Fi|Thriller"/>
    <x v="1216"/>
    <s v="English"/>
    <s v="USA"/>
    <n v="40000000"/>
    <x v="18"/>
    <n v="-25641967"/>
    <s v="Comedy"/>
  </r>
  <r>
    <x v="348"/>
    <n v="122"/>
    <n v="33201661"/>
    <s v="Comedy|Romance"/>
    <x v="1217"/>
    <s v="French"/>
    <s v="France"/>
    <n v="77000000"/>
    <x v="26"/>
    <n v="-43798339"/>
    <s v="Comedy"/>
  </r>
  <r>
    <x v="545"/>
    <n v="91"/>
    <n v="14018364"/>
    <s v="Comedy|Crime|Family|Romance"/>
    <x v="1218"/>
    <s v="English"/>
    <s v="USA"/>
    <n v="30000000"/>
    <x v="30"/>
    <n v="-15981636"/>
    <s v="Comedy"/>
  </r>
  <r>
    <x v="546"/>
    <n v="103"/>
    <n v="13395939"/>
    <s v="Comedy|Drama|Romance"/>
    <x v="1219"/>
    <s v="English"/>
    <s v="UK"/>
    <n v="60000000"/>
    <x v="5"/>
    <n v="-46604061"/>
    <s v="Comedy"/>
  </r>
  <r>
    <x v="516"/>
    <n v="107"/>
    <n v="20113965"/>
    <s v="Biography|Drama|Romance"/>
    <x v="1220"/>
    <s v="English"/>
    <s v="USA"/>
    <n v="40000000"/>
    <x v="12"/>
    <n v="-19886035"/>
    <s v="Biography"/>
  </r>
  <r>
    <x v="547"/>
    <n v="106"/>
    <n v="13376506"/>
    <s v="Drama"/>
    <x v="1221"/>
    <s v="English"/>
    <s v="USA"/>
    <n v="40000000"/>
    <x v="22"/>
    <n v="-26623494"/>
    <s v="Drama"/>
  </r>
  <r>
    <x v="548"/>
    <n v="101"/>
    <n v="13208023"/>
    <s v="Crime|Horror|Thriller"/>
    <x v="1222"/>
    <s v="English"/>
    <s v="UK"/>
    <n v="42000000"/>
    <x v="46"/>
    <n v="-28791977"/>
    <s v="Crime"/>
  </r>
  <r>
    <x v="157"/>
    <n v="109"/>
    <n v="13838130"/>
    <s v="Action|Adventure|Fantasy|Thriller"/>
    <x v="1223"/>
    <s v="English"/>
    <s v="USA"/>
    <n v="40000000"/>
    <x v="18"/>
    <n v="-26161870"/>
    <s v="Action"/>
  </r>
  <r>
    <x v="494"/>
    <n v="110"/>
    <n v="5773519"/>
    <s v="Drama|Horror|Sci-Fi|Thriller"/>
    <x v="1071"/>
    <s v="English"/>
    <s v="USA"/>
    <n v="40000000"/>
    <x v="19"/>
    <n v="-34226481"/>
    <s v="Drama"/>
  </r>
  <r>
    <x v="456"/>
    <n v="89"/>
    <n v="9652000"/>
    <s v="Comedy"/>
    <x v="1224"/>
    <s v="English"/>
    <s v="USA"/>
    <n v="40000000"/>
    <x v="27"/>
    <n v="-30348000"/>
    <s v="Comedy"/>
  </r>
  <r>
    <x v="549"/>
    <n v="119"/>
    <n v="7000000"/>
    <s v="Action|Adventure|Drama|Thriller"/>
    <x v="1225"/>
    <s v="English"/>
    <s v="UK"/>
    <n v="36000000"/>
    <x v="54"/>
    <n v="-29000000"/>
    <s v="Action"/>
  </r>
  <r>
    <x v="550"/>
    <n v="83"/>
    <n v="10431220"/>
    <s v="Action|Sci-Fi"/>
    <x v="1226"/>
    <s v="English"/>
    <s v="USA"/>
    <n v="24000000"/>
    <x v="53"/>
    <n v="-13568780"/>
    <s v="Action"/>
  </r>
  <r>
    <x v="551"/>
    <n v="108"/>
    <n v="10326062"/>
    <s v="Action|Horror|Mystery|Sci-Fi|Thriller"/>
    <x v="1227"/>
    <s v="English"/>
    <s v="Germany"/>
    <n v="33000000"/>
    <x v="2"/>
    <n v="-22673938"/>
    <s v="Action"/>
  </r>
  <r>
    <x v="426"/>
    <n v="102"/>
    <n v="6114237"/>
    <s v="Drama|Mystery|Sci-Fi|Thriller"/>
    <x v="1228"/>
    <s v="English"/>
    <s v="USA"/>
    <n v="40000000"/>
    <x v="5"/>
    <n v="-33885763"/>
    <s v="Drama"/>
  </r>
  <r>
    <x v="535"/>
    <n v="93"/>
    <n v="4835968"/>
    <s v="Action|Adventure|Thriller"/>
    <x v="1229"/>
    <s v="English"/>
    <s v="UK"/>
    <n v="40000000"/>
    <x v="55"/>
    <n v="-35164032"/>
    <s v="Action"/>
  </r>
  <r>
    <x v="552"/>
    <n v="84"/>
    <n v="4777007"/>
    <s v="Comedy|Fantasy|Sci-Fi"/>
    <x v="1230"/>
    <s v="English"/>
    <s v="France"/>
    <n v="40000000"/>
    <x v="27"/>
    <n v="-35222993"/>
    <s v="Comedy"/>
  </r>
  <r>
    <x v="441"/>
    <n v="107"/>
    <n v="3675072"/>
    <s v="Adventure|Sci-Fi|Thriller"/>
    <x v="1231"/>
    <s v="English"/>
    <s v="UK"/>
    <n v="26000000"/>
    <x v="11"/>
    <n v="-22324928"/>
    <s v="Adventure"/>
  </r>
  <r>
    <x v="338"/>
    <n v="91"/>
    <n v="18438149"/>
    <s v="Comedy|Drama"/>
    <x v="1232"/>
    <s v="English"/>
    <s v="USA"/>
    <n v="40000000"/>
    <x v="18"/>
    <n v="-21561851"/>
    <s v="Comedy"/>
  </r>
  <r>
    <x v="553"/>
    <n v="94"/>
    <n v="511920"/>
    <s v="Adventure|Animation|Comedy|Fantasy|Romance"/>
    <x v="1233"/>
    <s v="English"/>
    <s v="USA"/>
    <n v="40000000"/>
    <x v="45"/>
    <n v="-39488080"/>
    <s v="Adventure"/>
  </r>
  <r>
    <x v="409"/>
    <n v="115"/>
    <n v="10640645"/>
    <s v="Action|Crime|Drama|Mystery|Thriller"/>
    <x v="1234"/>
    <s v="English"/>
    <s v="USA"/>
    <n v="40000000"/>
    <x v="27"/>
    <n v="-29359355"/>
    <s v="Action"/>
  </r>
  <r>
    <x v="554"/>
    <n v="93"/>
    <n v="652526"/>
    <s v="Action|Adventure|Family|Thriller"/>
    <x v="1235"/>
    <s v="English"/>
    <s v="Germany"/>
    <n v="40000000"/>
    <x v="36"/>
    <n v="-39347474"/>
    <s v="Action"/>
  </r>
  <r>
    <x v="227"/>
    <n v="105"/>
    <n v="80050171"/>
    <s v="Drama|Mystery|Thriller"/>
    <x v="1236"/>
    <s v="English"/>
    <s v="USA"/>
    <n v="20000000"/>
    <x v="8"/>
    <n v="60050171"/>
    <s v="Drama"/>
  </r>
  <r>
    <x v="367"/>
    <n v="107"/>
    <n v="7564000"/>
    <s v="Comedy|Crime|Drama|Thriller"/>
    <x v="1237"/>
    <s v="English"/>
    <s v="USA"/>
    <n v="20000000"/>
    <x v="5"/>
    <n v="-12436000"/>
    <s v="Comedy"/>
  </r>
  <r>
    <x v="555"/>
    <n v="101"/>
    <n v="876671"/>
    <s v="Adventure|Comedy|Drama|Romance|Thriller|War"/>
    <x v="1238"/>
    <s v="English"/>
    <s v="USA"/>
    <n v="25000000"/>
    <x v="8"/>
    <n v="-24123329"/>
    <s v="Adventure"/>
  </r>
  <r>
    <x v="357"/>
    <n v="111"/>
    <n v="2869369"/>
    <s v="Comedy|Fantasy"/>
    <x v="1239"/>
    <s v="English"/>
    <s v="UK"/>
    <n v="30000000"/>
    <x v="11"/>
    <n v="-27130631"/>
    <s v="Comedy"/>
  </r>
  <r>
    <x v="556"/>
    <n v="113"/>
    <n v="128978"/>
    <s v="Action|Drama|History|Romance|War"/>
    <x v="1240"/>
    <s v="Mandarin"/>
    <s v="Hong Kong"/>
    <n v="40000000"/>
    <x v="1"/>
    <n v="-39871022"/>
    <s v="Action"/>
  </r>
  <r>
    <x v="185"/>
    <n v="112"/>
    <n v="77231"/>
    <s v="Drama|History|War"/>
    <x v="1241"/>
    <s v="Kazakh"/>
    <s v="France"/>
    <n v="25000000"/>
    <x v="19"/>
    <n v="-24922769"/>
    <s v="Drama"/>
  </r>
  <r>
    <x v="557"/>
    <n v="126"/>
    <n v="4563029"/>
    <s v="Action|Drama|Sci-Fi|Thriller"/>
    <x v="1242"/>
    <s v="English"/>
    <s v="South Korea"/>
    <n v="39200000"/>
    <x v="15"/>
    <n v="-34636971"/>
    <s v="Action"/>
  </r>
  <r>
    <x v="100"/>
    <n v="98"/>
    <n v="50693162"/>
    <s v="Action|Drama|Fantasy"/>
    <x v="1243"/>
    <s v="English"/>
    <s v="USA"/>
    <n v="23000000"/>
    <x v="32"/>
    <n v="27693162"/>
    <s v="Action"/>
  </r>
  <r>
    <x v="121"/>
    <n v="107"/>
    <n v="63411478"/>
    <s v="Drama|Fantasy|Romance|Sci-Fi"/>
    <x v="1244"/>
    <s v="English"/>
    <s v="USA"/>
    <n v="39000000"/>
    <x v="1"/>
    <n v="24411478"/>
    <s v="Drama"/>
  </r>
  <r>
    <x v="47"/>
    <n v="106"/>
    <n v="144512310"/>
    <s v="Action|Crime|Thriller"/>
    <x v="95"/>
    <s v="English"/>
    <s v="USA"/>
    <n v="38000000"/>
    <x v="10"/>
    <n v="106512310"/>
    <s v="Action"/>
  </r>
  <r>
    <x v="23"/>
    <n v="87"/>
    <n v="35287788"/>
    <s v="Animation|Comedy|Family|Horror|Sci-Fi"/>
    <x v="1245"/>
    <s v="English"/>
    <s v="USA"/>
    <n v="39000000"/>
    <x v="15"/>
    <n v="-3712212"/>
    <s v="Animation"/>
  </r>
  <r>
    <x v="7"/>
    <n v="119"/>
    <n v="25335935"/>
    <s v="Action|Adventure|Sci-Fi|Thriller"/>
    <x v="1246"/>
    <s v="English"/>
    <s v="USA"/>
    <n v="40000000"/>
    <x v="25"/>
    <n v="-14664065"/>
    <s v="Action"/>
  </r>
  <r>
    <x v="558"/>
    <n v="110"/>
    <n v="5881504"/>
    <s v="Biography|Drama|Romance|Sport"/>
    <x v="1247"/>
    <s v="English"/>
    <s v="USA"/>
    <n v="39000000"/>
    <x v="42"/>
    <n v="-33118496"/>
    <s v="Biography"/>
  </r>
  <r>
    <x v="400"/>
    <n v="125"/>
    <n v="60000000"/>
    <s v="Action|Comedy|Sci-Fi"/>
    <x v="1248"/>
    <s v="English"/>
    <s v="UK"/>
    <n v="39000000"/>
    <x v="40"/>
    <n v="21000000"/>
    <s v="Action"/>
  </r>
  <r>
    <x v="220"/>
    <n v="113"/>
    <n v="29802761"/>
    <s v="Comedy|Sport"/>
    <x v="1249"/>
    <s v="English"/>
    <s v="USA"/>
    <n v="40000000"/>
    <x v="21"/>
    <n v="-10197239"/>
    <s v="Comedy"/>
  </r>
  <r>
    <x v="128"/>
    <n v="150"/>
    <n v="626809"/>
    <s v="Action|Adventure|Drama|History|War"/>
    <x v="1250"/>
    <s v="Mandarin"/>
    <s v="China"/>
    <n v="553632000"/>
    <x v="37"/>
    <n v="-553005191"/>
    <s v="Action"/>
  </r>
  <r>
    <x v="264"/>
    <n v="108"/>
    <n v="127214072"/>
    <s v="Comedy|Romance"/>
    <x v="1251"/>
    <s v="English"/>
    <s v="USA"/>
    <n v="38000000"/>
    <x v="9"/>
    <n v="89214072"/>
    <s v="Comedy"/>
  </r>
  <r>
    <x v="260"/>
    <n v="96"/>
    <n v="88915214"/>
    <s v="Comedy|Romance"/>
    <x v="1252"/>
    <s v="English"/>
    <s v="USA"/>
    <n v="38000000"/>
    <x v="12"/>
    <n v="50915214"/>
    <s v="Comedy"/>
  </r>
  <r>
    <x v="559"/>
    <n v="93"/>
    <n v="30400000"/>
    <s v="Comedy"/>
    <x v="1253"/>
    <s v="English"/>
    <s v="USA"/>
    <n v="39000000"/>
    <x v="20"/>
    <n v="-8600000"/>
    <s v="Comedy"/>
  </r>
  <r>
    <x v="402"/>
    <n v="100"/>
    <n v="85570368"/>
    <s v="Action|Adventure|Comedy|Family|Sci-Fi"/>
    <x v="1254"/>
    <s v="English"/>
    <s v="USA"/>
    <n v="38000000"/>
    <x v="36"/>
    <n v="47570368"/>
    <s v="Action"/>
  </r>
  <r>
    <x v="560"/>
    <n v="118"/>
    <n v="75668868"/>
    <s v="Action|Adventure|Mystery|Sci-Fi|Thriller"/>
    <x v="1255"/>
    <s v="English"/>
    <s v="USA"/>
    <n v="35000000"/>
    <x v="4"/>
    <n v="40668868"/>
    <s v="Action"/>
  </r>
  <r>
    <x v="561"/>
    <n v="122"/>
    <n v="6594136"/>
    <s v="Action|Biography|Drama"/>
    <x v="1256"/>
    <s v="Mandarin"/>
    <s v="Hong Kong"/>
    <n v="38600000"/>
    <x v="12"/>
    <n v="-32005864"/>
    <s v="Action"/>
  </r>
  <r>
    <x v="66"/>
    <n v="120"/>
    <n v="58700247"/>
    <s v="Drama|Romance"/>
    <x v="1257"/>
    <s v="English"/>
    <s v="USA"/>
    <n v="38000000"/>
    <x v="8"/>
    <n v="20700247"/>
    <s v="Drama"/>
  </r>
  <r>
    <x v="562"/>
    <n v="146"/>
    <n v="50668906"/>
    <s v="Biography|Drama|Sport"/>
    <x v="1258"/>
    <s v="English"/>
    <s v="USA"/>
    <n v="38000000"/>
    <x v="32"/>
    <n v="12668906"/>
    <s v="Biography"/>
  </r>
  <r>
    <x v="73"/>
    <n v="115"/>
    <n v="39177215"/>
    <s v="Crime|Drama|Thriller"/>
    <x v="1259"/>
    <s v="English"/>
    <s v="USA"/>
    <n v="38000000"/>
    <x v="23"/>
    <n v="1177215"/>
    <s v="Crime"/>
  </r>
  <r>
    <x v="563"/>
    <n v="123"/>
    <n v="40334024"/>
    <s v="Comedy|Crime|Romance"/>
    <x v="1260"/>
    <s v="English"/>
    <s v="USA"/>
    <n v="35000000"/>
    <x v="5"/>
    <n v="5334024"/>
    <s v="Comedy"/>
  </r>
  <r>
    <x v="422"/>
    <n v="94"/>
    <n v="71038190"/>
    <s v="Action|Comedy|Crime"/>
    <x v="1261"/>
    <s v="English"/>
    <s v="USA"/>
    <n v="30000000"/>
    <x v="45"/>
    <n v="41038190"/>
    <s v="Action"/>
  </r>
  <r>
    <x v="564"/>
    <n v="102"/>
    <n v="24044532"/>
    <s v="Drama|Romance"/>
    <x v="1262"/>
    <s v="English"/>
    <s v="USA"/>
    <n v="38000000"/>
    <x v="23"/>
    <n v="-13955468"/>
    <s v="Drama"/>
  </r>
  <r>
    <x v="351"/>
    <n v="98"/>
    <n v="22770864"/>
    <s v="Comedy|Drama"/>
    <x v="1263"/>
    <s v="English"/>
    <s v="USA"/>
    <n v="38000000"/>
    <x v="33"/>
    <n v="-15229136"/>
    <s v="Comedy"/>
  </r>
  <r>
    <x v="318"/>
    <n v="133"/>
    <n v="18653746"/>
    <s v="Mystery|Thriller"/>
    <x v="1264"/>
    <s v="English"/>
    <s v="Spain"/>
    <n v="38000000"/>
    <x v="10"/>
    <n v="-19346254"/>
    <s v="Mystery"/>
  </r>
  <r>
    <x v="73"/>
    <n v="118"/>
    <n v="17305211"/>
    <s v="Crime|Drama|Mystery|Thriller"/>
    <x v="1265"/>
    <s v="English"/>
    <s v="USA"/>
    <n v="38000000"/>
    <x v="9"/>
    <n v="-20694789"/>
    <s v="Crime"/>
  </r>
  <r>
    <x v="372"/>
    <n v="105"/>
    <n v="16991902"/>
    <s v="Drama|Music"/>
    <x v="1266"/>
    <s v="English"/>
    <s v="USA"/>
    <n v="57000000"/>
    <x v="5"/>
    <n v="-40008098"/>
    <s v="Drama"/>
  </r>
  <r>
    <x v="565"/>
    <n v="109"/>
    <n v="47536959"/>
    <s v="Drama"/>
    <x v="1267"/>
    <s v="English"/>
    <s v="USA"/>
    <n v="10000000"/>
    <x v="11"/>
    <n v="37536959"/>
    <s v="Drama"/>
  </r>
  <r>
    <x v="17"/>
    <n v="129"/>
    <n v="10300000"/>
    <s v="Adventure|Drama"/>
    <x v="1268"/>
    <s v="English"/>
    <s v="USA"/>
    <n v="38000000"/>
    <x v="4"/>
    <n v="-27700000"/>
    <s v="Adventure"/>
  </r>
  <r>
    <x v="446"/>
    <n v="109"/>
    <n v="13782838"/>
    <s v="Horror|Mystery|Sci-Fi"/>
    <x v="1269"/>
    <s v="English"/>
    <s v="USA"/>
    <n v="15000000"/>
    <x v="17"/>
    <n v="-1217162"/>
    <s v="Horror"/>
  </r>
  <r>
    <x v="132"/>
    <n v="127"/>
    <n v="41997790"/>
    <s v="Action|Sci-Fi|Thriller"/>
    <x v="1270"/>
    <s v="English"/>
    <s v="USA"/>
    <n v="38000000"/>
    <x v="21"/>
    <n v="3997790"/>
    <s v="Action"/>
  </r>
  <r>
    <x v="566"/>
    <n v="118"/>
    <n v="6482195"/>
    <s v="Crime|Mystery|Thriller"/>
    <x v="1271"/>
    <s v="English"/>
    <s v="USA"/>
    <n v="37000000"/>
    <x v="21"/>
    <n v="-30517805"/>
    <s v="Crime"/>
  </r>
  <r>
    <x v="567"/>
    <n v="110"/>
    <n v="623374"/>
    <s v="Action|Adventure|Drama|Thriller|Western"/>
    <x v="1272"/>
    <s v="English"/>
    <s v="USA"/>
    <n v="38000000"/>
    <x v="31"/>
    <n v="-37376626"/>
    <s v="Action"/>
  </r>
  <r>
    <x v="261"/>
    <n v="90"/>
    <n v="7871693"/>
    <s v="Adventure|Family|Fantasy|Sci-Fi"/>
    <x v="1273"/>
    <s v="English"/>
    <s v="USA"/>
    <n v="55000000"/>
    <x v="12"/>
    <n v="-47128307"/>
    <s v="Adventure"/>
  </r>
  <r>
    <x v="568"/>
    <n v="144"/>
    <n v="16377274"/>
    <s v="Drama"/>
    <x v="1274"/>
    <s v="English"/>
    <s v="USA"/>
    <n v="32000000"/>
    <x v="1"/>
    <n v="-15622726"/>
    <s v="Drama"/>
  </r>
  <r>
    <x v="426"/>
    <n v="130"/>
    <n v="9589875"/>
    <s v="Biography|Drama|Sport"/>
    <x v="1275"/>
    <s v="English"/>
    <s v="USA"/>
    <n v="40000000"/>
    <x v="11"/>
    <n v="-30410125"/>
    <s v="Biography"/>
  </r>
  <r>
    <x v="569"/>
    <n v="112"/>
    <n v="34912982"/>
    <s v="Action|Adventure|Sci-Fi|Thriller"/>
    <x v="1276"/>
    <s v="English"/>
    <s v="USA"/>
    <n v="38000000"/>
    <x v="31"/>
    <n v="-3087018"/>
    <s v="Action"/>
  </r>
  <r>
    <x v="570"/>
    <n v="133"/>
    <n v="109712885"/>
    <s v="Drama|Sport"/>
    <x v="1277"/>
    <s v="English"/>
    <s v="USA"/>
    <n v="35000000"/>
    <x v="16"/>
    <n v="74712885"/>
    <s v="Drama"/>
  </r>
  <r>
    <x v="490"/>
    <n v="150"/>
    <n v="92173235"/>
    <s v="Crime|Drama|Thriller"/>
    <x v="1278"/>
    <s v="English"/>
    <s v="USA"/>
    <n v="37000000"/>
    <x v="32"/>
    <n v="55173235"/>
    <s v="Crime"/>
  </r>
  <r>
    <x v="571"/>
    <n v="110"/>
    <n v="41102171"/>
    <s v="Comedy|Drama|Romance"/>
    <x v="1279"/>
    <s v="English"/>
    <s v="USA"/>
    <n v="40000000"/>
    <x v="20"/>
    <n v="1102171"/>
    <s v="Comedy"/>
  </r>
  <r>
    <x v="572"/>
    <n v="96"/>
    <n v="60338891"/>
    <s v="Comedy|Drama"/>
    <x v="1280"/>
    <s v="English"/>
    <s v="USA"/>
    <n v="37000000"/>
    <x v="15"/>
    <n v="23338891"/>
    <s v="Comedy"/>
  </r>
  <r>
    <x v="573"/>
    <n v="96"/>
    <n v="48006503"/>
    <s v="Adventure|Comedy|Family|Fantasy"/>
    <x v="1281"/>
    <s v="English"/>
    <s v="USA"/>
    <n v="37000000"/>
    <x v="19"/>
    <n v="11006503"/>
    <s v="Adventure"/>
  </r>
  <r>
    <x v="80"/>
    <n v="123"/>
    <n v="26903709"/>
    <s v="Action|Biography|Drama|Sport"/>
    <x v="1282"/>
    <s v="English"/>
    <s v="UK"/>
    <n v="38000000"/>
    <x v="14"/>
    <n v="-11096291"/>
    <s v="Action"/>
  </r>
  <r>
    <x v="568"/>
    <n v="188"/>
    <n v="22450975"/>
    <s v="Drama"/>
    <x v="1283"/>
    <s v="English"/>
    <s v="USA"/>
    <n v="37000000"/>
    <x v="25"/>
    <n v="-14549025"/>
    <s v="Drama"/>
  </r>
  <r>
    <x v="574"/>
    <n v="107"/>
    <n v="44867349"/>
    <s v="Action|Comedy|Crime"/>
    <x v="1284"/>
    <s v="English"/>
    <s v="USA"/>
    <n v="37000000"/>
    <x v="23"/>
    <n v="7867349"/>
    <s v="Action"/>
  </r>
  <r>
    <x v="575"/>
    <n v="110"/>
    <n v="46813366"/>
    <s v="Comedy|Romance"/>
    <x v="1285"/>
    <s v="English"/>
    <s v="USA"/>
    <n v="38000000"/>
    <x v="9"/>
    <n v="8813366"/>
    <s v="Comedy"/>
  </r>
  <r>
    <x v="576"/>
    <n v="113"/>
    <n v="72279690"/>
    <s v="Drama|Family"/>
    <x v="1286"/>
    <s v="English"/>
    <s v="USA"/>
    <n v="37000000"/>
    <x v="8"/>
    <n v="35279690"/>
    <s v="Drama"/>
  </r>
  <r>
    <x v="504"/>
    <n v="122"/>
    <n v="191449475"/>
    <s v="Drama|Fantasy|Romance"/>
    <x v="1287"/>
    <s v="English"/>
    <s v="USA"/>
    <n v="37000000"/>
    <x v="31"/>
    <n v="154449475"/>
    <s v="Drama"/>
  </r>
  <r>
    <x v="520"/>
    <n v="116"/>
    <n v="71026631"/>
    <s v="Crime|Drama|Thriller"/>
    <x v="1288"/>
    <s v="English"/>
    <s v="USA"/>
    <n v="36000000"/>
    <x v="15"/>
    <n v="35026631"/>
    <s v="Crime"/>
  </r>
  <r>
    <x v="230"/>
    <n v="93"/>
    <n v="68208190"/>
    <s v="Action|Comedy|Crime|Thriller"/>
    <x v="1289"/>
    <s v="English"/>
    <s v="USA"/>
    <n v="65000000"/>
    <x v="22"/>
    <n v="3208190"/>
    <s v="Action"/>
  </r>
  <r>
    <x v="414"/>
    <n v="118"/>
    <n v="150368971"/>
    <s v="Comedy|Crime"/>
    <x v="1290"/>
    <s v="English"/>
    <s v="USA"/>
    <n v="37000000"/>
    <x v="15"/>
    <n v="113368971"/>
    <s v="Comedy"/>
  </r>
  <r>
    <x v="62"/>
    <n v="93"/>
    <n v="50129186"/>
    <s v="Action|Crime|Drama|Mystery|Thriller"/>
    <x v="1291"/>
    <s v="English"/>
    <s v="USA"/>
    <n v="36000000"/>
    <x v="8"/>
    <n v="14129186"/>
    <s v="Action"/>
  </r>
  <r>
    <x v="577"/>
    <n v="121"/>
    <n v="55500000"/>
    <s v="Action|Adventure|Thriller"/>
    <x v="1292"/>
    <s v="English"/>
    <s v="UK"/>
    <n v="36000000"/>
    <x v="5"/>
    <n v="19500000"/>
    <s v="Action"/>
  </r>
  <r>
    <x v="578"/>
    <n v="101"/>
    <n v="50213619"/>
    <s v="Comedy|Sci-Fi"/>
    <x v="1293"/>
    <s v="English"/>
    <s v="USA"/>
    <n v="36000000"/>
    <x v="21"/>
    <n v="14213619"/>
    <s v="Comedy"/>
  </r>
  <r>
    <x v="576"/>
    <n v="107"/>
    <n v="42019483"/>
    <s v="Drama|Family"/>
    <x v="1294"/>
    <s v="English"/>
    <s v="USA"/>
    <n v="36000000"/>
    <x v="21"/>
    <n v="6019483"/>
    <s v="Drama"/>
  </r>
  <r>
    <x v="387"/>
    <n v="124"/>
    <n v="23360779"/>
    <s v="Action|Adventure|Crime|Drama|Family|Fantasy|Romance|Thriller"/>
    <x v="1295"/>
    <s v="English"/>
    <s v="USA"/>
    <n v="34000000"/>
    <x v="20"/>
    <n v="-10639221"/>
    <s v="Action"/>
  </r>
  <r>
    <x v="258"/>
    <n v="109"/>
    <n v="26183197"/>
    <s v="Action|Crime|Drama|Thriller"/>
    <x v="1296"/>
    <s v="English"/>
    <s v="USA"/>
    <n v="36000000"/>
    <x v="9"/>
    <n v="-9816803"/>
    <s v="Action"/>
  </r>
  <r>
    <x v="280"/>
    <n v="105"/>
    <n v="20991497"/>
    <s v="Comedy|Drama|Romance"/>
    <x v="1297"/>
    <s v="English"/>
    <s v="USA"/>
    <n v="37000000"/>
    <x v="28"/>
    <n v="-16008503"/>
    <s v="Comedy"/>
  </r>
  <r>
    <x v="323"/>
    <n v="130"/>
    <n v="13052741"/>
    <s v="Drama|History"/>
    <x v="1298"/>
    <s v="English"/>
    <s v="USA"/>
    <n v="36000000"/>
    <x v="10"/>
    <n v="-22947259"/>
    <s v="Drama"/>
  </r>
  <r>
    <x v="579"/>
    <n v="127"/>
    <n v="14378353"/>
    <s v="Drama|Mystery|Romance|Thriller"/>
    <x v="1299"/>
    <s v="English"/>
    <s v="USA"/>
    <n v="36000000"/>
    <x v="2"/>
    <n v="-21621647"/>
    <s v="Drama"/>
  </r>
  <r>
    <x v="294"/>
    <n v="114"/>
    <n v="33037754"/>
    <s v="Drama|Horror|Mystery|Thriller"/>
    <x v="1300"/>
    <s v="English"/>
    <s v="USA"/>
    <n v="37000000"/>
    <x v="19"/>
    <n v="-3962246"/>
    <s v="Drama"/>
  </r>
  <r>
    <x v="445"/>
    <n v="106"/>
    <n v="12339633"/>
    <s v="Drama|Sci-Fi|Thriller"/>
    <x v="1301"/>
    <s v="English"/>
    <s v="USA"/>
    <n v="36000000"/>
    <x v="6"/>
    <n v="-23660367"/>
    <s v="Drama"/>
  </r>
  <r>
    <x v="442"/>
    <n v="95"/>
    <n v="2954405"/>
    <s v="Biography|Comedy|Romance"/>
    <x v="1302"/>
    <s v="English"/>
    <s v="USA"/>
    <n v="36000000"/>
    <x v="42"/>
    <n v="-33045595"/>
    <s v="Biography"/>
  </r>
  <r>
    <x v="137"/>
    <n v="81"/>
    <n v="30105968"/>
    <s v="Adventure|Animation|Comedy|Family|Sci-Fi"/>
    <x v="1303"/>
    <s v="English"/>
    <s v="USA"/>
    <n v="37000000"/>
    <x v="55"/>
    <n v="-6894032"/>
    <s v="Adventure"/>
  </r>
  <r>
    <x v="580"/>
    <n v="95"/>
    <n v="37788228"/>
    <s v="Comedy"/>
    <x v="1304"/>
    <s v="English"/>
    <s v="USA"/>
    <n v="35200000"/>
    <x v="28"/>
    <n v="2588228"/>
    <s v="Comedy"/>
  </r>
  <r>
    <x v="223"/>
    <n v="108"/>
    <n v="277313371"/>
    <s v="Comedy"/>
    <x v="1305"/>
    <s v="English"/>
    <s v="USA"/>
    <n v="35000000"/>
    <x v="6"/>
    <n v="242313371"/>
    <s v="Comedy"/>
  </r>
  <r>
    <x v="581"/>
    <n v="105"/>
    <n v="2126511"/>
    <s v="Action|Biography|Drama|History"/>
    <x v="1306"/>
    <s v="Cantonese"/>
    <s v="Hong Kong"/>
    <n v="36000000"/>
    <x v="13"/>
    <n v="-33873489"/>
    <s v="Action"/>
  </r>
  <r>
    <x v="181"/>
    <n v="95"/>
    <n v="205399422"/>
    <s v="Action|Adventure|Comedy|Crime"/>
    <x v="1307"/>
    <s v="English"/>
    <s v="USA"/>
    <n v="33000000"/>
    <x v="4"/>
    <n v="172399422"/>
    <s v="Action"/>
  </r>
  <r>
    <x v="23"/>
    <n v="126"/>
    <n v="251188924"/>
    <s v="Action|Adventure"/>
    <x v="1308"/>
    <s v="English"/>
    <s v="USA"/>
    <n v="35000000"/>
    <x v="32"/>
    <n v="216188924"/>
    <s v="Action"/>
  </r>
  <r>
    <x v="454"/>
    <n v="102"/>
    <n v="1068392"/>
    <s v="Biography|Drama|War"/>
    <x v="1309"/>
    <s v="English"/>
    <s v="Spain"/>
    <n v="36000000"/>
    <x v="18"/>
    <n v="-34931608"/>
    <s v="Biography"/>
  </r>
  <r>
    <x v="101"/>
    <n v="121"/>
    <n v="144731527"/>
    <s v="Action|Crime|Thriller"/>
    <x v="1310"/>
    <s v="English"/>
    <s v="USA"/>
    <n v="35000000"/>
    <x v="10"/>
    <n v="109731527"/>
    <s v="Action"/>
  </r>
  <r>
    <x v="190"/>
    <n v="129"/>
    <n v="255950375"/>
    <s v="Biography|Drama|Sport"/>
    <x v="1311"/>
    <s v="English"/>
    <s v="USA"/>
    <n v="29000000"/>
    <x v="16"/>
    <n v="226950375"/>
    <s v="Biography"/>
  </r>
  <r>
    <x v="402"/>
    <n v="88"/>
    <n v="112692062"/>
    <s v="Action|Adventure|Comedy|Family|Sci-Fi"/>
    <x v="1312"/>
    <s v="English"/>
    <s v="USA"/>
    <n v="35000000"/>
    <x v="28"/>
    <n v="77692062"/>
    <s v="Action"/>
  </r>
  <r>
    <x v="225"/>
    <n v="106"/>
    <n v="117528646"/>
    <s v="Comedy|Crime"/>
    <x v="1313"/>
    <s v="English"/>
    <s v="USA"/>
    <n v="35000000"/>
    <x v="8"/>
    <n v="82528646"/>
    <s v="Comedy"/>
  </r>
  <r>
    <x v="572"/>
    <n v="110"/>
    <n v="171031347"/>
    <s v="Adventure|Drama|Western"/>
    <x v="1314"/>
    <s v="English"/>
    <s v="USA"/>
    <n v="38000000"/>
    <x v="16"/>
    <n v="133031347"/>
    <s v="Adventure"/>
  </r>
  <r>
    <x v="328"/>
    <n v="109"/>
    <n v="124732962"/>
    <s v="Comedy|Drama|Romance"/>
    <x v="1315"/>
    <s v="English"/>
    <s v="USA"/>
    <n v="35000000"/>
    <x v="2"/>
    <n v="89732962"/>
    <s v="Comedy"/>
  </r>
  <r>
    <x v="582"/>
    <n v="143"/>
    <n v="82300000"/>
    <s v="Adventure|Mystery|Sci-Fi"/>
    <x v="1316"/>
    <s v="English"/>
    <s v="USA"/>
    <n v="35000000"/>
    <x v="21"/>
    <n v="47300000"/>
    <s v="Adventure"/>
  </r>
  <r>
    <x v="225"/>
    <n v="120"/>
    <n v="134455175"/>
    <s v="Comedy|Crime"/>
    <x v="1317"/>
    <s v="English"/>
    <s v="USA"/>
    <n v="35000000"/>
    <x v="20"/>
    <n v="99455175"/>
    <s v="Comedy"/>
  </r>
  <r>
    <x v="46"/>
    <n v="128"/>
    <n v="79100000"/>
    <s v="Crime|Thriller"/>
    <x v="1318"/>
    <s v="English"/>
    <s v="USA"/>
    <n v="35000000"/>
    <x v="11"/>
    <n v="44100000"/>
    <s v="Crime"/>
  </r>
  <r>
    <x v="260"/>
    <n v="123"/>
    <n v="81159365"/>
    <s v="Crime|Drama|Thriller"/>
    <x v="1319"/>
    <s v="English"/>
    <s v="USA"/>
    <n v="35000000"/>
    <x v="2"/>
    <n v="46159365"/>
    <s v="Crime"/>
  </r>
  <r>
    <x v="271"/>
    <n v="129"/>
    <n v="110008260"/>
    <s v="Comedy|Romance"/>
    <x v="1320"/>
    <s v="English"/>
    <s v="Japan"/>
    <n v="35000000"/>
    <x v="22"/>
    <n v="75008260"/>
    <s v="Comedy"/>
  </r>
  <r>
    <x v="583"/>
    <n v="105"/>
    <n v="67962333"/>
    <s v="Comedy|Romance"/>
    <x v="1321"/>
    <s v="English"/>
    <s v="USA"/>
    <n v="35000000"/>
    <x v="18"/>
    <n v="32962333"/>
    <s v="Comedy"/>
  </r>
  <r>
    <x v="228"/>
    <n v="162"/>
    <n v="78651430"/>
    <s v="Drama|Romance|War"/>
    <x v="1322"/>
    <s v="English"/>
    <s v="USA"/>
    <n v="27000000"/>
    <x v="37"/>
    <n v="51651430"/>
    <s v="Drama"/>
  </r>
  <r>
    <x v="403"/>
    <n v="138"/>
    <n v="64604977"/>
    <s v="Crime|Drama|Mystery|Thriller"/>
    <x v="1323"/>
    <s v="English"/>
    <s v="USA"/>
    <n v="35000000"/>
    <x v="24"/>
    <n v="29604977"/>
    <s v="Crime"/>
  </r>
  <r>
    <x v="57"/>
    <n v="100"/>
    <n v="63939454"/>
    <s v="Adventure|Comedy|Family|Sci-Fi"/>
    <x v="1324"/>
    <s v="English"/>
    <s v="USA"/>
    <n v="35000000"/>
    <x v="5"/>
    <n v="28939454"/>
    <s v="Adventure"/>
  </r>
  <r>
    <x v="180"/>
    <n v="90"/>
    <n v="63826569"/>
    <s v="Comedy"/>
    <x v="1325"/>
    <s v="English"/>
    <s v="USA"/>
    <n v="35000000"/>
    <x v="22"/>
    <n v="28826569"/>
    <s v="Comedy"/>
  </r>
  <r>
    <x v="139"/>
    <n v="108"/>
    <n v="60054449"/>
    <s v="Action|Horror|Sci-Fi|Thriller"/>
    <x v="1326"/>
    <s v="English"/>
    <s v="USA"/>
    <n v="35000000"/>
    <x v="27"/>
    <n v="25054449"/>
    <s v="Action"/>
  </r>
  <r>
    <x v="517"/>
    <n v="101"/>
    <n v="26505000"/>
    <s v="Horror"/>
    <x v="1327"/>
    <s v="English"/>
    <s v="USA"/>
    <n v="1800000"/>
    <x v="7"/>
    <n v="24705000"/>
    <s v="Horror"/>
  </r>
  <r>
    <x v="217"/>
    <n v="109"/>
    <n v="61280963"/>
    <s v="Horror|Sci-Fi|Thriller"/>
    <x v="1328"/>
    <s v="English"/>
    <s v="USA"/>
    <n v="33000000"/>
    <x v="22"/>
    <n v="28280963"/>
    <s v="Horror"/>
  </r>
  <r>
    <x v="281"/>
    <n v="132"/>
    <n v="56876365"/>
    <s v="Action|Adventure"/>
    <x v="1329"/>
    <s v="English"/>
    <s v="USA"/>
    <n v="35000000"/>
    <x v="21"/>
    <n v="21876365"/>
    <s v="Action"/>
  </r>
  <r>
    <x v="281"/>
    <n v="123"/>
    <n v="59699513"/>
    <s v="Biography|Drama|Family|History|Sport"/>
    <x v="1330"/>
    <s v="English"/>
    <s v="USA"/>
    <n v="35000000"/>
    <x v="13"/>
    <n v="24699513"/>
    <s v="Biography"/>
  </r>
  <r>
    <x v="584"/>
    <n v="87"/>
    <n v="54132596"/>
    <s v="Action|Adventure|Animation|Comedy|Family|Fantasy|Sci-Fi"/>
    <x v="1331"/>
    <s v="English"/>
    <s v="Hong Kong"/>
    <n v="34000000"/>
    <x v="22"/>
    <n v="20132596"/>
    <s v="Action"/>
  </r>
  <r>
    <x v="585"/>
    <n v="109"/>
    <n v="52277485"/>
    <s v="Biography|Drama|Sport"/>
    <x v="1332"/>
    <s v="English"/>
    <s v="USA"/>
    <n v="35000000"/>
    <x v="8"/>
    <n v="17277485"/>
    <s v="Biography"/>
  </r>
  <r>
    <x v="312"/>
    <n v="109"/>
    <n v="55802754"/>
    <s v="Comedy|Romance"/>
    <x v="1333"/>
    <s v="English"/>
    <s v="USA"/>
    <n v="35000000"/>
    <x v="4"/>
    <n v="20802754"/>
    <s v="Comedy"/>
  </r>
  <r>
    <x v="586"/>
    <n v="92"/>
    <n v="55291815"/>
    <s v="Comedy"/>
    <x v="1334"/>
    <s v="English"/>
    <s v="USA"/>
    <n v="35000000"/>
    <x v="19"/>
    <n v="20291815"/>
    <s v="Comedy"/>
  </r>
  <r>
    <x v="190"/>
    <n v="125"/>
    <n v="83299761"/>
    <s v="Biography|Comedy|Drama|History|Music"/>
    <x v="1335"/>
    <s v="English"/>
    <s v="USA"/>
    <n v="35000000"/>
    <x v="7"/>
    <n v="48299761"/>
    <s v="Biography"/>
  </r>
  <r>
    <x v="415"/>
    <n v="202"/>
    <n v="48169908"/>
    <s v="Biography|Drama|History|Romance"/>
    <x v="1336"/>
    <s v="English"/>
    <s v="USA"/>
    <n v="33000000"/>
    <x v="16"/>
    <n v="15169908"/>
    <s v="Biography"/>
  </r>
  <r>
    <x v="271"/>
    <n v="134"/>
    <n v="67523385"/>
    <s v="Comedy"/>
    <x v="1337"/>
    <s v="English"/>
    <s v="USA"/>
    <n v="35000000"/>
    <x v="5"/>
    <n v="32523385"/>
    <s v="Comedy"/>
  </r>
  <r>
    <x v="195"/>
    <n v="88"/>
    <n v="49474048"/>
    <s v="Comedy|Family"/>
    <x v="1338"/>
    <s v="English"/>
    <s v="USA"/>
    <n v="35000000"/>
    <x v="28"/>
    <n v="14474048"/>
    <s v="Comedy"/>
  </r>
  <r>
    <x v="587"/>
    <n v="92"/>
    <n v="45802315"/>
    <s v="Action|Adventure|Fantasy|Sci-Fi|Thriller"/>
    <x v="1339"/>
    <s v="English"/>
    <s v="USA"/>
    <n v="35000000"/>
    <x v="4"/>
    <n v="10802315"/>
    <s v="Action"/>
  </r>
  <r>
    <x v="516"/>
    <n v="91"/>
    <n v="43792641"/>
    <s v="Comedy|Romance"/>
    <x v="1340"/>
    <s v="English"/>
    <s v="USA"/>
    <n v="35000000"/>
    <x v="42"/>
    <n v="8792641"/>
    <s v="Comedy"/>
  </r>
  <r>
    <x v="196"/>
    <n v="75"/>
    <n v="57651794"/>
    <s v="Comedy|Romance|Sport"/>
    <x v="1341"/>
    <s v="English"/>
    <s v="USA"/>
    <n v="33000000"/>
    <x v="23"/>
    <n v="24651794"/>
    <s v="Comedy"/>
  </r>
  <r>
    <x v="588"/>
    <n v="98"/>
    <n v="43894863"/>
    <s v="Comedy|Romance"/>
    <x v="1342"/>
    <s v="English"/>
    <s v="USA"/>
    <n v="30000000"/>
    <x v="18"/>
    <n v="13894863"/>
    <s v="Comedy"/>
  </r>
  <r>
    <x v="35"/>
    <n v="147"/>
    <n v="41954997"/>
    <s v="Biography|Crime|Drama"/>
    <x v="1343"/>
    <s v="English"/>
    <s v="USA"/>
    <n v="35000000"/>
    <x v="6"/>
    <n v="6954997"/>
    <s v="Biography"/>
  </r>
  <r>
    <x v="206"/>
    <n v="100"/>
    <n v="39532308"/>
    <s v="Action|Horror|Sci-Fi"/>
    <x v="1344"/>
    <s v="English"/>
    <s v="UK"/>
    <n v="33000000"/>
    <x v="10"/>
    <n v="6532308"/>
    <s v="Action"/>
  </r>
  <r>
    <x v="589"/>
    <n v="120"/>
    <n v="76600000"/>
    <s v="Fantasy|Horror"/>
    <x v="1345"/>
    <s v="English"/>
    <s v="USA"/>
    <n v="10700000"/>
    <x v="37"/>
    <n v="65900000"/>
    <s v="Fantasy"/>
  </r>
  <r>
    <x v="572"/>
    <n v="104"/>
    <n v="39692139"/>
    <s v="Comedy|Crime|Thriller"/>
    <x v="1346"/>
    <s v="English"/>
    <s v="USA"/>
    <n v="35000000"/>
    <x v="5"/>
    <n v="4692139"/>
    <s v="Comedy"/>
  </r>
  <r>
    <x v="189"/>
    <n v="103"/>
    <n v="40687294"/>
    <s v="Action|Crime|Drama|Mystery|Thriller"/>
    <x v="1347"/>
    <s v="English"/>
    <s v="Canada"/>
    <n v="35000000"/>
    <x v="28"/>
    <n v="5687294"/>
    <s v="Action"/>
  </r>
  <r>
    <x v="445"/>
    <n v="109"/>
    <n v="37553932"/>
    <s v="Action|Sci-Fi|Thriller"/>
    <x v="1348"/>
    <s v="English"/>
    <s v="USA"/>
    <n v="40000000"/>
    <x v="10"/>
    <n v="-2446068"/>
    <s v="Action"/>
  </r>
  <r>
    <x v="590"/>
    <n v="104"/>
    <n v="37481242"/>
    <s v="Comedy|Romance"/>
    <x v="1349"/>
    <s v="English"/>
    <s v="USA"/>
    <n v="35000000"/>
    <x v="42"/>
    <n v="2481242"/>
    <s v="Comedy"/>
  </r>
  <r>
    <x v="591"/>
    <n v="112"/>
    <n v="39026186"/>
    <s v="Comedy|Drama|Romance"/>
    <x v="1350"/>
    <s v="English"/>
    <s v="USA"/>
    <n v="35000000"/>
    <x v="18"/>
    <n v="4026186"/>
    <s v="Comedy"/>
  </r>
  <r>
    <x v="592"/>
    <n v="95"/>
    <n v="33422806"/>
    <s v="Adventure|Comedy|Fantasy"/>
    <x v="1351"/>
    <s v="English"/>
    <s v="USA"/>
    <n v="50000000"/>
    <x v="30"/>
    <n v="-16577194"/>
    <s v="Adventure"/>
  </r>
  <r>
    <x v="593"/>
    <n v="102"/>
    <n v="33423521"/>
    <s v="Action|Adventure|Comedy|Thriller"/>
    <x v="1352"/>
    <s v="English"/>
    <s v="Japan"/>
    <n v="35000000"/>
    <x v="44"/>
    <n v="-1576479"/>
    <s v="Action"/>
  </r>
  <r>
    <x v="318"/>
    <n v="150"/>
    <n v="32519322"/>
    <s v="Biography|Drama|War"/>
    <x v="1353"/>
    <s v="English"/>
    <s v="France"/>
    <n v="35000000"/>
    <x v="3"/>
    <n v="-2480678"/>
    <s v="Biography"/>
  </r>
  <r>
    <x v="229"/>
    <n v="122"/>
    <n v="31598308"/>
    <s v="Horror|Mystery|Thriller"/>
    <x v="1025"/>
    <s v="English"/>
    <s v="USA"/>
    <n v="35000000"/>
    <x v="2"/>
    <n v="-3401692"/>
    <s v="Horror"/>
  </r>
  <r>
    <x v="504"/>
    <n v="101"/>
    <n v="37617947"/>
    <s v="Drama|Family|Fantasy"/>
    <x v="1354"/>
    <s v="English"/>
    <s v="USA"/>
    <n v="30000000"/>
    <x v="2"/>
    <n v="7617947"/>
    <s v="Drama"/>
  </r>
  <r>
    <x v="421"/>
    <n v="108"/>
    <n v="32048809"/>
    <s v="Horror"/>
    <x v="1355"/>
    <s v="English"/>
    <s v="Australia"/>
    <n v="30000000"/>
    <x v="42"/>
    <n v="2048809"/>
    <s v="Horror"/>
  </r>
  <r>
    <x v="257"/>
    <n v="98"/>
    <n v="33987757"/>
    <s v="Drama|Romance"/>
    <x v="1356"/>
    <s v="English"/>
    <s v="USA"/>
    <n v="27000000"/>
    <x v="11"/>
    <n v="6987757"/>
    <s v="Drama"/>
  </r>
  <r>
    <x v="309"/>
    <n v="137"/>
    <n v="37304950"/>
    <s v="Biography|Crime|Drama"/>
    <x v="1357"/>
    <s v="English"/>
    <s v="USA"/>
    <n v="35000000"/>
    <x v="4"/>
    <n v="2304950"/>
    <s v="Biography"/>
  </r>
  <r>
    <x v="594"/>
    <n v="112"/>
    <n v="30691439"/>
    <s v="Horror|Mystery"/>
    <x v="1358"/>
    <s v="English"/>
    <s v="USA"/>
    <n v="35000000"/>
    <x v="5"/>
    <n v="-4308561"/>
    <s v="Horror"/>
  </r>
  <r>
    <x v="595"/>
    <n v="101"/>
    <n v="30307804"/>
    <s v="Drama|Fantasy|Horror"/>
    <x v="1359"/>
    <s v="English"/>
    <s v="USA"/>
    <n v="35000000"/>
    <x v="31"/>
    <n v="-4692196"/>
    <s v="Drama"/>
  </r>
  <r>
    <x v="236"/>
    <n v="103"/>
    <n v="30669413"/>
    <s v="Action|Horror|Sci-Fi"/>
    <x v="1360"/>
    <s v="English"/>
    <s v="USA"/>
    <n v="35000000"/>
    <x v="5"/>
    <n v="-4330587"/>
    <s v="Action"/>
  </r>
  <r>
    <x v="287"/>
    <n v="101"/>
    <n v="28687835"/>
    <s v="Crime|Drama|Thriller"/>
    <x v="1361"/>
    <s v="English"/>
    <s v="USA"/>
    <n v="35000000"/>
    <x v="5"/>
    <n v="-6312165"/>
    <s v="Crime"/>
  </r>
  <r>
    <x v="596"/>
    <n v="112"/>
    <n v="26494611"/>
    <s v="Comedy|Drama|Romance|Sci-Fi"/>
    <x v="1362"/>
    <s v="English"/>
    <s v="USA"/>
    <n v="35000000"/>
    <x v="4"/>
    <n v="-8505389"/>
    <s v="Comedy"/>
  </r>
  <r>
    <x v="574"/>
    <n v="102"/>
    <n v="25266129"/>
    <s v="Comedy|Drama|Romance"/>
    <x v="1363"/>
    <s v="English"/>
    <s v="USA"/>
    <n v="35000000"/>
    <x v="5"/>
    <n v="-9733871"/>
    <s v="Comedy"/>
  </r>
  <r>
    <x v="47"/>
    <n v="101"/>
    <n v="25863915"/>
    <s v="Action|Crime|Mystery|Thriller"/>
    <x v="1364"/>
    <s v="English"/>
    <s v="USA"/>
    <n v="35000000"/>
    <x v="36"/>
    <n v="-9136085"/>
    <s v="Action"/>
  </r>
  <r>
    <x v="309"/>
    <n v="155"/>
    <n v="25078937"/>
    <s v="Crime|Drama|Mystery|Thriller"/>
    <x v="1365"/>
    <s v="English"/>
    <s v="USA"/>
    <n v="30000000"/>
    <x v="4"/>
    <n v="-4921063"/>
    <s v="Crime"/>
  </r>
  <r>
    <x v="597"/>
    <n v="109"/>
    <n v="28995450"/>
    <s v="Comedy|Family|Fantasy"/>
    <x v="1366"/>
    <s v="English"/>
    <s v="UK"/>
    <n v="35000000"/>
    <x v="9"/>
    <n v="-6004550"/>
    <s v="Comedy"/>
  </r>
  <r>
    <x v="456"/>
    <n v="140"/>
    <n v="24276500"/>
    <s v="Biography|Crime|Drama"/>
    <x v="1367"/>
    <s v="English"/>
    <s v="USA"/>
    <n v="35000000"/>
    <x v="4"/>
    <n v="-10723500"/>
    <s v="Biography"/>
  </r>
  <r>
    <x v="598"/>
    <n v="108"/>
    <n v="20981633"/>
    <s v="Drama|Mystery|Sci-Fi|Thriller"/>
    <x v="1368"/>
    <s v="English"/>
    <s v="USA"/>
    <n v="30000000"/>
    <x v="18"/>
    <n v="-9018367"/>
    <s v="Drama"/>
  </r>
  <r>
    <x v="599"/>
    <n v="96"/>
    <n v="22913677"/>
    <s v="Comedy|Family|Fantasy|Romance"/>
    <x v="1369"/>
    <s v="English"/>
    <s v="USA"/>
    <n v="35000000"/>
    <x v="22"/>
    <n v="-12086323"/>
    <s v="Comedy"/>
  </r>
  <r>
    <x v="600"/>
    <n v="123"/>
    <n v="34531832"/>
    <s v="Biography|Drama|Sport"/>
    <x v="1370"/>
    <s v="English"/>
    <s v="UK"/>
    <n v="35000000"/>
    <x v="1"/>
    <n v="-468168"/>
    <s v="Biography"/>
  </r>
  <r>
    <x v="249"/>
    <n v="106"/>
    <n v="28064226"/>
    <s v="Action|Mystery|Thriller"/>
    <x v="1371"/>
    <s v="English"/>
    <s v="USA"/>
    <n v="35000000"/>
    <x v="39"/>
    <n v="-6935774"/>
    <s v="Action"/>
  </r>
  <r>
    <x v="601"/>
    <n v="76"/>
    <n v="19447478"/>
    <s v="Adventure|Animation|Comedy|Family|War"/>
    <x v="1372"/>
    <s v="English"/>
    <s v="UK"/>
    <n v="35000000"/>
    <x v="23"/>
    <n v="-15552522"/>
    <s v="Adventure"/>
  </r>
  <r>
    <x v="403"/>
    <n v="107"/>
    <n v="19389454"/>
    <s v="Comedy|Drama"/>
    <x v="1373"/>
    <s v="English"/>
    <s v="USA"/>
    <n v="55000000"/>
    <x v="37"/>
    <n v="-35610546"/>
    <s v="Comedy"/>
  </r>
  <r>
    <x v="602"/>
    <n v="82"/>
    <n v="25871834"/>
    <s v="Action|Comedy|Sci-Fi|Thriller"/>
    <x v="1374"/>
    <s v="English"/>
    <s v="USA"/>
    <n v="35000000"/>
    <x v="55"/>
    <n v="-9128166"/>
    <s v="Action"/>
  </r>
  <r>
    <x v="603"/>
    <n v="109"/>
    <n v="19692608"/>
    <s v="Crime|Drama|Thriller"/>
    <x v="1375"/>
    <s v="English"/>
    <s v="USA"/>
    <n v="35000000"/>
    <x v="5"/>
    <n v="-15307392"/>
    <s v="Crime"/>
  </r>
  <r>
    <x v="517"/>
    <n v="99"/>
    <n v="19294901"/>
    <s v="Comedy|Horror"/>
    <x v="1376"/>
    <s v="English"/>
    <s v="USA"/>
    <n v="35000000"/>
    <x v="39"/>
    <n v="-15705099"/>
    <s v="Comedy"/>
  </r>
  <r>
    <x v="368"/>
    <n v="91"/>
    <n v="20275446"/>
    <s v="Action|Crime|Thriller"/>
    <x v="1377"/>
    <s v="English"/>
    <s v="USA"/>
    <n v="35000000"/>
    <x v="12"/>
    <n v="-14724554"/>
    <s v="Action"/>
  </r>
  <r>
    <x v="513"/>
    <n v="87"/>
    <n v="34507079"/>
    <s v="Action|Comedy|Crime"/>
    <x v="1378"/>
    <s v="English"/>
    <s v="USA"/>
    <n v="35000000"/>
    <x v="36"/>
    <n v="-492921"/>
    <s v="Action"/>
  </r>
  <r>
    <x v="393"/>
    <n v="125"/>
    <n v="18306166"/>
    <s v="Adventure|Drama|Romance|War"/>
    <x v="1379"/>
    <s v="English"/>
    <s v="UK"/>
    <n v="35000000"/>
    <x v="12"/>
    <n v="-16693834"/>
    <s v="Adventure"/>
  </r>
  <r>
    <x v="315"/>
    <n v="118"/>
    <n v="17609982"/>
    <s v="Action|Crime|Romance|Thriller"/>
    <x v="1380"/>
    <s v="English"/>
    <s v="USA"/>
    <n v="35000000"/>
    <x v="5"/>
    <n v="-17390018"/>
    <s v="Action"/>
  </r>
  <r>
    <x v="431"/>
    <n v="98"/>
    <n v="16831505"/>
    <s v="Comedy|Romance|Sport"/>
    <x v="1381"/>
    <s v="English"/>
    <s v="UK"/>
    <n v="31000000"/>
    <x v="22"/>
    <n v="-14168495"/>
    <s v="Comedy"/>
  </r>
  <r>
    <x v="496"/>
    <n v="92"/>
    <n v="17596256"/>
    <s v="Comedy|Family"/>
    <x v="1382"/>
    <s v="English"/>
    <s v="USA"/>
    <n v="35000000"/>
    <x v="44"/>
    <n v="-17403744"/>
    <s v="Comedy"/>
  </r>
  <r>
    <x v="334"/>
    <n v="92"/>
    <n v="14998070"/>
    <s v="Drama|Thriller|War"/>
    <x v="1383"/>
    <s v="English"/>
    <s v="USA"/>
    <n v="35000000"/>
    <x v="5"/>
    <n v="-20001930"/>
    <s v="Drama"/>
  </r>
  <r>
    <x v="203"/>
    <n v="115"/>
    <n v="14587732"/>
    <s v="Action|Drama|Thriller|War"/>
    <x v="1384"/>
    <s v="English"/>
    <s v="USA"/>
    <n v="35000000"/>
    <x v="20"/>
    <n v="-20412268"/>
    <s v="Action"/>
  </r>
  <r>
    <x v="531"/>
    <n v="120"/>
    <n v="18317151"/>
    <s v="Comedy|Music"/>
    <x v="1385"/>
    <s v="English"/>
    <s v="USA"/>
    <n v="35000000"/>
    <x v="10"/>
    <n v="-16682849"/>
    <s v="Comedy"/>
  </r>
  <r>
    <x v="604"/>
    <n v="111"/>
    <n v="11405825"/>
    <s v="Drama"/>
    <x v="1386"/>
    <s v="English"/>
    <s v="USA"/>
    <n v="35000000"/>
    <x v="2"/>
    <n v="-23594175"/>
    <s v="Drama"/>
  </r>
  <r>
    <x v="230"/>
    <n v="94"/>
    <n v="13264986"/>
    <s v="Action|Western"/>
    <x v="1387"/>
    <s v="English"/>
    <s v="USA"/>
    <n v="35000000"/>
    <x v="19"/>
    <n v="-21735014"/>
    <s v="Action"/>
  </r>
  <r>
    <x v="605"/>
    <n v="100"/>
    <n v="10991381"/>
    <s v="Biography|Drama|History|Romance"/>
    <x v="1388"/>
    <s v="English"/>
    <s v="UK"/>
    <n v="35000000"/>
    <x v="11"/>
    <n v="-24008619"/>
    <s v="Biography"/>
  </r>
  <r>
    <x v="155"/>
    <n v="101"/>
    <n v="10268846"/>
    <s v="Action|Crime|Mystery|Thriller"/>
    <x v="1389"/>
    <s v="English"/>
    <s v="USA"/>
    <n v="35000000"/>
    <x v="33"/>
    <n v="-24731154"/>
    <s v="Action"/>
  </r>
  <r>
    <x v="406"/>
    <n v="139"/>
    <n v="13303319"/>
    <s v="Drama|Fantasy"/>
    <x v="1390"/>
    <s v="English"/>
    <s v="USA"/>
    <n v="32000000"/>
    <x v="10"/>
    <n v="-18696681"/>
    <s v="Drama"/>
  </r>
  <r>
    <x v="606"/>
    <n v="91"/>
    <n v="10076136"/>
    <s v="Action|Comedy|Thriller"/>
    <x v="1391"/>
    <s v="English"/>
    <s v="Aruba"/>
    <n v="35000000"/>
    <x v="30"/>
    <n v="-24923864"/>
    <s v="Action"/>
  </r>
  <r>
    <x v="48"/>
    <n v="109"/>
    <n v="10499968"/>
    <s v="Action|Crime|Drama|Thriller"/>
    <x v="1392"/>
    <s v="English"/>
    <s v="USA"/>
    <n v="35000000"/>
    <x v="20"/>
    <n v="-24500032"/>
    <s v="Action"/>
  </r>
  <r>
    <x v="416"/>
    <n v="102"/>
    <n v="7659747"/>
    <s v="Action|Mystery|Thriller"/>
    <x v="1393"/>
    <s v="English"/>
    <s v="USA"/>
    <n v="38000000"/>
    <x v="36"/>
    <n v="-30340253"/>
    <s v="Action"/>
  </r>
  <r>
    <x v="607"/>
    <n v="103"/>
    <n v="7948159"/>
    <s v="Action|Crime|Drama|Thriller"/>
    <x v="1394"/>
    <s v="English"/>
    <s v="USA"/>
    <n v="35000000"/>
    <x v="19"/>
    <n v="-27051841"/>
    <s v="Action"/>
  </r>
  <r>
    <x v="418"/>
    <n v="83"/>
    <n v="11631245"/>
    <s v="Action|Adventure|Family|Sci-Fi"/>
    <x v="1395"/>
    <s v="English"/>
    <s v="USA"/>
    <n v="35000000"/>
    <x v="38"/>
    <n v="-23368755"/>
    <s v="Action"/>
  </r>
  <r>
    <x v="41"/>
    <n v="123"/>
    <n v="10137502"/>
    <s v="Adventure|Biography|Drama|Thriller"/>
    <x v="1396"/>
    <s v="English"/>
    <s v="USA"/>
    <n v="35000000"/>
    <x v="37"/>
    <n v="-24862498"/>
    <s v="Adventure"/>
  </r>
  <r>
    <x v="608"/>
    <n v="101"/>
    <n v="6448817"/>
    <s v="Action|Adventure|Fantasy"/>
    <x v="1397"/>
    <s v="English"/>
    <s v="USA"/>
    <n v="35000000"/>
    <x v="50"/>
    <n v="-28551183"/>
    <s v="Action"/>
  </r>
  <r>
    <x v="17"/>
    <n v="117"/>
    <n v="7458269"/>
    <s v="Comedy|Drama|Romance"/>
    <x v="1398"/>
    <s v="English"/>
    <s v="USA"/>
    <n v="35000000"/>
    <x v="8"/>
    <n v="-27541731"/>
    <s v="Comedy"/>
  </r>
  <r>
    <x v="101"/>
    <n v="114"/>
    <n v="4651977"/>
    <s v="Drama"/>
    <x v="1399"/>
    <s v="English"/>
    <s v="USA"/>
    <n v="35000000"/>
    <x v="8"/>
    <n v="-30348023"/>
    <s v="Drama"/>
  </r>
  <r>
    <x v="315"/>
    <n v="330"/>
    <n v="4496583"/>
    <s v="Crime|Drama"/>
    <x v="1400"/>
    <s v="English"/>
    <s v="USA"/>
    <n v="35000000"/>
    <x v="25"/>
    <n v="-30503417"/>
    <s v="Crime"/>
  </r>
  <r>
    <x v="609"/>
    <n v="121"/>
    <n v="2221994"/>
    <s v="Action|Drama|Sci-Fi|Thriller"/>
    <x v="1401"/>
    <s v="English"/>
    <s v="Denmark"/>
    <n v="35000000"/>
    <x v="21"/>
    <n v="-32778006"/>
    <s v="Action"/>
  </r>
  <r>
    <x v="199"/>
    <n v="114"/>
    <n v="6592103"/>
    <s v="Crime|Drama|Mystery|Thriller"/>
    <x v="1402"/>
    <s v="English"/>
    <s v="France"/>
    <n v="35000000"/>
    <x v="22"/>
    <n v="-28407897"/>
    <s v="Crime"/>
  </r>
  <r>
    <x v="102"/>
    <n v="148"/>
    <n v="630779"/>
    <s v="Drama|Romance|War|Western"/>
    <x v="1403"/>
    <s v="English"/>
    <s v="USA"/>
    <n v="35000000"/>
    <x v="2"/>
    <n v="-34369221"/>
    <s v="Drama"/>
  </r>
  <r>
    <x v="332"/>
    <n v="113"/>
    <n v="102413606"/>
    <s v="Action|Mystery|Sci-Fi|Thriller"/>
    <x v="1404"/>
    <s v="English"/>
    <s v="USA"/>
    <n v="34000000"/>
    <x v="2"/>
    <n v="68413606"/>
    <s v="Action"/>
  </r>
  <r>
    <x v="610"/>
    <n v="91"/>
    <n v="10214013"/>
    <s v="Comedy"/>
    <x v="1405"/>
    <s v="English"/>
    <s v="USA"/>
    <n v="35000000"/>
    <x v="28"/>
    <n v="-24785987"/>
    <s v="Comedy"/>
  </r>
  <r>
    <x v="46"/>
    <n v="139"/>
    <n v="32000000"/>
    <s v="Drama|Romance"/>
    <x v="1406"/>
    <s v="English"/>
    <s v="USA"/>
    <n v="30000000"/>
    <x v="13"/>
    <n v="2000000"/>
    <s v="Drama"/>
  </r>
  <r>
    <x v="116"/>
    <n v="96"/>
    <n v="10139254"/>
    <s v="Drama|Sci-Fi"/>
    <x v="1407"/>
    <s v="English"/>
    <s v="USA"/>
    <n v="35000000"/>
    <x v="11"/>
    <n v="-24860746"/>
    <s v="Drama"/>
  </r>
  <r>
    <x v="611"/>
    <n v="102"/>
    <n v="11227940"/>
    <s v="Action|Adventure|Comedy|Drama|Thriller"/>
    <x v="1408"/>
    <s v="English"/>
    <s v="USA"/>
    <n v="34000000"/>
    <x v="31"/>
    <n v="-22772060"/>
    <s v="Action"/>
  </r>
  <r>
    <x v="163"/>
    <n v="96"/>
    <n v="183125"/>
    <s v="Action|Crime|Drama|Thriller"/>
    <x v="1409"/>
    <s v="English"/>
    <s v="USA"/>
    <n v="35000000"/>
    <x v="33"/>
    <n v="-34816875"/>
    <s v="Action"/>
  </r>
  <r>
    <x v="612"/>
    <n v="101"/>
    <n v="15081783"/>
    <s v="Adventure|Animation|Family|Fantasy"/>
    <x v="1410"/>
    <s v="Japanese"/>
    <s v="Japan"/>
    <n v="34000000"/>
    <x v="16"/>
    <n v="-18918217"/>
    <s v="Adventure"/>
  </r>
  <r>
    <x v="613"/>
    <n v="128"/>
    <n v="37432299"/>
    <s v="Drama|Romance"/>
    <x v="1411"/>
    <s v="English"/>
    <s v="USA"/>
    <n v="34000000"/>
    <x v="1"/>
    <n v="3432299"/>
    <s v="Drama"/>
  </r>
  <r>
    <x v="614"/>
    <n v="109"/>
    <n v="10654581"/>
    <s v="Drama|Sci-Fi|Thriller"/>
    <x v="1412"/>
    <s v="English"/>
    <s v="USA"/>
    <n v="34000000"/>
    <x v="42"/>
    <n v="-23345419"/>
    <s v="Drama"/>
  </r>
  <r>
    <x v="615"/>
    <n v="114"/>
    <n v="6543194"/>
    <s v="Adventure|Drama|Romance"/>
    <x v="1413"/>
    <s v="English"/>
    <s v="USA"/>
    <n v="34000000"/>
    <x v="23"/>
    <n v="-27456806"/>
    <s v="Adventure"/>
  </r>
  <r>
    <x v="383"/>
    <n v="105"/>
    <n v="13101142"/>
    <s v="Comedy|Romance|Sport"/>
    <x v="1414"/>
    <s v="English"/>
    <s v="USA"/>
    <n v="35000000"/>
    <x v="20"/>
    <n v="-21898858"/>
    <s v="Comedy"/>
  </r>
  <r>
    <x v="536"/>
    <n v="141"/>
    <n v="8324748"/>
    <s v="Biography|Drama|History"/>
    <x v="1415"/>
    <s v="English"/>
    <s v="UK"/>
    <n v="35000000"/>
    <x v="1"/>
    <n v="-26675252"/>
    <s v="Biography"/>
  </r>
  <r>
    <x v="323"/>
    <n v="138"/>
    <n v="141340178"/>
    <s v="Drama|Thriller"/>
    <x v="1416"/>
    <s v="English"/>
    <s v="USA"/>
    <n v="40000000"/>
    <x v="32"/>
    <n v="101340178"/>
    <s v="Drama"/>
  </r>
  <r>
    <x v="285"/>
    <n v="101"/>
    <n v="51758599"/>
    <s v="Action|Comedy|Crime|Drama|Thriller"/>
    <x v="1417"/>
    <s v="English"/>
    <s v="USA"/>
    <n v="33000000"/>
    <x v="33"/>
    <n v="18758599"/>
    <s v="Action"/>
  </r>
  <r>
    <x v="146"/>
    <n v="99"/>
    <n v="117559438"/>
    <s v="Action|Comedy|Crime"/>
    <x v="1418"/>
    <s v="English"/>
    <s v="USA"/>
    <n v="30000000"/>
    <x v="36"/>
    <n v="87559438"/>
    <s v="Action"/>
  </r>
  <r>
    <x v="616"/>
    <n v="89"/>
    <n v="21426805"/>
    <s v="Action|Adventure|Horror|Sci-Fi|Thriller"/>
    <x v="1419"/>
    <s v="English"/>
    <s v="USA"/>
    <n v="30000000"/>
    <x v="40"/>
    <n v="-8573195"/>
    <s v="Action"/>
  </r>
  <r>
    <x v="617"/>
    <n v="99"/>
    <n v="35057332"/>
    <s v="Drama|Music|Romance"/>
    <x v="1420"/>
    <s v="English"/>
    <s v="USA"/>
    <n v="33000000"/>
    <x v="12"/>
    <n v="2057332"/>
    <s v="Drama"/>
  </r>
  <r>
    <x v="475"/>
    <n v="105"/>
    <n v="34014398"/>
    <s v="Action|Adventure|Crime|Drama|Thriller"/>
    <x v="1421"/>
    <s v="English"/>
    <s v="Germany"/>
    <n v="33000000"/>
    <x v="23"/>
    <n v="1014398"/>
    <s v="Action"/>
  </r>
  <r>
    <x v="618"/>
    <n v="97"/>
    <n v="28927720"/>
    <s v="Crime|Horror|Mystery|Thriller"/>
    <x v="1422"/>
    <s v="English"/>
    <s v="USA"/>
    <n v="33000000"/>
    <x v="42"/>
    <n v="-4072280"/>
    <s v="Crime"/>
  </r>
  <r>
    <x v="619"/>
    <n v="140"/>
    <n v="33682273"/>
    <s v="Action|Crime|Drama|Thriller"/>
    <x v="1423"/>
    <s v="English"/>
    <s v="USA"/>
    <n v="33000000"/>
    <x v="12"/>
    <n v="682273"/>
    <s v="Action"/>
  </r>
  <r>
    <x v="620"/>
    <n v="118"/>
    <n v="4280577"/>
    <s v="Drama|Romance|Sport"/>
    <x v="1424"/>
    <s v="English"/>
    <s v="USA"/>
    <n v="10000000"/>
    <x v="2"/>
    <n v="-5719423"/>
    <s v="Drama"/>
  </r>
  <r>
    <x v="621"/>
    <n v="94"/>
    <n v="17120019"/>
    <s v="Action|Crime|Thriller"/>
    <x v="1425"/>
    <s v="English"/>
    <s v="USA"/>
    <n v="30000000"/>
    <x v="12"/>
    <n v="-12879981"/>
    <s v="Action"/>
  </r>
  <r>
    <x v="35"/>
    <n v="124"/>
    <n v="8406264"/>
    <s v="Comedy|Drama|Romance"/>
    <x v="1426"/>
    <s v="English"/>
    <s v="USA"/>
    <n v="38000000"/>
    <x v="19"/>
    <n v="-29593736"/>
    <s v="Comedy"/>
  </r>
  <r>
    <x v="622"/>
    <n v="134"/>
    <n v="309125409"/>
    <s v="Action|Adventure|Fantasy|Sci-Fi"/>
    <x v="1427"/>
    <s v="English"/>
    <s v="USA"/>
    <n v="32500000"/>
    <x v="26"/>
    <n v="276625409"/>
    <s v="Action"/>
  </r>
  <r>
    <x v="623"/>
    <n v="113"/>
    <n v="10955425"/>
    <s v="Action|Sci-Fi|Thriller"/>
    <x v="1428"/>
    <s v="English"/>
    <s v="UK"/>
    <n v="30000000"/>
    <x v="19"/>
    <n v="-19044575"/>
    <s v="Action"/>
  </r>
  <r>
    <x v="534"/>
    <n v="124"/>
    <n v="34180954"/>
    <s v="Drama|Romance"/>
    <x v="1429"/>
    <s v="English"/>
    <s v="USA"/>
    <n v="32000000"/>
    <x v="32"/>
    <n v="2180954"/>
    <s v="Drama"/>
  </r>
  <r>
    <x v="45"/>
    <n v="97"/>
    <n v="173381405"/>
    <s v="Comedy|Family|Fantasy|Romance"/>
    <x v="1430"/>
    <s v="English"/>
    <s v="USA"/>
    <n v="33000000"/>
    <x v="8"/>
    <n v="140381405"/>
    <s v="Comedy"/>
  </r>
  <r>
    <x v="67"/>
    <n v="123"/>
    <n v="104632573"/>
    <s v="Drama|Fantasy|Romance|Sci-Fi"/>
    <x v="1431"/>
    <s v="English"/>
    <s v="USA"/>
    <n v="32000000"/>
    <x v="21"/>
    <n v="72632573"/>
    <s v="Drama"/>
  </r>
  <r>
    <x v="339"/>
    <n v="99"/>
    <n v="81150692"/>
    <s v="Adventure|Comedy|Family|Sport"/>
    <x v="1432"/>
    <s v="English"/>
    <s v="Canada"/>
    <n v="35000000"/>
    <x v="36"/>
    <n v="46150692"/>
    <s v="Adventure"/>
  </r>
  <r>
    <x v="101"/>
    <n v="101"/>
    <n v="60328558"/>
    <s v="Comedy|Drama|Fantasy"/>
    <x v="1433"/>
    <s v="English"/>
    <s v="USA"/>
    <n v="32000000"/>
    <x v="15"/>
    <n v="28328558"/>
    <s v="Comedy"/>
  </r>
  <r>
    <x v="624"/>
    <n v="92"/>
    <n v="80197993"/>
    <s v="Comedy|Family|Sport"/>
    <x v="1434"/>
    <s v="English"/>
    <s v="Germany"/>
    <n v="32000000"/>
    <x v="20"/>
    <n v="48197993"/>
    <s v="Comedy"/>
  </r>
  <r>
    <x v="95"/>
    <n v="131"/>
    <n v="169076745"/>
    <s v="Comedy|Romance"/>
    <x v="1435"/>
    <s v="English"/>
    <s v="USA"/>
    <n v="32500000"/>
    <x v="2"/>
    <n v="136576745"/>
    <s v="Comedy"/>
  </r>
  <r>
    <x v="508"/>
    <n v="107"/>
    <n v="101470202"/>
    <s v="Comedy|Fantasy"/>
    <x v="1436"/>
    <s v="English"/>
    <s v="USA"/>
    <n v="32000000"/>
    <x v="10"/>
    <n v="69470202"/>
    <s v="Comedy"/>
  </r>
  <r>
    <x v="625"/>
    <n v="103"/>
    <n v="50041732"/>
    <s v="Horror"/>
    <x v="1437"/>
    <s v="English"/>
    <s v="USA"/>
    <n v="29000000"/>
    <x v="5"/>
    <n v="21041732"/>
    <s v="Horror"/>
  </r>
  <r>
    <x v="613"/>
    <n v="129"/>
    <n v="48814909"/>
    <s v="Biography|Drama"/>
    <x v="1438"/>
    <s v="English"/>
    <s v="USA"/>
    <n v="32000000"/>
    <x v="13"/>
    <n v="16814909"/>
    <s v="Biography"/>
  </r>
  <r>
    <x v="626"/>
    <n v="107"/>
    <n v="57744720"/>
    <s v="Action|Crime|Thriller"/>
    <x v="1439"/>
    <s v="English"/>
    <s v="USA"/>
    <n v="20000000"/>
    <x v="5"/>
    <n v="37744720"/>
    <s v="Action"/>
  </r>
  <r>
    <x v="627"/>
    <n v="89"/>
    <n v="21784432"/>
    <s v="Comedy"/>
    <x v="1440"/>
    <s v="English"/>
    <s v="USA"/>
    <n v="35000000"/>
    <x v="23"/>
    <n v="-13215568"/>
    <s v="Comedy"/>
  </r>
  <r>
    <x v="519"/>
    <n v="113"/>
    <n v="37911876"/>
    <s v="Action|Comedy|Crime"/>
    <x v="1441"/>
    <s v="English"/>
    <s v="USA"/>
    <n v="32000000"/>
    <x v="45"/>
    <n v="5911876"/>
    <s v="Action"/>
  </r>
  <r>
    <x v="71"/>
    <n v="93"/>
    <n v="54696902"/>
    <s v="Mystery|Sci-Fi|Thriller"/>
    <x v="1442"/>
    <s v="English"/>
    <s v="USA"/>
    <n v="32000000"/>
    <x v="7"/>
    <n v="22696902"/>
    <s v="Mystery"/>
  </r>
  <r>
    <x v="417"/>
    <n v="120"/>
    <n v="36733909"/>
    <s v="Adventure|Biography|Drama|Thriller"/>
    <x v="1443"/>
    <s v="English"/>
    <s v="USA"/>
    <n v="32000000"/>
    <x v="1"/>
    <n v="4733909"/>
    <s v="Adventure"/>
  </r>
  <r>
    <x v="127"/>
    <n v="98"/>
    <n v="35063732"/>
    <s v="Mystery|Thriller"/>
    <x v="1444"/>
    <s v="English"/>
    <s v="USA"/>
    <n v="32000000"/>
    <x v="21"/>
    <n v="3063732"/>
    <s v="Mystery"/>
  </r>
  <r>
    <x v="348"/>
    <n v="105"/>
    <n v="99462"/>
    <s v="Action|Adventure|Drama|Family"/>
    <x v="1445"/>
    <s v="English"/>
    <s v="France"/>
    <n v="33000000"/>
    <x v="1"/>
    <n v="-32900538"/>
    <s v="Action"/>
  </r>
  <r>
    <x v="628"/>
    <n v="98"/>
    <n v="32701088"/>
    <s v="Drama|Family|Sport"/>
    <x v="1446"/>
    <s v="English"/>
    <s v="USA"/>
    <n v="32000000"/>
    <x v="8"/>
    <n v="701088"/>
    <s v="Drama"/>
  </r>
  <r>
    <x v="448"/>
    <n v="96"/>
    <n v="31493782"/>
    <s v="Crime|Drama|Thriller"/>
    <x v="1447"/>
    <s v="English"/>
    <s v="USA"/>
    <n v="32000000"/>
    <x v="7"/>
    <n v="-506218"/>
    <s v="Crime"/>
  </r>
  <r>
    <x v="108"/>
    <n v="87"/>
    <n v="43095600"/>
    <s v="Action|Crime|Thriller"/>
    <x v="1448"/>
    <s v="English"/>
    <s v="France"/>
    <n v="32000000"/>
    <x v="22"/>
    <n v="11095600"/>
    <s v="Action"/>
  </r>
  <r>
    <x v="5"/>
    <n v="107"/>
    <n v="18636537"/>
    <s v="Action|Thriller|Western"/>
    <x v="1449"/>
    <s v="English"/>
    <s v="Japan"/>
    <n v="32000000"/>
    <x v="21"/>
    <n v="-13363463"/>
    <s v="Action"/>
  </r>
  <r>
    <x v="476"/>
    <n v="90"/>
    <n v="17848322"/>
    <s v="Comedy|Romance"/>
    <x v="1450"/>
    <s v="English"/>
    <s v="Ireland"/>
    <n v="28000000"/>
    <x v="18"/>
    <n v="-10151678"/>
    <s v="Comedy"/>
  </r>
  <r>
    <x v="46"/>
    <n v="121"/>
    <n v="16640210"/>
    <s v="Drama|Thriller"/>
    <x v="1451"/>
    <s v="English"/>
    <s v="USA"/>
    <n v="55000000"/>
    <x v="2"/>
    <n v="-38359790"/>
    <s v="Drama"/>
  </r>
  <r>
    <x v="629"/>
    <n v="119"/>
    <n v="13763130"/>
    <s v="Action|Crime|Sci-Fi|Thriller"/>
    <x v="1452"/>
    <s v="English"/>
    <s v="USA"/>
    <n v="32000000"/>
    <x v="22"/>
    <n v="-18236870"/>
    <s v="Action"/>
  </r>
  <r>
    <x v="630"/>
    <n v="107"/>
    <n v="10956379"/>
    <s v="Action|Drama|Fantasy|Horror|Thriller"/>
    <x v="1453"/>
    <s v="English"/>
    <s v="South Korea"/>
    <n v="35000000"/>
    <x v="57"/>
    <n v="-24043621"/>
    <s v="Action"/>
  </r>
  <r>
    <x v="562"/>
    <n v="110"/>
    <n v="4357000"/>
    <s v="Comedy|Family|Fantasy"/>
    <x v="1454"/>
    <s v="English"/>
    <s v="USA"/>
    <n v="30000000"/>
    <x v="42"/>
    <n v="-25643000"/>
    <s v="Comedy"/>
  </r>
  <r>
    <x v="631"/>
    <n v="100"/>
    <n v="22525921"/>
    <s v="Comedy"/>
    <x v="1455"/>
    <s v="English"/>
    <s v="USA"/>
    <n v="30000000"/>
    <x v="18"/>
    <n v="-7474079"/>
    <s v="Comedy"/>
  </r>
  <r>
    <x v="162"/>
    <n v="75"/>
    <n v="3562749"/>
    <s v="Animation|Comedy|Family|Fantasy|Musical"/>
    <x v="1456"/>
    <s v="English"/>
    <s v="USA"/>
    <n v="32000000"/>
    <x v="8"/>
    <n v="-28437251"/>
    <s v="Animation"/>
  </r>
  <r>
    <x v="632"/>
    <n v="132"/>
    <n v="2899970"/>
    <s v="Drama"/>
    <x v="1457"/>
    <s v="English"/>
    <s v="USA"/>
    <n v="32000000"/>
    <x v="8"/>
    <n v="-29100030"/>
    <s v="Drama"/>
  </r>
  <r>
    <x v="143"/>
    <n v="105"/>
    <n v="1304837"/>
    <s v="Drama|Mystery|Thriller"/>
    <x v="1458"/>
    <s v="English"/>
    <s v="USA"/>
    <n v="32000000"/>
    <x v="9"/>
    <n v="-30695163"/>
    <s v="Drama"/>
  </r>
  <r>
    <x v="399"/>
    <n v="289"/>
    <n v="78800000"/>
    <s v="Drama|War"/>
    <x v="1459"/>
    <s v="English"/>
    <s v="USA"/>
    <n v="31500000"/>
    <x v="3"/>
    <n v="47300000"/>
    <s v="Drama"/>
  </r>
  <r>
    <x v="633"/>
    <n v="102"/>
    <n v="17797316"/>
    <s v="Comedy|Romance"/>
    <x v="1460"/>
    <s v="English"/>
    <s v="USA"/>
    <n v="32000000"/>
    <x v="22"/>
    <n v="-14202684"/>
    <s v="Comedy"/>
  </r>
  <r>
    <x v="372"/>
    <n v="143"/>
    <n v="82528097"/>
    <s v="Drama|Music"/>
    <x v="1461"/>
    <s v="English"/>
    <s v="USA"/>
    <n v="6500000"/>
    <x v="11"/>
    <n v="76028097"/>
    <s v="Drama"/>
  </r>
  <r>
    <x v="634"/>
    <n v="113"/>
    <n v="14268533"/>
    <s v="Action|Crime|Drama|Mystery|Sci-Fi|Thriller"/>
    <x v="1462"/>
    <s v="English"/>
    <s v="UK"/>
    <n v="31500000"/>
    <x v="22"/>
    <n v="-17231467"/>
    <s v="Action"/>
  </r>
  <r>
    <x v="197"/>
    <n v="161"/>
    <n v="87100000"/>
    <s v="Biography|Drama|Romance"/>
    <x v="1463"/>
    <s v="English"/>
    <s v="USA"/>
    <n v="31000000"/>
    <x v="13"/>
    <n v="56100000"/>
    <s v="Biography"/>
  </r>
  <r>
    <x v="41"/>
    <n v="138"/>
    <n v="93749203"/>
    <s v="Drama|Thriller"/>
    <x v="1464"/>
    <s v="English"/>
    <s v="USA"/>
    <n v="31000000"/>
    <x v="11"/>
    <n v="62749203"/>
    <s v="Drama"/>
  </r>
  <r>
    <x v="635"/>
    <n v="126"/>
    <n v="62700000"/>
    <s v="Action|Adventure|Sci-Fi|Thriller"/>
    <x v="1465"/>
    <s v="English"/>
    <s v="UK"/>
    <n v="34000000"/>
    <x v="22"/>
    <n v="28700000"/>
    <s v="Action"/>
  </r>
  <r>
    <x v="447"/>
    <n v="99"/>
    <n v="59073773"/>
    <s v="Adventure|Comedy|Crime|Drama"/>
    <x v="1466"/>
    <s v="English"/>
    <s v="USA"/>
    <n v="25000000"/>
    <x v="14"/>
    <n v="34073773"/>
    <s v="Adventure"/>
  </r>
  <r>
    <x v="579"/>
    <n v="101"/>
    <n v="24185781"/>
    <s v="Drama|Mystery"/>
    <x v="1467"/>
    <s v="English"/>
    <s v="USA"/>
    <n v="31000000"/>
    <x v="8"/>
    <n v="-6814219"/>
    <s v="Drama"/>
  </r>
  <r>
    <x v="417"/>
    <n v="103"/>
    <n v="53133888"/>
    <s v="Comedy|Fantasy|Horror|Thriller"/>
    <x v="1468"/>
    <s v="English"/>
    <s v="USA"/>
    <n v="31000000"/>
    <x v="22"/>
    <n v="22133888"/>
    <s v="Comedy"/>
  </r>
  <r>
    <x v="287"/>
    <n v="118"/>
    <n v="44983704"/>
    <s v="Crime|Drama|Mystery|Sci-Fi|Thriller"/>
    <x v="1469"/>
    <s v="English"/>
    <s v="USA"/>
    <n v="31000000"/>
    <x v="11"/>
    <n v="13983704"/>
    <s v="Crime"/>
  </r>
  <r>
    <x v="95"/>
    <n v="116"/>
    <n v="118099659"/>
    <s v="Action|Comedy|Fantasy|Sci-Fi"/>
    <x v="144"/>
    <s v="English"/>
    <s v="USA"/>
    <n v="144000000"/>
    <x v="33"/>
    <n v="-25900341"/>
    <s v="Action"/>
  </r>
  <r>
    <x v="636"/>
    <n v="99"/>
    <n v="58879132"/>
    <s v="Adventure|Comedy"/>
    <x v="1470"/>
    <s v="English"/>
    <s v="USA"/>
    <n v="31000000"/>
    <x v="9"/>
    <n v="27879132"/>
    <s v="Adventure"/>
  </r>
  <r>
    <x v="14"/>
    <n v="105"/>
    <n v="72077000"/>
    <s v="Comedy|Crime|Thriller"/>
    <x v="1471"/>
    <s v="English"/>
    <s v="USA"/>
    <n v="30250000"/>
    <x v="8"/>
    <n v="41827000"/>
    <s v="Comedy"/>
  </r>
  <r>
    <x v="13"/>
    <n v="113"/>
    <n v="170684505"/>
    <s v="Comedy|Crime|Musical"/>
    <x v="1472"/>
    <s v="English"/>
    <s v="USA"/>
    <n v="45000000"/>
    <x v="13"/>
    <n v="125684505"/>
    <s v="Comedy"/>
  </r>
  <r>
    <x v="196"/>
    <n v="93"/>
    <n v="163479795"/>
    <s v="Comedy|Drama"/>
    <x v="1473"/>
    <s v="English"/>
    <s v="USA"/>
    <n v="34200000"/>
    <x v="21"/>
    <n v="129279795"/>
    <s v="Comedy"/>
  </r>
  <r>
    <x v="637"/>
    <n v="108"/>
    <n v="145096820"/>
    <s v="Comedy"/>
    <x v="1474"/>
    <s v="English"/>
    <s v="USA"/>
    <n v="30000000"/>
    <x v="21"/>
    <n v="115096820"/>
    <s v="Comedy"/>
  </r>
  <r>
    <x v="28"/>
    <n v="74"/>
    <n v="191796233"/>
    <s v="Adventure|Animation|Comedy|Family|Fantasy"/>
    <x v="1475"/>
    <s v="English"/>
    <s v="USA"/>
    <n v="30000000"/>
    <x v="24"/>
    <n v="161796233"/>
    <s v="Adventure"/>
  </r>
  <r>
    <x v="148"/>
    <n v="116"/>
    <n v="121248145"/>
    <s v="Action|Adventure|Crime|Thriller"/>
    <x v="1476"/>
    <s v="English"/>
    <s v="USA"/>
    <n v="25000000"/>
    <x v="13"/>
    <n v="96248145"/>
    <s v="Action"/>
  </r>
  <r>
    <x v="638"/>
    <n v="104"/>
    <n v="125014030"/>
    <s v="Drama|Romance"/>
    <x v="1477"/>
    <s v="English"/>
    <s v="USA"/>
    <n v="30000000"/>
    <x v="2"/>
    <n v="95014030"/>
    <s v="Drama"/>
  </r>
  <r>
    <x v="639"/>
    <n v="106"/>
    <n v="11854694"/>
    <s v="Drama"/>
    <x v="1478"/>
    <s v="English"/>
    <s v="USA"/>
    <n v="31000000"/>
    <x v="12"/>
    <n v="-19145306"/>
    <s v="Drama"/>
  </r>
  <r>
    <x v="621"/>
    <n v="120"/>
    <n v="115648585"/>
    <s v="Biography|Drama|Sport"/>
    <x v="1479"/>
    <s v="English"/>
    <s v="USA"/>
    <n v="30000000"/>
    <x v="6"/>
    <n v="85648585"/>
    <s v="Biography"/>
  </r>
  <r>
    <x v="125"/>
    <n v="135"/>
    <n v="122012643"/>
    <s v="Action|Adventure|Thriller"/>
    <x v="1480"/>
    <s v="English"/>
    <s v="USA"/>
    <n v="30000000"/>
    <x v="32"/>
    <n v="92012643"/>
    <s v="Action"/>
  </r>
  <r>
    <x v="565"/>
    <n v="132"/>
    <n v="116631310"/>
    <s v="Biography|Drama"/>
    <x v="1481"/>
    <s v="English"/>
    <s v="USA"/>
    <n v="30000000"/>
    <x v="13"/>
    <n v="86631310"/>
    <s v="Biography"/>
  </r>
  <r>
    <x v="414"/>
    <n v="92"/>
    <n v="114324072"/>
    <s v="Comedy|Sport"/>
    <x v="1482"/>
    <s v="English"/>
    <s v="USA"/>
    <n v="20000000"/>
    <x v="10"/>
    <n v="94324072"/>
    <s v="Comedy"/>
  </r>
  <r>
    <x v="14"/>
    <n v="99"/>
    <n v="113502246"/>
    <s v="Comedy|Fantasy"/>
    <x v="1483"/>
    <s v="English"/>
    <s v="USA"/>
    <n v="38000000"/>
    <x v="2"/>
    <n v="75502246"/>
    <s v="Comedy"/>
  </r>
  <r>
    <x v="411"/>
    <n v="90"/>
    <n v="108360000"/>
    <s v="Adventure|Comedy"/>
    <x v="1484"/>
    <s v="English"/>
    <s v="USA"/>
    <n v="30000000"/>
    <x v="22"/>
    <n v="78360000"/>
    <s v="Adventure"/>
  </r>
  <r>
    <x v="277"/>
    <n v="111"/>
    <n v="108244774"/>
    <s v="Comedy|Family|Romance"/>
    <x v="1485"/>
    <s v="English"/>
    <s v="USA"/>
    <n v="37000000"/>
    <x v="5"/>
    <n v="71244774"/>
    <s v="Comedy"/>
  </r>
  <r>
    <x v="596"/>
    <n v="103"/>
    <n v="105444419"/>
    <s v="Comedy"/>
    <x v="1486"/>
    <s v="English"/>
    <s v="USA"/>
    <n v="26000000"/>
    <x v="5"/>
    <n v="79444419"/>
    <s v="Comedy"/>
  </r>
  <r>
    <x v="64"/>
    <n v="127"/>
    <n v="100125340"/>
    <s v="Crime|Drama|Mystery|Thriller"/>
    <x v="1487"/>
    <s v="English"/>
    <s v="USA"/>
    <n v="33000000"/>
    <x v="34"/>
    <n v="67125340"/>
    <s v="Crime"/>
  </r>
  <r>
    <x v="131"/>
    <n v="112"/>
    <n v="115646235"/>
    <s v="Action|Sci-Fi|Thriller"/>
    <x v="1488"/>
    <s v="English"/>
    <s v="South Africa"/>
    <n v="30000000"/>
    <x v="25"/>
    <n v="85646235"/>
    <s v="Action"/>
  </r>
  <r>
    <x v="640"/>
    <n v="87"/>
    <n v="85416609"/>
    <s v="Adventure|Animation|Comedy|Family|Fantasy"/>
    <x v="1489"/>
    <s v="English"/>
    <s v="USA"/>
    <n v="30000000"/>
    <x v="15"/>
    <n v="55416609"/>
    <s v="Adventure"/>
  </r>
  <r>
    <x v="309"/>
    <n v="138"/>
    <n v="90135191"/>
    <s v="Crime|Drama|Mystery|Thriller"/>
    <x v="1490"/>
    <s v="English"/>
    <s v="USA"/>
    <n v="25000000"/>
    <x v="25"/>
    <n v="65135191"/>
    <s v="Crime"/>
  </r>
  <r>
    <x v="309"/>
    <n v="132"/>
    <n v="100422786"/>
    <s v="Drama|Sport"/>
    <x v="1491"/>
    <s v="English"/>
    <s v="USA"/>
    <n v="30000000"/>
    <x v="14"/>
    <n v="70422786"/>
    <s v="Drama"/>
  </r>
  <r>
    <x v="353"/>
    <n v="103"/>
    <n v="106694016"/>
    <s v="Comedy|Crime"/>
    <x v="1492"/>
    <s v="English"/>
    <s v="USA"/>
    <n v="30000000"/>
    <x v="10"/>
    <n v="76694016"/>
    <s v="Comedy"/>
  </r>
  <r>
    <x v="520"/>
    <n v="123"/>
    <n v="64286"/>
    <s v="Drama|Romance"/>
    <x v="1493"/>
    <s v="English"/>
    <s v="USA"/>
    <n v="29000000"/>
    <x v="0"/>
    <n v="-28935714"/>
    <s v="Drama"/>
  </r>
  <r>
    <x v="513"/>
    <n v="111"/>
    <n v="76806312"/>
    <s v="Comedy|Romance"/>
    <x v="1494"/>
    <s v="English"/>
    <s v="USA"/>
    <n v="30000000"/>
    <x v="9"/>
    <n v="46806312"/>
    <s v="Comedy"/>
  </r>
  <r>
    <x v="154"/>
    <n v="102"/>
    <n v="79566871"/>
    <s v="Comedy|Drama|Family|Music|Romance"/>
    <x v="1495"/>
    <s v="English"/>
    <s v="USA"/>
    <n v="30000000"/>
    <x v="38"/>
    <n v="49566871"/>
    <s v="Comedy"/>
  </r>
  <r>
    <x v="641"/>
    <n v="78"/>
    <n v="76501438"/>
    <s v="Adventure|Animation|Comedy|Family|Romance"/>
    <x v="1496"/>
    <s v="English"/>
    <s v="Germany"/>
    <n v="30000000"/>
    <x v="9"/>
    <n v="46501438"/>
    <s v="Adventure"/>
  </r>
  <r>
    <x v="501"/>
    <n v="132"/>
    <n v="74787599"/>
    <s v="Drama|Romance"/>
    <x v="1497"/>
    <s v="English"/>
    <s v="USA"/>
    <n v="30000000"/>
    <x v="4"/>
    <n v="44787599"/>
    <s v="Drama"/>
  </r>
  <r>
    <x v="99"/>
    <n v="133"/>
    <n v="66528842"/>
    <s v="Drama|Romance|War|Western"/>
    <x v="1498"/>
    <s v="English"/>
    <s v="USA"/>
    <n v="30000000"/>
    <x v="7"/>
    <n v="36528842"/>
    <s v="Drama"/>
  </r>
  <r>
    <x v="642"/>
    <n v="108"/>
    <n v="83813460"/>
    <s v="Drama|Romance"/>
    <x v="1499"/>
    <s v="English"/>
    <s v="USA"/>
    <n v="25000000"/>
    <x v="37"/>
    <n v="58813460"/>
    <s v="Drama"/>
  </r>
  <r>
    <x v="643"/>
    <n v="125"/>
    <n v="65010106"/>
    <s v="Comedy|Drama"/>
    <x v="1500"/>
    <s v="English"/>
    <s v="USA"/>
    <n v="30000000"/>
    <x v="13"/>
    <n v="35010106"/>
    <s v="Comedy"/>
  </r>
  <r>
    <x v="644"/>
    <n v="98"/>
    <n v="66359959"/>
    <s v="Comedy|Horror|Romance"/>
    <x v="1501"/>
    <s v="English"/>
    <s v="USA"/>
    <n v="35000000"/>
    <x v="8"/>
    <n v="31359959"/>
    <s v="Comedy"/>
  </r>
  <r>
    <x v="645"/>
    <n v="119"/>
    <n v="66468315"/>
    <s v="Action|Crime|Drama|Sci-Fi|Thriller"/>
    <x v="1502"/>
    <s v="English"/>
    <s v="USA"/>
    <n v="30000000"/>
    <x v="37"/>
    <n v="36468315"/>
    <s v="Action"/>
  </r>
  <r>
    <x v="18"/>
    <n v="87"/>
    <n v="64172251"/>
    <s v="Comedy|Fantasy"/>
    <x v="1503"/>
    <s v="English"/>
    <s v="USA"/>
    <n v="30000000"/>
    <x v="28"/>
    <n v="34172251"/>
    <s v="Comedy"/>
  </r>
  <r>
    <x v="646"/>
    <n v="91"/>
    <n v="66600000"/>
    <s v="Comedy|Drama|Family"/>
    <x v="1504"/>
    <s v="English"/>
    <s v="Australia"/>
    <n v="30000000"/>
    <x v="2"/>
    <n v="36600000"/>
    <s v="Comedy"/>
  </r>
  <r>
    <x v="328"/>
    <n v="100"/>
    <n v="63536011"/>
    <s v="Comedy|Drama|Romance"/>
    <x v="1505"/>
    <s v="English"/>
    <s v="USA"/>
    <n v="30000000"/>
    <x v="22"/>
    <n v="33536011"/>
    <s v="Comedy"/>
  </r>
  <r>
    <x v="586"/>
    <n v="118"/>
    <n v="62877175"/>
    <s v="Comedy|Drama|Romance"/>
    <x v="1506"/>
    <s v="English"/>
    <s v="USA"/>
    <n v="30000000"/>
    <x v="13"/>
    <n v="32877175"/>
    <s v="Comedy"/>
  </r>
  <r>
    <x v="249"/>
    <n v="109"/>
    <n v="74484168"/>
    <s v="Action|Crime|Drama|Mystery|Thriller"/>
    <x v="1507"/>
    <s v="English"/>
    <s v="USA"/>
    <n v="45000000"/>
    <x v="8"/>
    <n v="29484168"/>
    <s v="Action"/>
  </r>
  <r>
    <x v="647"/>
    <n v="99"/>
    <n v="60269340"/>
    <s v="Comedy|Romance"/>
    <x v="1508"/>
    <s v="English"/>
    <s v="USA"/>
    <n v="30000000"/>
    <x v="19"/>
    <n v="30269340"/>
    <s v="Comedy"/>
  </r>
  <r>
    <x v="648"/>
    <n v="114"/>
    <n v="60033780"/>
    <s v="Drama|Romance"/>
    <x v="1509"/>
    <s v="English"/>
    <s v="USA"/>
    <n v="30000000"/>
    <x v="18"/>
    <n v="30033780"/>
    <s v="Drama"/>
  </r>
  <r>
    <x v="649"/>
    <n v="89"/>
    <n v="58715510"/>
    <s v="Comedy|Romance"/>
    <x v="1510"/>
    <s v="English"/>
    <s v="USA"/>
    <n v="30000000"/>
    <x v="28"/>
    <n v="28715510"/>
    <s v="Comedy"/>
  </r>
  <r>
    <x v="240"/>
    <n v="95"/>
    <n v="58156435"/>
    <s v="Adventure|Comedy|Mystery"/>
    <x v="1511"/>
    <s v="English"/>
    <s v="USA"/>
    <n v="19000000"/>
    <x v="18"/>
    <n v="39156435"/>
    <s v="Adventure"/>
  </r>
  <r>
    <x v="649"/>
    <n v="98"/>
    <n v="56044241"/>
    <s v="Comedy|Fantasy|Romance"/>
    <x v="1512"/>
    <s v="English"/>
    <s v="USA"/>
    <n v="37000000"/>
    <x v="9"/>
    <n v="19044241"/>
    <s v="Comedy"/>
  </r>
  <r>
    <x v="650"/>
    <n v="94"/>
    <n v="56816662"/>
    <s v="Comedy|Fantasy|Romance"/>
    <x v="1513"/>
    <s v="English"/>
    <s v="Spain"/>
    <n v="17000000"/>
    <x v="16"/>
    <n v="39816662"/>
    <s v="Comedy"/>
  </r>
  <r>
    <x v="651"/>
    <n v="85"/>
    <n v="64238770"/>
    <s v="Adventure|Animation|Comedy|Family"/>
    <x v="1514"/>
    <s v="English"/>
    <s v="Canada"/>
    <n v="42000000"/>
    <x v="27"/>
    <n v="22238770"/>
    <s v="Adventure"/>
  </r>
  <r>
    <x v="652"/>
    <n v="124"/>
    <n v="52937130"/>
    <s v="Biography|Crime|Drama"/>
    <x v="1515"/>
    <s v="English"/>
    <s v="USA"/>
    <n v="30000000"/>
    <x v="32"/>
    <n v="22937130"/>
    <s v="Biography"/>
  </r>
  <r>
    <x v="564"/>
    <n v="131"/>
    <n v="52799004"/>
    <s v="Drama|Romance"/>
    <x v="1516"/>
    <s v="English"/>
    <s v="USA"/>
    <n v="55000000"/>
    <x v="9"/>
    <n v="-2200996"/>
    <s v="Drama"/>
  </r>
  <r>
    <x v="653"/>
    <n v="107"/>
    <n v="55210049"/>
    <s v="Action|Adventure|Sci-Fi|Thriller"/>
    <x v="1517"/>
    <s v="English"/>
    <s v="USA"/>
    <n v="27800000"/>
    <x v="28"/>
    <n v="27410049"/>
    <s v="Action"/>
  </r>
  <r>
    <x v="482"/>
    <n v="99"/>
    <n v="51432423"/>
    <s v="Comedy|Family|Fantasy|Sport"/>
    <x v="1518"/>
    <s v="English"/>
    <s v="USA"/>
    <n v="30000000"/>
    <x v="36"/>
    <n v="21432423"/>
    <s v="Comedy"/>
  </r>
  <r>
    <x v="220"/>
    <n v="83"/>
    <n v="51109400"/>
    <s v="Comedy|Crime"/>
    <x v="1519"/>
    <s v="English"/>
    <s v="USA"/>
    <n v="30000000"/>
    <x v="21"/>
    <n v="21109400"/>
    <s v="Comedy"/>
  </r>
  <r>
    <x v="503"/>
    <n v="131"/>
    <n v="50300000"/>
    <s v="Action|Adventure|Thriller"/>
    <x v="1520"/>
    <s v="English"/>
    <s v="UK"/>
    <n v="30000000"/>
    <x v="22"/>
    <n v="20300000"/>
    <s v="Action"/>
  </r>
  <r>
    <x v="654"/>
    <n v="85"/>
    <n v="56068547"/>
    <s v="Animation|Comedy|Family|Mystery|Sci-Fi"/>
    <x v="1521"/>
    <s v="English"/>
    <s v="UK"/>
    <n v="30000000"/>
    <x v="7"/>
    <n v="26068547"/>
    <s v="Animation"/>
  </r>
  <r>
    <x v="455"/>
    <n v="126"/>
    <n v="53680848"/>
    <s v="Drama|Romance"/>
    <x v="1522"/>
    <s v="English"/>
    <s v="USA"/>
    <n v="30000000"/>
    <x v="1"/>
    <n v="23680848"/>
    <s v="Drama"/>
  </r>
  <r>
    <x v="92"/>
    <n v="123"/>
    <n v="50921738"/>
    <s v="Drama|Mystery|Romance|War"/>
    <x v="1523"/>
    <s v="English"/>
    <s v="UK"/>
    <n v="30000000"/>
    <x v="6"/>
    <n v="20921738"/>
    <s v="Drama"/>
  </r>
  <r>
    <x v="649"/>
    <n v="105"/>
    <n v="53021560"/>
    <s v="Comedy|Drama|Romance"/>
    <x v="1524"/>
    <s v="English"/>
    <s v="USA"/>
    <n v="30000000"/>
    <x v="12"/>
    <n v="23021560"/>
    <s v="Comedy"/>
  </r>
  <r>
    <x v="17"/>
    <n v="125"/>
    <n v="45645204"/>
    <s v="Action|Crime|Thriller"/>
    <x v="1525"/>
    <s v="English"/>
    <s v="USA"/>
    <n v="30000000"/>
    <x v="4"/>
    <n v="15645204"/>
    <s v="Action"/>
  </r>
  <r>
    <x v="23"/>
    <n v="77"/>
    <n v="53337608"/>
    <s v="Animation|Drama|Family|Fantasy|Musical|Romance"/>
    <x v="1526"/>
    <s v="English"/>
    <s v="USA"/>
    <n v="40000000"/>
    <x v="37"/>
    <n v="13337608"/>
    <s v="Animation"/>
  </r>
  <r>
    <x v="467"/>
    <n v="121"/>
    <n v="46875468"/>
    <s v="Action|Crime|Drama|Mystery|Thriller"/>
    <x v="1527"/>
    <s v="English"/>
    <s v="USA"/>
    <n v="30000000"/>
    <x v="32"/>
    <n v="16875468"/>
    <s v="Action"/>
  </r>
  <r>
    <x v="259"/>
    <n v="124"/>
    <n v="52418902"/>
    <s v="Drama|Sport"/>
    <x v="1528"/>
    <s v="English"/>
    <s v="USA"/>
    <n v="30000000"/>
    <x v="7"/>
    <n v="22418902"/>
    <s v="Drama"/>
  </r>
  <r>
    <x v="5"/>
    <n v="99"/>
    <n v="42057340"/>
    <s v="Horror|Thriller"/>
    <x v="1529"/>
    <s v="English"/>
    <s v="USA"/>
    <n v="30000000"/>
    <x v="4"/>
    <n v="12057340"/>
    <s v="Horror"/>
  </r>
  <r>
    <x v="655"/>
    <n v="112"/>
    <n v="42478175"/>
    <s v="Drama|Fantasy|Romance"/>
    <x v="1530"/>
    <s v="English"/>
    <s v="USA"/>
    <n v="25000000"/>
    <x v="13"/>
    <n v="17478175"/>
    <s v="Drama"/>
  </r>
  <r>
    <x v="656"/>
    <n v="111"/>
    <n v="41407470"/>
    <s v="Comedy|Drama|Family"/>
    <x v="1531"/>
    <s v="English"/>
    <s v="USA"/>
    <n v="30000000"/>
    <x v="32"/>
    <n v="11407470"/>
    <s v="Comedy"/>
  </r>
  <r>
    <x v="103"/>
    <n v="107"/>
    <n v="42385520"/>
    <s v="Drama|Music|Romance"/>
    <x v="1532"/>
    <s v="English"/>
    <s v="USA"/>
    <n v="30000000"/>
    <x v="5"/>
    <n v="12385520"/>
    <s v="Drama"/>
  </r>
  <r>
    <x v="449"/>
    <n v="104"/>
    <n v="40118420"/>
    <s v="Drama|Romance|Sport"/>
    <x v="1533"/>
    <s v="English"/>
    <s v="USA"/>
    <n v="30000000"/>
    <x v="23"/>
    <n v="10118420"/>
    <s v="Drama"/>
  </r>
  <r>
    <x v="11"/>
    <n v="113"/>
    <n v="40137776"/>
    <s v="Comedy|Drama|Fantasy|Romance"/>
    <x v="1534"/>
    <s v="English"/>
    <s v="USA"/>
    <n v="38000000"/>
    <x v="32"/>
    <n v="2137776"/>
    <s v="Comedy"/>
  </r>
  <r>
    <x v="296"/>
    <n v="113"/>
    <n v="39568996"/>
    <s v="Horror"/>
    <x v="1535"/>
    <s v="English"/>
    <s v="USA"/>
    <n v="32000000"/>
    <x v="4"/>
    <n v="7568996"/>
    <s v="Horror"/>
  </r>
  <r>
    <x v="657"/>
    <n v="95"/>
    <n v="42043633"/>
    <s v="Fantasy|Horror|Mystery|Thriller"/>
    <x v="1536"/>
    <s v="English"/>
    <s v="USA"/>
    <n v="30000000"/>
    <x v="15"/>
    <n v="12043633"/>
    <s v="Fantasy"/>
  </r>
  <r>
    <x v="658"/>
    <n v="86"/>
    <n v="38232624"/>
    <s v="Comedy"/>
    <x v="1537"/>
    <s v="English"/>
    <s v="USA"/>
    <n v="30000000"/>
    <x v="60"/>
    <n v="8232624"/>
    <s v="Comedy"/>
  </r>
  <r>
    <x v="215"/>
    <n v="126"/>
    <n v="38413606"/>
    <s v="Action|Comedy|Crime|Thriller"/>
    <x v="1538"/>
    <s v="English"/>
    <s v="USA"/>
    <n v="30000000"/>
    <x v="32"/>
    <n v="8413606"/>
    <s v="Action"/>
  </r>
  <r>
    <x v="659"/>
    <n v="101"/>
    <n v="38122105"/>
    <s v="Action|Crime|Sci-Fi|Thriller"/>
    <x v="1539"/>
    <s v="English"/>
    <s v="USA"/>
    <n v="27000000"/>
    <x v="4"/>
    <n v="11122105"/>
    <s v="Action"/>
  </r>
  <r>
    <x v="180"/>
    <n v="102"/>
    <n v="38747385"/>
    <s v="Comedy|Horror|Musical|Sci-Fi"/>
    <x v="1540"/>
    <s v="English"/>
    <s v="USA"/>
    <n v="25000000"/>
    <x v="8"/>
    <n v="13747385"/>
    <s v="Comedy"/>
  </r>
  <r>
    <x v="92"/>
    <n v="111"/>
    <n v="40247512"/>
    <s v="Action|Drama|Thriller"/>
    <x v="1541"/>
    <s v="English"/>
    <s v="USA"/>
    <n v="30000000"/>
    <x v="2"/>
    <n v="10247512"/>
    <s v="Action"/>
  </r>
  <r>
    <x v="660"/>
    <n v="95"/>
    <n v="35927406"/>
    <s v="Action|Adventure|Fantasy|Sci-Fi|Thriller"/>
    <x v="1542"/>
    <s v="English"/>
    <s v="USA"/>
    <n v="30000000"/>
    <x v="41"/>
    <n v="5927406"/>
    <s v="Action"/>
  </r>
  <r>
    <x v="661"/>
    <n v="98"/>
    <n v="35565975"/>
    <s v="Comedy|Drama|Romance"/>
    <x v="1543"/>
    <s v="English"/>
    <s v="USA"/>
    <n v="30000000"/>
    <x v="9"/>
    <n v="5565975"/>
    <s v="Comedy"/>
  </r>
  <r>
    <x v="662"/>
    <n v="100"/>
    <n v="35266619"/>
    <s v="Drama|Fantasy|Horror"/>
    <x v="1544"/>
    <s v="English"/>
    <s v="USA"/>
    <n v="30000000"/>
    <x v="18"/>
    <n v="5266619"/>
    <s v="Drama"/>
  </r>
  <r>
    <x v="663"/>
    <n v="118"/>
    <n v="34703228"/>
    <s v="Drama|Music"/>
    <x v="1545"/>
    <s v="English"/>
    <s v="USA"/>
    <n v="30000000"/>
    <x v="10"/>
    <n v="4703228"/>
    <s v="Drama"/>
  </r>
  <r>
    <x v="664"/>
    <n v="125"/>
    <n v="38432823"/>
    <s v="Crime|Drama|Sport"/>
    <x v="1546"/>
    <s v="English"/>
    <s v="USA"/>
    <n v="30000000"/>
    <x v="8"/>
    <n v="8432823"/>
    <s v="Crime"/>
  </r>
  <r>
    <x v="380"/>
    <n v="94"/>
    <n v="32095318"/>
    <s v="Comedy|Crime"/>
    <x v="1547"/>
    <s v="English"/>
    <s v="USA"/>
    <n v="45000000"/>
    <x v="33"/>
    <n v="-12904682"/>
    <s v="Comedy"/>
  </r>
  <r>
    <x v="665"/>
    <n v="79"/>
    <n v="31743332"/>
    <s v="Action|Adventure|Animation|Drama|Mystery|Sci-Fi|Thriller"/>
    <x v="1548"/>
    <s v="English"/>
    <s v="USA"/>
    <n v="30000000"/>
    <x v="1"/>
    <n v="1743332"/>
    <s v="Action"/>
  </r>
  <r>
    <x v="143"/>
    <n v="106"/>
    <n v="32154410"/>
    <s v="Crime|Drama|Thriller"/>
    <x v="1549"/>
    <s v="English"/>
    <s v="USA"/>
    <n v="30000000"/>
    <x v="1"/>
    <n v="2154410"/>
    <s v="Crime"/>
  </r>
  <r>
    <x v="666"/>
    <n v="63"/>
    <n v="26687172"/>
    <s v="Adventure|Animation|Comedy|Family|Musical"/>
    <x v="1550"/>
    <s v="English"/>
    <s v="USA"/>
    <n v="30000000"/>
    <x v="11"/>
    <n v="-3312828"/>
    <s v="Adventure"/>
  </r>
  <r>
    <x v="667"/>
    <n v="85"/>
    <n v="26096584"/>
    <s v="Comedy"/>
    <x v="1551"/>
    <s v="English"/>
    <s v="USA"/>
    <n v="19000000"/>
    <x v="52"/>
    <n v="7096584"/>
    <s v="Comedy"/>
  </r>
  <r>
    <x v="461"/>
    <n v="108"/>
    <n v="26525834"/>
    <s v="Comedy|Drama|Romance"/>
    <x v="1552"/>
    <s v="English"/>
    <s v="USA"/>
    <n v="30000000"/>
    <x v="2"/>
    <n v="-3474166"/>
    <s v="Comedy"/>
  </r>
  <r>
    <x v="668"/>
    <n v="139"/>
    <n v="30513940"/>
    <s v="Biography|Drama|Music"/>
    <x v="1553"/>
    <s v="English"/>
    <s v="USA"/>
    <n v="30000000"/>
    <x v="8"/>
    <n v="513940"/>
    <s v="Biography"/>
  </r>
  <r>
    <x v="439"/>
    <n v="127"/>
    <n v="23209440"/>
    <s v="Drama"/>
    <x v="1554"/>
    <s v="English"/>
    <s v="USA"/>
    <n v="30000000"/>
    <x v="15"/>
    <n v="-6790560"/>
    <s v="Drama"/>
  </r>
  <r>
    <x v="669"/>
    <n v="106"/>
    <n v="24048000"/>
    <s v="Action|Crime|Sci-Fi|Thriller"/>
    <x v="1555"/>
    <s v="English"/>
    <s v="USA"/>
    <n v="30000000"/>
    <x v="33"/>
    <n v="-5952000"/>
    <s v="Action"/>
  </r>
  <r>
    <x v="233"/>
    <n v="95"/>
    <n v="22526144"/>
    <s v="Comedy|Romance|Sci-Fi"/>
    <x v="1556"/>
    <s v="English"/>
    <s v="USA"/>
    <n v="30000000"/>
    <x v="36"/>
    <n v="-7473856"/>
    <s v="Comedy"/>
  </r>
  <r>
    <x v="232"/>
    <n v="118"/>
    <n v="30523568"/>
    <s v="Horror|Mystery|Thriller"/>
    <x v="1557"/>
    <s v="English"/>
    <s v="USA"/>
    <n v="30000000"/>
    <x v="5"/>
    <n v="523568"/>
    <s v="Horror"/>
  </r>
  <r>
    <x v="670"/>
    <n v="108"/>
    <n v="23070045"/>
    <s v="Adventure|Drama|Thriller"/>
    <x v="1558"/>
    <s v="English"/>
    <s v="USA"/>
    <n v="30000000"/>
    <x v="18"/>
    <n v="-6929955"/>
    <s v="Adventure"/>
  </r>
  <r>
    <x v="671"/>
    <n v="105"/>
    <n v="20422207"/>
    <s v="Comedy|Drama|Romance"/>
    <x v="1559"/>
    <s v="English"/>
    <s v="USA"/>
    <n v="35000000"/>
    <x v="31"/>
    <n v="-14577793"/>
    <s v="Comedy"/>
  </r>
  <r>
    <x v="586"/>
    <n v="131"/>
    <n v="28644770"/>
    <s v="Comedy|Romance"/>
    <x v="1560"/>
    <s v="English"/>
    <s v="USA"/>
    <n v="30000000"/>
    <x v="5"/>
    <n v="-1355230"/>
    <s v="Comedy"/>
  </r>
  <r>
    <x v="672"/>
    <n v="104"/>
    <n v="21800302"/>
    <s v="Comedy|Drama|Romance|Sport"/>
    <x v="1561"/>
    <s v="English"/>
    <s v="USA"/>
    <n v="30000000"/>
    <x v="33"/>
    <n v="-8199698"/>
    <s v="Comedy"/>
  </r>
  <r>
    <x v="673"/>
    <n v="133"/>
    <n v="21129348"/>
    <s v="Crime|Drama|Romance|Thriller"/>
    <x v="1562"/>
    <s v="English"/>
    <s v="USA"/>
    <n v="35000000"/>
    <x v="37"/>
    <n v="-13870652"/>
    <s v="Crime"/>
  </r>
  <r>
    <x v="674"/>
    <n v="94"/>
    <n v="18500966"/>
    <s v="Action|Horror|Sci-Fi|Thriller"/>
    <x v="1563"/>
    <s v="English"/>
    <s v="USA"/>
    <n v="30000000"/>
    <x v="45"/>
    <n v="-11499034"/>
    <s v="Action"/>
  </r>
  <r>
    <x v="675"/>
    <n v="109"/>
    <n v="19976073"/>
    <s v="Action|Crime|Drama|Thriller"/>
    <x v="1564"/>
    <s v="English"/>
    <s v="USA"/>
    <n v="20000000"/>
    <x v="22"/>
    <n v="-23927"/>
    <s v="Action"/>
  </r>
  <r>
    <x v="259"/>
    <n v="96"/>
    <n v="18967571"/>
    <s v="Action|Crime|Thriller"/>
    <x v="1565"/>
    <s v="English"/>
    <s v="USA"/>
    <n v="30000000"/>
    <x v="9"/>
    <n v="-11032429"/>
    <s v="Action"/>
  </r>
  <r>
    <x v="676"/>
    <n v="105"/>
    <n v="17100000"/>
    <s v="Action|Adventure|Crime|Drama|Romance"/>
    <x v="1566"/>
    <s v="English"/>
    <s v="USA"/>
    <n v="25000000"/>
    <x v="42"/>
    <n v="-7900000"/>
    <s v="Action"/>
  </r>
  <r>
    <x v="677"/>
    <n v="99"/>
    <n v="17266505"/>
    <s v="Action|Comedy|Horror"/>
    <x v="1567"/>
    <s v="English"/>
    <s v="USA"/>
    <n v="30000000"/>
    <x v="28"/>
    <n v="-12733495"/>
    <s v="Action"/>
  </r>
  <r>
    <x v="99"/>
    <n v="112"/>
    <n v="32357532"/>
    <s v="Comedy|Drama|Romance"/>
    <x v="1568"/>
    <s v="English"/>
    <s v="USA"/>
    <n v="30000000"/>
    <x v="10"/>
    <n v="2357532"/>
    <s v="Comedy"/>
  </r>
  <r>
    <x v="342"/>
    <n v="108"/>
    <n v="16930884"/>
    <s v="Crime|Drama|Mystery|Thriller"/>
    <x v="1569"/>
    <s v="English"/>
    <s v="USA"/>
    <n v="30000000"/>
    <x v="18"/>
    <n v="-13069116"/>
    <s v="Crime"/>
  </r>
  <r>
    <x v="678"/>
    <n v="126"/>
    <n v="18324242"/>
    <s v="Drama"/>
    <x v="1570"/>
    <s v="English"/>
    <s v="USA"/>
    <n v="35000000"/>
    <x v="11"/>
    <n v="-16675758"/>
    <s v="Drama"/>
  </r>
  <r>
    <x v="433"/>
    <n v="98"/>
    <n v="16323969"/>
    <s v="Comedy|Crime|Thriller"/>
    <x v="1571"/>
    <s v="English"/>
    <s v="USA"/>
    <n v="40000000"/>
    <x v="33"/>
    <n v="-23676031"/>
    <s v="Comedy"/>
  </r>
  <r>
    <x v="679"/>
    <n v="104"/>
    <n v="16999046"/>
    <s v="Drama|Horror|Sci-Fi"/>
    <x v="1572"/>
    <s v="English"/>
    <s v="Canada"/>
    <n v="26000000"/>
    <x v="27"/>
    <n v="-9000954"/>
    <s v="Drama"/>
  </r>
  <r>
    <x v="680"/>
    <n v="110"/>
    <n v="16295774"/>
    <s v="Action|Adventure|Comedy|Romance|Sci-Fi"/>
    <x v="1573"/>
    <s v="English"/>
    <s v="USA"/>
    <n v="35000000"/>
    <x v="50"/>
    <n v="-18704226"/>
    <s v="Action"/>
  </r>
  <r>
    <x v="681"/>
    <n v="130"/>
    <n v="15709385"/>
    <s v="Crime|Drama|Thriller"/>
    <x v="1574"/>
    <s v="English"/>
    <s v="USA"/>
    <n v="30000000"/>
    <x v="10"/>
    <n v="-14290615"/>
    <s v="Crime"/>
  </r>
  <r>
    <x v="682"/>
    <n v="93"/>
    <n v="14888028"/>
    <s v="Adventure|Horror|Thriller"/>
    <x v="1575"/>
    <s v="English"/>
    <s v="USA"/>
    <n v="30000000"/>
    <x v="36"/>
    <n v="-15111972"/>
    <s v="Adventure"/>
  </r>
  <r>
    <x v="323"/>
    <n v="96"/>
    <n v="14208384"/>
    <s v="Comedy|Romance"/>
    <x v="1576"/>
    <s v="English"/>
    <s v="USA"/>
    <n v="30000000"/>
    <x v="23"/>
    <n v="-15791616"/>
    <s v="Comedy"/>
  </r>
  <r>
    <x v="494"/>
    <n v="114"/>
    <n v="12831121"/>
    <s v="Drama|Mystery|Romance|Thriller"/>
    <x v="1577"/>
    <s v="English"/>
    <s v="USA"/>
    <n v="30000000"/>
    <x v="15"/>
    <n v="-17168879"/>
    <s v="Drama"/>
  </r>
  <r>
    <x v="683"/>
    <n v="106"/>
    <n v="18298649"/>
    <s v="Comedy|Horror"/>
    <x v="1578"/>
    <s v="English"/>
    <s v="USA"/>
    <n v="30000000"/>
    <x v="21"/>
    <n v="-11701351"/>
    <s v="Comedy"/>
  </r>
  <r>
    <x v="406"/>
    <n v="150"/>
    <n v="12712093"/>
    <s v="Biography|Drama|History|Romance"/>
    <x v="1579"/>
    <s v="English"/>
    <s v="USA"/>
    <n v="30000000"/>
    <x v="10"/>
    <n v="-17287907"/>
    <s v="Biography"/>
  </r>
  <r>
    <x v="684"/>
    <n v="100"/>
    <n v="11576087"/>
    <s v="Action|Adventure|Sci-Fi"/>
    <x v="1580"/>
    <s v="English"/>
    <s v="USA"/>
    <n v="30000000"/>
    <x v="53"/>
    <n v="-18423913"/>
    <s v="Action"/>
  </r>
  <r>
    <x v="413"/>
    <n v="100"/>
    <n v="11900000"/>
    <s v="Drama|Fantasy|Thriller"/>
    <x v="1581"/>
    <s v="English"/>
    <s v="USA"/>
    <n v="30000000"/>
    <x v="33"/>
    <n v="-18100000"/>
    <s v="Drama"/>
  </r>
  <r>
    <x v="459"/>
    <n v="100"/>
    <n v="9353573"/>
    <s v="Action|Adventure|Fantasy|Sci-Fi|Thriller"/>
    <x v="1582"/>
    <s v="English"/>
    <s v="USA"/>
    <n v="45000000"/>
    <x v="60"/>
    <n v="-35646427"/>
    <s v="Action"/>
  </r>
  <r>
    <x v="685"/>
    <n v="107"/>
    <n v="12026670"/>
    <s v="Action|Crime|Thriller"/>
    <x v="1583"/>
    <s v="English"/>
    <s v="USA"/>
    <n v="45000000"/>
    <x v="21"/>
    <n v="-32973330"/>
    <s v="Action"/>
  </r>
  <r>
    <x v="686"/>
    <n v="102"/>
    <n v="14334645"/>
    <s v="Drama|Horror|Sci-Fi|Thriller"/>
    <x v="1584"/>
    <s v="English"/>
    <s v="USA"/>
    <n v="25000000"/>
    <x v="30"/>
    <n v="-10665355"/>
    <s v="Drama"/>
  </r>
  <r>
    <x v="687"/>
    <n v="101"/>
    <n v="12189514"/>
    <s v="Comedy|Romance"/>
    <x v="1585"/>
    <s v="English"/>
    <s v="USA"/>
    <n v="23000000"/>
    <x v="9"/>
    <n v="-10810486"/>
    <s v="Comedy"/>
  </r>
  <r>
    <x v="688"/>
    <n v="86"/>
    <n v="10134754"/>
    <s v="Animation|Comedy|Family"/>
    <x v="1586"/>
    <s v="English"/>
    <s v="USA"/>
    <n v="30000000"/>
    <x v="30"/>
    <n v="-19865246"/>
    <s v="Animation"/>
  </r>
  <r>
    <x v="604"/>
    <n v="108"/>
    <n v="8535575"/>
    <s v="Drama"/>
    <x v="1587"/>
    <s v="English"/>
    <s v="USA"/>
    <n v="30000000"/>
    <x v="15"/>
    <n v="-21464425"/>
    <s v="Drama"/>
  </r>
  <r>
    <x v="241"/>
    <n v="123"/>
    <n v="7689458"/>
    <s v="Adventure|Fantasy|Mystery"/>
    <x v="1588"/>
    <s v="English"/>
    <s v="UK"/>
    <n v="40000000"/>
    <x v="2"/>
    <n v="-32310542"/>
    <s v="Adventure"/>
  </r>
  <r>
    <x v="522"/>
    <n v="88"/>
    <n v="19316646"/>
    <s v="Crime|Thriller"/>
    <x v="1589"/>
    <s v="English"/>
    <s v="USA"/>
    <n v="30000000"/>
    <x v="23"/>
    <n v="-10683354"/>
    <s v="Crime"/>
  </r>
  <r>
    <x v="476"/>
    <n v="109"/>
    <n v="10965209"/>
    <s v="Action|Crime|Drama|Thriller"/>
    <x v="1590"/>
    <s v="English"/>
    <s v="USA"/>
    <n v="30000000"/>
    <x v="9"/>
    <n v="-19034791"/>
    <s v="Action"/>
  </r>
  <r>
    <x v="99"/>
    <n v="122"/>
    <n v="26830000"/>
    <s v="Drama|History|War"/>
    <x v="1591"/>
    <s v="English"/>
    <s v="USA"/>
    <n v="18000000"/>
    <x v="0"/>
    <n v="8830000"/>
    <s v="Drama"/>
  </r>
  <r>
    <x v="689"/>
    <n v="251"/>
    <n v="5300000"/>
    <s v="Crime|Drama"/>
    <x v="1592"/>
    <s v="English"/>
    <s v="Italy"/>
    <n v="30000000"/>
    <x v="26"/>
    <n v="-24700000"/>
    <s v="Crime"/>
  </r>
  <r>
    <x v="690"/>
    <n v="118"/>
    <n v="10880926"/>
    <s v="Action|Crime|Drama|Thriller"/>
    <x v="1593"/>
    <s v="English"/>
    <s v="USA"/>
    <n v="30000000"/>
    <x v="12"/>
    <n v="-19119074"/>
    <s v="Action"/>
  </r>
  <r>
    <x v="691"/>
    <n v="131"/>
    <n v="3752725"/>
    <s v="Drama|Romance"/>
    <x v="1594"/>
    <s v="English"/>
    <s v="USA"/>
    <n v="18000000"/>
    <x v="1"/>
    <n v="-14247275"/>
    <s v="Drama"/>
  </r>
  <r>
    <x v="413"/>
    <n v="109"/>
    <n v="3517797"/>
    <s v="Action|Crime|Drama|Romance|Thriller"/>
    <x v="1595"/>
    <s v="English"/>
    <s v="France"/>
    <n v="25000000"/>
    <x v="4"/>
    <n v="-21482203"/>
    <s v="Action"/>
  </r>
  <r>
    <x v="646"/>
    <n v="88"/>
    <n v="2975649"/>
    <s v="Biography|Drama|Romance"/>
    <x v="1596"/>
    <s v="English"/>
    <s v="UK"/>
    <n v="30000000"/>
    <x v="15"/>
    <n v="-27024351"/>
    <s v="Biography"/>
  </r>
  <r>
    <x v="692"/>
    <n v="103"/>
    <n v="668171"/>
    <s v="Action|Drama|Fantasy"/>
    <x v="1597"/>
    <s v="Mandarin"/>
    <s v="China"/>
    <n v="60000000"/>
    <x v="23"/>
    <n v="-59331829"/>
    <s v="Action"/>
  </r>
  <r>
    <x v="693"/>
    <n v="87"/>
    <n v="480314"/>
    <s v="Action|Adventure"/>
    <x v="1598"/>
    <s v="English"/>
    <s v="USA"/>
    <n v="21000000"/>
    <x v="30"/>
    <n v="-20519686"/>
    <s v="Action"/>
  </r>
  <r>
    <x v="694"/>
    <n v="160"/>
    <n v="3904982"/>
    <s v="Biography|Crime|Drama|History|Western"/>
    <x v="1599"/>
    <s v="English"/>
    <s v="USA"/>
    <n v="30000000"/>
    <x v="7"/>
    <n v="-26095018"/>
    <s v="Biography"/>
  </r>
  <r>
    <x v="695"/>
    <n v="121"/>
    <n v="127437"/>
    <s v="Action|Adventure|Drama|History|War"/>
    <x v="1600"/>
    <s v="Mandarin"/>
    <s v="China"/>
    <n v="18000000"/>
    <x v="19"/>
    <n v="-17872563"/>
    <s v="Action"/>
  </r>
  <r>
    <x v="11"/>
    <n v="129"/>
    <n v="537580"/>
    <s v="Action|Biography|Crime|Drama"/>
    <x v="1601"/>
    <s v="English"/>
    <s v="USA"/>
    <n v="30000000"/>
    <x v="2"/>
    <n v="-29462420"/>
    <s v="Action"/>
  </r>
  <r>
    <x v="696"/>
    <n v="115"/>
    <n v="183436380"/>
    <s v="Comedy|Music"/>
    <x v="1602"/>
    <s v="English"/>
    <s v="USA"/>
    <n v="29000000"/>
    <x v="12"/>
    <n v="154436380"/>
    <s v="Comedy"/>
  </r>
  <r>
    <x v="135"/>
    <n v="153"/>
    <n v="119518352"/>
    <s v="Biography|Drama|Music|Romance"/>
    <x v="1603"/>
    <s v="English"/>
    <s v="USA"/>
    <n v="28000000"/>
    <x v="0"/>
    <n v="91518352"/>
    <s v="Biography"/>
  </r>
  <r>
    <x v="697"/>
    <n v="128"/>
    <n v="37036404"/>
    <s v="Comedy|Drama|Romance"/>
    <x v="1604"/>
    <s v="English"/>
    <s v="USA"/>
    <n v="30000000"/>
    <x v="21"/>
    <n v="7036404"/>
    <s v="Comedy"/>
  </r>
  <r>
    <x v="418"/>
    <n v="89"/>
    <n v="22359293"/>
    <s v="Adventure|Comedy|Family|Fantasy"/>
    <x v="1605"/>
    <s v="English"/>
    <s v="UK"/>
    <n v="29000000"/>
    <x v="27"/>
    <n v="-6640707"/>
    <s v="Adventure"/>
  </r>
  <r>
    <x v="80"/>
    <n v="122"/>
    <n v="18593156"/>
    <s v="Drama"/>
    <x v="1606"/>
    <s v="English"/>
    <s v="USA"/>
    <n v="35000000"/>
    <x v="16"/>
    <n v="-16406844"/>
    <s v="Drama"/>
  </r>
  <r>
    <x v="499"/>
    <n v="99"/>
    <n v="16930185"/>
    <s v="Comedy|Romance"/>
    <x v="1607"/>
    <s v="English"/>
    <s v="Germany"/>
    <n v="29000000"/>
    <x v="42"/>
    <n v="-12069815"/>
    <s v="Comedy"/>
  </r>
  <r>
    <x v="698"/>
    <n v="99"/>
    <n v="63034755"/>
    <s v="Comedy"/>
    <x v="1608"/>
    <s v="English"/>
    <s v="USA"/>
    <n v="29000000"/>
    <x v="42"/>
    <n v="34034755"/>
    <s v="Comedy"/>
  </r>
  <r>
    <x v="699"/>
    <n v="147"/>
    <n v="5899797"/>
    <s v="Biography|Drama|History"/>
    <x v="1609"/>
    <s v="English"/>
    <s v="UK"/>
    <n v="29000000"/>
    <x v="7"/>
    <n v="-23100203"/>
    <s v="Biography"/>
  </r>
  <r>
    <x v="304"/>
    <n v="112"/>
    <n v="4554569"/>
    <s v="Comedy|Drama"/>
    <x v="1610"/>
    <s v="English"/>
    <s v="USA"/>
    <n v="28000000"/>
    <x v="8"/>
    <n v="-23445431"/>
    <s v="Comedy"/>
  </r>
  <r>
    <x v="700"/>
    <n v="88"/>
    <n v="17016190"/>
    <s v="Comedy|Fantasy|Horror|Thriller"/>
    <x v="1611"/>
    <s v="English"/>
    <s v="Romania"/>
    <n v="12000000"/>
    <x v="40"/>
    <n v="5016190"/>
    <s v="Comedy"/>
  </r>
  <r>
    <x v="701"/>
    <n v="94"/>
    <n v="6301131"/>
    <s v="Drama|Mystery|Sci-Fi|Thriller"/>
    <x v="1612"/>
    <s v="English"/>
    <s v="USA"/>
    <n v="29000000"/>
    <x v="1"/>
    <n v="-22698869"/>
    <s v="Drama"/>
  </r>
  <r>
    <x v="153"/>
    <n v="90"/>
    <n v="217350219"/>
    <s v="Adventure|Animation|Comedy|Family|Fantasy|Musical|Romance"/>
    <x v="1613"/>
    <s v="English"/>
    <s v="USA"/>
    <n v="28000000"/>
    <x v="25"/>
    <n v="189350219"/>
    <s v="Adventure"/>
  </r>
  <r>
    <x v="258"/>
    <n v="167"/>
    <n v="161029270"/>
    <s v="Biography|Crime|Drama|History|Music"/>
    <x v="1614"/>
    <s v="English"/>
    <s v="USA"/>
    <n v="28000000"/>
    <x v="0"/>
    <n v="133029270"/>
    <s v="Biography"/>
  </r>
  <r>
    <x v="37"/>
    <n v="118"/>
    <n v="179870271"/>
    <s v="Action|Adventure"/>
    <x v="1615"/>
    <s v="English"/>
    <s v="USA"/>
    <n v="28000000"/>
    <x v="32"/>
    <n v="151870271"/>
    <s v="Action"/>
  </r>
  <r>
    <x v="702"/>
    <n v="83"/>
    <n v="100491683"/>
    <s v="Adventure|Animation|Comedy|Drama|Family|Musical"/>
    <x v="1616"/>
    <s v="English"/>
    <s v="USA"/>
    <n v="24000000"/>
    <x v="18"/>
    <n v="76491683"/>
    <s v="Adventure"/>
  </r>
  <r>
    <x v="94"/>
    <n v="104"/>
    <n v="74058698"/>
    <s v="Crime|Drama|Thriller"/>
    <x v="1617"/>
    <s v="English"/>
    <s v="USA"/>
    <n v="60000000"/>
    <x v="22"/>
    <n v="14058698"/>
    <s v="Crime"/>
  </r>
  <r>
    <x v="402"/>
    <n v="102"/>
    <n v="55845943"/>
    <s v="Action|Crime|Thriller"/>
    <x v="1618"/>
    <s v="English"/>
    <s v="USA"/>
    <n v="29000000"/>
    <x v="21"/>
    <n v="26845943"/>
    <s v="Action"/>
  </r>
  <r>
    <x v="125"/>
    <n v="131"/>
    <n v="81350242"/>
    <s v="Action|Thriller"/>
    <x v="1619"/>
    <s v="English"/>
    <s v="USA"/>
    <n v="28000000"/>
    <x v="17"/>
    <n v="53350242"/>
    <s v="Action"/>
  </r>
  <r>
    <x v="703"/>
    <n v="101"/>
    <n v="67266300"/>
    <s v="Comedy"/>
    <x v="1620"/>
    <s v="English"/>
    <s v="Germany"/>
    <n v="28000000"/>
    <x v="8"/>
    <n v="39266300"/>
    <s v="Comedy"/>
  </r>
  <r>
    <x v="158"/>
    <n v="130"/>
    <n v="70235322"/>
    <s v="Biography|Comedy|Drama|History"/>
    <x v="1621"/>
    <s v="English"/>
    <s v="USA"/>
    <n v="28000000"/>
    <x v="6"/>
    <n v="42235322"/>
    <s v="Biography"/>
  </r>
  <r>
    <x v="102"/>
    <n v="120"/>
    <n v="7443007"/>
    <s v="Comedy|Drama|Music"/>
    <x v="1622"/>
    <s v="English"/>
    <s v="USA"/>
    <n v="30000000"/>
    <x v="10"/>
    <n v="-22556993"/>
    <s v="Comedy"/>
  </r>
  <r>
    <x v="681"/>
    <n v="135"/>
    <n v="64371181"/>
    <s v="Biography|Drama|History|Sport"/>
    <x v="1623"/>
    <s v="English"/>
    <s v="USA"/>
    <n v="28000000"/>
    <x v="7"/>
    <n v="36371181"/>
    <s v="Biography"/>
  </r>
  <r>
    <x v="9"/>
    <n v="110"/>
    <n v="58885635"/>
    <s v="Action|Horror|Thriller"/>
    <x v="1624"/>
    <s v="English"/>
    <s v="USA"/>
    <n v="26000000"/>
    <x v="37"/>
    <n v="32885635"/>
    <s v="Action"/>
  </r>
  <r>
    <x v="226"/>
    <n v="103"/>
    <n v="60400856"/>
    <s v="Comedy|Romance"/>
    <x v="1625"/>
    <s v="English"/>
    <s v="Germany"/>
    <n v="35000000"/>
    <x v="31"/>
    <n v="25400856"/>
    <s v="Comedy"/>
  </r>
  <r>
    <x v="447"/>
    <n v="110"/>
    <n v="52353636"/>
    <s v="Comedy|Drama"/>
    <x v="1626"/>
    <s v="English"/>
    <s v="USA"/>
    <n v="21000000"/>
    <x v="32"/>
    <n v="31353636"/>
    <s v="Comedy"/>
  </r>
  <r>
    <x v="135"/>
    <n v="91"/>
    <n v="51475962"/>
    <s v="Mystery|Thriller"/>
    <x v="1627"/>
    <s v="English"/>
    <s v="USA"/>
    <n v="30000000"/>
    <x v="11"/>
    <n v="21475962"/>
    <s v="Mystery"/>
  </r>
  <r>
    <x v="67"/>
    <n v="105"/>
    <n v="63910583"/>
    <s v="Comedy|Romance"/>
    <x v="1628"/>
    <s v="English"/>
    <s v="USA"/>
    <n v="28000000"/>
    <x v="4"/>
    <n v="35910583"/>
    <s v="Comedy"/>
  </r>
  <r>
    <x v="503"/>
    <n v="127"/>
    <n v="62300000"/>
    <s v="Action|Adventure|Thriller"/>
    <x v="1629"/>
    <s v="English"/>
    <s v="UK"/>
    <n v="28000000"/>
    <x v="2"/>
    <n v="34300000"/>
    <s v="Action"/>
  </r>
  <r>
    <x v="154"/>
    <n v="82"/>
    <n v="49968653"/>
    <s v="Comedy|Romance"/>
    <x v="1630"/>
    <s v="English"/>
    <s v="USA"/>
    <n v="28000000"/>
    <x v="8"/>
    <n v="21968653"/>
    <s v="Comedy"/>
  </r>
  <r>
    <x v="168"/>
    <n v="99"/>
    <n v="44450000"/>
    <s v="Action|Crime|Sci-Fi|Thriller"/>
    <x v="1631"/>
    <s v="English"/>
    <s v="Canada"/>
    <n v="27000000"/>
    <x v="27"/>
    <n v="17450000"/>
    <s v="Action"/>
  </r>
  <r>
    <x v="193"/>
    <n v="90"/>
    <n v="45162741"/>
    <s v="Comedy"/>
    <x v="1632"/>
    <s v="English"/>
    <s v="Germany"/>
    <n v="28000000"/>
    <x v="4"/>
    <n v="17162741"/>
    <s v="Comedy"/>
  </r>
  <r>
    <x v="604"/>
    <n v="115"/>
    <n v="71346930"/>
    <s v="Drama|Romance|Thriller"/>
    <x v="1633"/>
    <s v="English"/>
    <s v="USA"/>
    <n v="28000000"/>
    <x v="10"/>
    <n v="43346930"/>
    <s v="Drama"/>
  </r>
  <r>
    <x v="336"/>
    <n v="96"/>
    <n v="39514713"/>
    <s v="Comedy|Family|Fantasy"/>
    <x v="1634"/>
    <s v="English"/>
    <s v="USA"/>
    <n v="28000000"/>
    <x v="10"/>
    <n v="11514713"/>
    <s v="Comedy"/>
  </r>
  <r>
    <x v="579"/>
    <n v="104"/>
    <n v="43097652"/>
    <s v="Comedy|Drama|Romance"/>
    <x v="1635"/>
    <s v="English"/>
    <s v="USA"/>
    <n v="28000000"/>
    <x v="22"/>
    <n v="15097652"/>
    <s v="Comedy"/>
  </r>
  <r>
    <x v="65"/>
    <n v="117"/>
    <n v="48043505"/>
    <s v="Action|Comedy"/>
    <x v="1636"/>
    <s v="English"/>
    <s v="UK"/>
    <n v="30000000"/>
    <x v="16"/>
    <n v="18043505"/>
    <s v="Action"/>
  </r>
  <r>
    <x v="352"/>
    <n v="83"/>
    <n v="37053924"/>
    <s v="Action|Comedy|Crime"/>
    <x v="1637"/>
    <s v="English"/>
    <s v="Germany"/>
    <n v="28000000"/>
    <x v="9"/>
    <n v="9053924"/>
    <s v="Action"/>
  </r>
  <r>
    <x v="458"/>
    <n v="99"/>
    <n v="33000377"/>
    <s v="Action|Fantasy|Horror|Thriller"/>
    <x v="1638"/>
    <s v="English"/>
    <s v="USA"/>
    <n v="28000000"/>
    <x v="40"/>
    <n v="5000377"/>
    <s v="Action"/>
  </r>
  <r>
    <x v="704"/>
    <n v="81"/>
    <n v="66950483"/>
    <s v="Comedy|Family"/>
    <x v="1639"/>
    <s v="English"/>
    <s v="USA"/>
    <n v="28000000"/>
    <x v="5"/>
    <n v="38950483"/>
    <s v="Comedy"/>
  </r>
  <r>
    <x v="92"/>
    <n v="135"/>
    <n v="38372662"/>
    <s v="Drama|Romance"/>
    <x v="1640"/>
    <s v="English"/>
    <s v="France"/>
    <n v="28000000"/>
    <x v="6"/>
    <n v="10372662"/>
    <s v="Drama"/>
  </r>
  <r>
    <x v="17"/>
    <n v="117"/>
    <n v="27000000"/>
    <s v="Sci-Fi|Thriller"/>
    <x v="1641"/>
    <s v="English"/>
    <s v="USA"/>
    <n v="28000000"/>
    <x v="17"/>
    <n v="-1000000"/>
    <s v="Sci-Fi"/>
  </r>
  <r>
    <x v="293"/>
    <n v="139"/>
    <n v="31600000"/>
    <s v="Adventure|Biography"/>
    <x v="1642"/>
    <s v="English"/>
    <s v="USA"/>
    <n v="28000000"/>
    <x v="8"/>
    <n v="3600000"/>
    <s v="Adventure"/>
  </r>
  <r>
    <x v="31"/>
    <n v="123"/>
    <n v="30688364"/>
    <s v="Action|Drama|Thriller"/>
    <x v="1643"/>
    <s v="English"/>
    <s v="USA"/>
    <n v="28000000"/>
    <x v="5"/>
    <n v="2688364"/>
    <s v="Action"/>
  </r>
  <r>
    <x v="705"/>
    <n v="117"/>
    <n v="28563179"/>
    <s v="Crime|Drama|Thriller"/>
    <x v="1644"/>
    <s v="English"/>
    <s v="USA"/>
    <n v="21000000"/>
    <x v="8"/>
    <n v="7563179"/>
    <s v="Crime"/>
  </r>
  <r>
    <x v="706"/>
    <n v="97"/>
    <n v="16779636"/>
    <s v="Drama|Horror|Thriller"/>
    <x v="1645"/>
    <s v="English"/>
    <s v="USA"/>
    <n v="28000000"/>
    <x v="30"/>
    <n v="-11220364"/>
    <s v="Drama"/>
  </r>
  <r>
    <x v="354"/>
    <n v="103"/>
    <n v="17324744"/>
    <s v="Comedy|Fantasy|Romance"/>
    <x v="1646"/>
    <s v="English"/>
    <s v="USA"/>
    <n v="28000000"/>
    <x v="42"/>
    <n v="-10675256"/>
    <s v="Comedy"/>
  </r>
  <r>
    <x v="181"/>
    <n v="119"/>
    <n v="8888143"/>
    <s v="Comedy|Drama|Sport"/>
    <x v="1647"/>
    <s v="English"/>
    <s v="Canada"/>
    <n v="28000000"/>
    <x v="10"/>
    <n v="-19111857"/>
    <s v="Comedy"/>
  </r>
  <r>
    <x v="339"/>
    <n v="94"/>
    <n v="24268828"/>
    <s v="Action|Comedy|Family"/>
    <x v="1648"/>
    <s v="English"/>
    <s v="USA"/>
    <n v="28000000"/>
    <x v="28"/>
    <n v="-3731172"/>
    <s v="Action"/>
  </r>
  <r>
    <x v="707"/>
    <n v="89"/>
    <n v="8119205"/>
    <s v="Comedy|Family|Fantasy"/>
    <x v="1649"/>
    <s v="English"/>
    <s v="USA"/>
    <n v="28000000"/>
    <x v="28"/>
    <n v="-19880795"/>
    <s v="Comedy"/>
  </r>
  <r>
    <x v="446"/>
    <n v="98"/>
    <n v="8434601"/>
    <s v="Action|Horror|Sci-Fi"/>
    <x v="1650"/>
    <s v="English"/>
    <s v="USA"/>
    <n v="28000000"/>
    <x v="40"/>
    <n v="-19565399"/>
    <s v="Action"/>
  </r>
  <r>
    <x v="450"/>
    <n v="107"/>
    <n v="6998324"/>
    <s v="Comedy|Drama"/>
    <x v="1651"/>
    <s v="English"/>
    <s v="USA"/>
    <n v="28000000"/>
    <x v="9"/>
    <n v="-21001676"/>
    <s v="Comedy"/>
  </r>
  <r>
    <x v="497"/>
    <n v="108"/>
    <n v="10907291"/>
    <s v="Action|Horror|Romance"/>
    <x v="1652"/>
    <s v="English"/>
    <s v="USA"/>
    <n v="28000000"/>
    <x v="27"/>
    <n v="-17092709"/>
    <s v="Action"/>
  </r>
  <r>
    <x v="46"/>
    <n v="134"/>
    <n v="5532301"/>
    <s v="Biography|Drama|History|War"/>
    <x v="1653"/>
    <s v="English"/>
    <s v="USA"/>
    <n v="28000000"/>
    <x v="15"/>
    <n v="-22467699"/>
    <s v="Biography"/>
  </r>
  <r>
    <x v="708"/>
    <n v="110"/>
    <n v="2775593"/>
    <s v="Comedy|Drama|Romance"/>
    <x v="1654"/>
    <s v="English"/>
    <s v="UK"/>
    <n v="27000000"/>
    <x v="12"/>
    <n v="-24224407"/>
    <s v="Comedy"/>
  </r>
  <r>
    <x v="709"/>
    <n v="103"/>
    <n v="28751715"/>
    <s v="Action|Comedy|Crime"/>
    <x v="1655"/>
    <s v="English"/>
    <s v="USA"/>
    <n v="28000000"/>
    <x v="4"/>
    <n v="751715"/>
    <s v="Action"/>
  </r>
  <r>
    <x v="710"/>
    <n v="100"/>
    <n v="20285518"/>
    <s v="Action|Crime|Drama|Thriller"/>
    <x v="1656"/>
    <s v="English"/>
    <s v="France"/>
    <n v="28000000"/>
    <x v="20"/>
    <n v="-7714482"/>
    <s v="Action"/>
  </r>
  <r>
    <x v="503"/>
    <n v="131"/>
    <n v="67900000"/>
    <s v="Action|Adventure|Thriller"/>
    <x v="1657"/>
    <s v="English"/>
    <s v="UK"/>
    <n v="27500000"/>
    <x v="4"/>
    <n v="40400000"/>
    <s v="Action"/>
  </r>
  <r>
    <x v="271"/>
    <n v="133"/>
    <n v="148734225"/>
    <s v="Comedy|Romance"/>
    <x v="1658"/>
    <s v="English"/>
    <s v="USA"/>
    <n v="30000000"/>
    <x v="15"/>
    <n v="118734225"/>
    <s v="Comedy"/>
  </r>
  <r>
    <x v="520"/>
    <n v="109"/>
    <n v="49185998"/>
    <s v="Drama"/>
    <x v="1659"/>
    <s v="English"/>
    <s v="USA"/>
    <n v="30000000"/>
    <x v="37"/>
    <n v="19185998"/>
    <s v="Drama"/>
  </r>
  <r>
    <x v="711"/>
    <n v="114"/>
    <n v="42168445"/>
    <s v="Comedy|Drama|Romance"/>
    <x v="1660"/>
    <s v="English"/>
    <s v="USA"/>
    <n v="35000000"/>
    <x v="42"/>
    <n v="7168445"/>
    <s v="Comedy"/>
  </r>
  <r>
    <x v="712"/>
    <n v="164"/>
    <n v="26400000"/>
    <s v="Adventure|Drama|History"/>
    <x v="1661"/>
    <s v="English"/>
    <s v="UK"/>
    <n v="16000000"/>
    <x v="37"/>
    <n v="10400000"/>
    <s v="Adventure"/>
  </r>
  <r>
    <x v="713"/>
    <n v="92"/>
    <n v="17508670"/>
    <s v="Crime|Drama|Romance|Thriller"/>
    <x v="1662"/>
    <s v="English"/>
    <s v="UK"/>
    <n v="15000000"/>
    <x v="37"/>
    <n v="2508670"/>
    <s v="Crime"/>
  </r>
  <r>
    <x v="77"/>
    <n v="122"/>
    <n v="9664316"/>
    <s v="Drama|Thriller"/>
    <x v="1663"/>
    <s v="English"/>
    <s v="USA"/>
    <n v="27500000"/>
    <x v="2"/>
    <n v="-17835684"/>
    <s v="Drama"/>
  </r>
  <r>
    <x v="714"/>
    <n v="110"/>
    <n v="74888996"/>
    <s v="Action|Adventure|Sci-Fi|Thriller"/>
    <x v="1664"/>
    <s v="English"/>
    <s v="USA"/>
    <n v="30000000"/>
    <x v="13"/>
    <n v="44888996"/>
    <s v="Action"/>
  </r>
  <r>
    <x v="715"/>
    <n v="116"/>
    <n v="69586544"/>
    <s v="Drama"/>
    <x v="1665"/>
    <s v="English"/>
    <s v="USA"/>
    <n v="27000000"/>
    <x v="19"/>
    <n v="42586544"/>
    <s v="Drama"/>
  </r>
  <r>
    <x v="45"/>
    <n v="106"/>
    <n v="362645141"/>
    <s v="Adventure|Drama|Family|Fantasy"/>
    <x v="77"/>
    <s v="English"/>
    <s v="UK"/>
    <n v="175000000"/>
    <x v="6"/>
    <n v="187645141"/>
    <s v="Adventure"/>
  </r>
  <r>
    <x v="426"/>
    <n v="115"/>
    <n v="60491560"/>
    <s v="Crime|Drama|Mystery|Thriller"/>
    <x v="1666"/>
    <s v="English"/>
    <s v="USA"/>
    <n v="27000000"/>
    <x v="4"/>
    <n v="33491560"/>
    <s v="Crime"/>
  </r>
  <r>
    <x v="436"/>
    <n v="148"/>
    <n v="54200000"/>
    <s v="Action|Comedy|Crime|Music"/>
    <x v="1667"/>
    <s v="English"/>
    <s v="USA"/>
    <n v="27000000"/>
    <x v="0"/>
    <n v="27200000"/>
    <s v="Action"/>
  </r>
  <r>
    <x v="716"/>
    <n v="118"/>
    <n v="30920167"/>
    <s v="Comedy|Music"/>
    <x v="1668"/>
    <s v="English"/>
    <s v="USA"/>
    <n v="25000000"/>
    <x v="20"/>
    <n v="5920167"/>
    <s v="Comedy"/>
  </r>
  <r>
    <x v="18"/>
    <n v="101"/>
    <n v="40566655"/>
    <s v="Comedy|Drama|Romance"/>
    <x v="1669"/>
    <s v="English"/>
    <s v="UK"/>
    <n v="30000000"/>
    <x v="1"/>
    <n v="10566655"/>
    <s v="Comedy"/>
  </r>
  <r>
    <x v="567"/>
    <n v="82"/>
    <n v="31768374"/>
    <s v="Action|Comedy|Horror"/>
    <x v="1670"/>
    <s v="English"/>
    <s v="USA"/>
    <n v="27000000"/>
    <x v="23"/>
    <n v="4768374"/>
    <s v="Action"/>
  </r>
  <r>
    <x v="494"/>
    <n v="110"/>
    <n v="22494487"/>
    <s v="Crime|Drama|Mystery|Thriller"/>
    <x v="1671"/>
    <s v="English"/>
    <s v="Germany"/>
    <n v="27000000"/>
    <x v="6"/>
    <n v="-4505513"/>
    <s v="Crime"/>
  </r>
  <r>
    <x v="717"/>
    <n v="193"/>
    <n v="21500000"/>
    <s v="Adventure|Drama|History"/>
    <x v="1672"/>
    <s v="English"/>
    <s v="USA"/>
    <n v="27000000"/>
    <x v="0"/>
    <n v="-5500000"/>
    <s v="Adventure"/>
  </r>
  <r>
    <x v="40"/>
    <n v="130"/>
    <n v="4463292"/>
    <s v="Drama|History|Thriller"/>
    <x v="1673"/>
    <s v="English"/>
    <s v="UK"/>
    <n v="30000000"/>
    <x v="8"/>
    <n v="-25536708"/>
    <s v="Drama"/>
  </r>
  <r>
    <x v="100"/>
    <n v="111"/>
    <n v="14337579"/>
    <s v="Action|Drama|Fantasy|Mystery|Sci-Fi|Thriller"/>
    <x v="1674"/>
    <s v="English"/>
    <s v="Australia"/>
    <n v="27000000"/>
    <x v="16"/>
    <n v="-12662421"/>
    <s v="Action"/>
  </r>
  <r>
    <x v="718"/>
    <n v="110"/>
    <n v="13823741"/>
    <s v="Biography|Drama|History|Romance"/>
    <x v="1675"/>
    <s v="English"/>
    <s v="UK"/>
    <n v="13500000"/>
    <x v="8"/>
    <n v="323741"/>
    <s v="Biography"/>
  </r>
  <r>
    <x v="719"/>
    <n v="123"/>
    <n v="10297897"/>
    <s v="Action|Crime|Drama|History|Western"/>
    <x v="1676"/>
    <s v="English"/>
    <s v="USA"/>
    <n v="27000000"/>
    <x v="19"/>
    <n v="-16702103"/>
    <s v="Action"/>
  </r>
  <r>
    <x v="551"/>
    <n v="109"/>
    <n v="13248477"/>
    <s v="Horror|Mystery|Thriller"/>
    <x v="1677"/>
    <s v="English"/>
    <s v="USA"/>
    <n v="27000000"/>
    <x v="5"/>
    <n v="-13751523"/>
    <s v="Horror"/>
  </r>
  <r>
    <x v="720"/>
    <n v="99"/>
    <n v="8712564"/>
    <s v="Crime|Drama|Mystery|Thriller"/>
    <x v="1678"/>
    <s v="English"/>
    <s v="USA"/>
    <n v="27000000"/>
    <x v="18"/>
    <n v="-18287436"/>
    <s v="Crime"/>
  </r>
  <r>
    <x v="721"/>
    <n v="106"/>
    <n v="7486906"/>
    <s v="Comedy|Drama|Family"/>
    <x v="1679"/>
    <s v="English"/>
    <s v="USA"/>
    <n v="27000000"/>
    <x v="2"/>
    <n v="-19513094"/>
    <s v="Comedy"/>
  </r>
  <r>
    <x v="402"/>
    <n v="89"/>
    <n v="38536376"/>
    <s v="Action|Adventure|Comedy|Family|Sci-Fi"/>
    <x v="1680"/>
    <s v="English"/>
    <s v="USA"/>
    <n v="27000000"/>
    <x v="57"/>
    <n v="11536376"/>
    <s v="Action"/>
  </r>
  <r>
    <x v="722"/>
    <n v="98"/>
    <n v="41008532"/>
    <s v="Crime|Drama|Thriller"/>
    <x v="1681"/>
    <s v="English"/>
    <s v="USA"/>
    <n v="27000000"/>
    <x v="10"/>
    <n v="14008532"/>
    <s v="Crime"/>
  </r>
  <r>
    <x v="608"/>
    <n v="93"/>
    <n v="5204007"/>
    <s v="Action|Comedy|Crime|Thriller"/>
    <x v="1682"/>
    <s v="English"/>
    <s v="UK"/>
    <n v="28000000"/>
    <x v="22"/>
    <n v="-22795993"/>
    <s v="Action"/>
  </r>
  <r>
    <x v="127"/>
    <n v="112"/>
    <n v="4485485"/>
    <s v="Comedy|Crime|Drama"/>
    <x v="1683"/>
    <s v="English"/>
    <s v="USA"/>
    <n v="15000000"/>
    <x v="21"/>
    <n v="-10514515"/>
    <s v="Comedy"/>
  </r>
  <r>
    <x v="191"/>
    <n v="101"/>
    <n v="4476235"/>
    <s v="Crime|Horror|Mystery|Thriller"/>
    <x v="1684"/>
    <s v="English"/>
    <s v="USA"/>
    <n v="27000000"/>
    <x v="21"/>
    <n v="-22523765"/>
    <s v="Crime"/>
  </r>
  <r>
    <x v="262"/>
    <n v="104"/>
    <n v="1089365"/>
    <s v="Comedy|Drama"/>
    <x v="1685"/>
    <s v="English"/>
    <s v="USA"/>
    <n v="25000000"/>
    <x v="20"/>
    <n v="-23910635"/>
    <s v="Comedy"/>
  </r>
  <r>
    <x v="562"/>
    <n v="120"/>
    <n v="763044"/>
    <s v="Drama|Thriller"/>
    <x v="1686"/>
    <s v="English"/>
    <s v="Canada"/>
    <n v="23000000"/>
    <x v="5"/>
    <n v="-22236956"/>
    <s v="Drama"/>
  </r>
  <r>
    <x v="272"/>
    <n v="91"/>
    <n v="20819129"/>
    <s v="Action|Comedy|Crime"/>
    <x v="1687"/>
    <s v="English"/>
    <s v="USA"/>
    <n v="26000000"/>
    <x v="31"/>
    <n v="-5180871"/>
    <s v="Action"/>
  </r>
  <r>
    <x v="188"/>
    <n v="97"/>
    <n v="110222438"/>
    <s v="Comedy|Family|Fantasy|Music|Romance"/>
    <x v="1688"/>
    <s v="English"/>
    <s v="USA"/>
    <n v="26000000"/>
    <x v="9"/>
    <n v="84222438"/>
    <s v="Comedy"/>
  </r>
  <r>
    <x v="271"/>
    <n v="133"/>
    <n v="109243478"/>
    <s v="Comedy|Romance"/>
    <x v="1689"/>
    <s v="English"/>
    <s v="USA"/>
    <n v="26000000"/>
    <x v="1"/>
    <n v="83243478"/>
    <s v="Comedy"/>
  </r>
  <r>
    <x v="377"/>
    <n v="123"/>
    <n v="100241322"/>
    <s v="Comedy|Drama|Romance"/>
    <x v="1690"/>
    <s v="English"/>
    <s v="USA"/>
    <n v="25000000"/>
    <x v="13"/>
    <n v="75241322"/>
    <s v="Comedy"/>
  </r>
  <r>
    <x v="723"/>
    <n v="114"/>
    <n v="25977365"/>
    <s v="Crime|Drama|Mystery|Thriller"/>
    <x v="1691"/>
    <s v="English"/>
    <s v="USA"/>
    <n v="28000000"/>
    <x v="12"/>
    <n v="-2022635"/>
    <s v="Crime"/>
  </r>
  <r>
    <x v="233"/>
    <n v="111"/>
    <n v="91457688"/>
    <s v="Action|Comedy|Crime"/>
    <x v="1692"/>
    <s v="English"/>
    <s v="USA"/>
    <n v="26000000"/>
    <x v="19"/>
    <n v="65457688"/>
    <s v="Action"/>
  </r>
  <r>
    <x v="450"/>
    <n v="117"/>
    <n v="87341380"/>
    <s v="Action|Comedy|Crime"/>
    <x v="1693"/>
    <s v="English"/>
    <s v="USA"/>
    <n v="27000000"/>
    <x v="15"/>
    <n v="60341380"/>
    <s v="Action"/>
  </r>
  <r>
    <x v="264"/>
    <n v="121"/>
    <n v="65703412"/>
    <s v="Comedy|Drama|Romance"/>
    <x v="1694"/>
    <s v="English"/>
    <s v="USA"/>
    <n v="26000000"/>
    <x v="15"/>
    <n v="39703412"/>
    <s v="Comedy"/>
  </r>
  <r>
    <x v="245"/>
    <n v="139"/>
    <n v="58328680"/>
    <s v="Drama|Romance|Western"/>
    <x v="1695"/>
    <s v="English"/>
    <s v="USA"/>
    <n v="22000000"/>
    <x v="7"/>
    <n v="36328680"/>
    <s v="Drama"/>
  </r>
  <r>
    <x v="127"/>
    <n v="115"/>
    <n v="61490000"/>
    <s v="Drama|Horror|Sci-Fi|Thriller"/>
    <x v="1696"/>
    <s v="English"/>
    <s v="USA"/>
    <n v="26000000"/>
    <x v="4"/>
    <n v="35490000"/>
    <s v="Drama"/>
  </r>
  <r>
    <x v="699"/>
    <n v="175"/>
    <n v="50800000"/>
    <s v="Drama|History|War"/>
    <x v="1697"/>
    <s v="English"/>
    <s v="USA"/>
    <n v="26000000"/>
    <x v="37"/>
    <n v="24800000"/>
    <s v="Drama"/>
  </r>
  <r>
    <x v="517"/>
    <n v="85"/>
    <n v="57859105"/>
    <s v="Mystery|Thriller"/>
    <x v="1698"/>
    <s v="English"/>
    <s v="USA"/>
    <n v="26000000"/>
    <x v="12"/>
    <n v="31859105"/>
    <s v="Mystery"/>
  </r>
  <r>
    <x v="475"/>
    <n v="90"/>
    <n v="46455802"/>
    <s v="Horror|Thriller"/>
    <x v="1699"/>
    <s v="English"/>
    <s v="USA"/>
    <n v="26000000"/>
    <x v="5"/>
    <n v="20455802"/>
    <s v="Horror"/>
  </r>
  <r>
    <x v="357"/>
    <n v="107"/>
    <n v="45506619"/>
    <s v="Adventure|Comedy|Crime|Music"/>
    <x v="1700"/>
    <s v="English"/>
    <s v="UK"/>
    <n v="26000000"/>
    <x v="6"/>
    <n v="19506619"/>
    <s v="Adventure"/>
  </r>
  <r>
    <x v="359"/>
    <n v="100"/>
    <n v="40168080"/>
    <s v="Action|Fantasy|Horror"/>
    <x v="1701"/>
    <s v="English"/>
    <s v="USA"/>
    <n v="26000000"/>
    <x v="31"/>
    <n v="14168080"/>
    <s v="Action"/>
  </r>
  <r>
    <x v="26"/>
    <n v="129"/>
    <n v="49874933"/>
    <s v="Comedy|Crime|Drama"/>
    <x v="1702"/>
    <s v="English"/>
    <s v="USA"/>
    <n v="26000000"/>
    <x v="12"/>
    <n v="23874933"/>
    <s v="Comedy"/>
  </r>
  <r>
    <x v="157"/>
    <n v="109"/>
    <n v="45489752"/>
    <s v="Comedy|Drama|Romance"/>
    <x v="1703"/>
    <s v="English"/>
    <s v="USA"/>
    <n v="26000000"/>
    <x v="12"/>
    <n v="19489752"/>
    <s v="Comedy"/>
  </r>
  <r>
    <x v="282"/>
    <n v="94"/>
    <n v="36985501"/>
    <s v="Action|Adventure|Comedy|Sci-Fi|Thriller"/>
    <x v="1704"/>
    <s v="English"/>
    <s v="USA"/>
    <n v="26000000"/>
    <x v="31"/>
    <n v="10985501"/>
    <s v="Action"/>
  </r>
  <r>
    <x v="304"/>
    <n v="133"/>
    <n v="33200000"/>
    <s v="Action|Crime|Drama|Western"/>
    <x v="1705"/>
    <s v="English"/>
    <s v="USA"/>
    <n v="26000000"/>
    <x v="13"/>
    <n v="7200000"/>
    <s v="Action"/>
  </r>
  <r>
    <x v="451"/>
    <n v="105"/>
    <n v="28501651"/>
    <s v="Drama|Thriller"/>
    <x v="1706"/>
    <s v="English"/>
    <s v="USA"/>
    <n v="26000000"/>
    <x v="1"/>
    <n v="2501651"/>
    <s v="Drama"/>
  </r>
  <r>
    <x v="724"/>
    <n v="100"/>
    <n v="23222861"/>
    <s v="Action|Adventure|Comedy|Family|Romance|Sci-Fi"/>
    <x v="1707"/>
    <s v="English"/>
    <s v="USA"/>
    <n v="26000000"/>
    <x v="55"/>
    <n v="-2777139"/>
    <s v="Action"/>
  </r>
  <r>
    <x v="277"/>
    <n v="113"/>
    <n v="54540525"/>
    <s v="Comedy|Romance"/>
    <x v="1708"/>
    <s v="English"/>
    <s v="USA"/>
    <n v="56000000"/>
    <x v="20"/>
    <n v="-1459475"/>
    <s v="Comedy"/>
  </r>
  <r>
    <x v="725"/>
    <n v="118"/>
    <n v="16252765"/>
    <s v="Drama|Mystery|Romance|Thriller"/>
    <x v="1709"/>
    <s v="English"/>
    <s v="France"/>
    <n v="42000000"/>
    <x v="19"/>
    <n v="-25747235"/>
    <s v="Drama"/>
  </r>
  <r>
    <x v="423"/>
    <n v="110"/>
    <n v="16005978"/>
    <s v="Crime|Mystery|Thriller"/>
    <x v="1710"/>
    <s v="English"/>
    <s v="USA"/>
    <n v="26000000"/>
    <x v="21"/>
    <n v="-9994022"/>
    <s v="Crime"/>
  </r>
  <r>
    <x v="354"/>
    <n v="110"/>
    <n v="14469428"/>
    <s v="Comedy|Romance"/>
    <x v="1711"/>
    <s v="English"/>
    <s v="USA"/>
    <n v="26000000"/>
    <x v="31"/>
    <n v="-11530572"/>
    <s v="Comedy"/>
  </r>
  <r>
    <x v="726"/>
    <n v="99"/>
    <n v="13829734"/>
    <s v="Action|Fantasy|Romance|Sci-Fi"/>
    <x v="1712"/>
    <s v="English"/>
    <s v="Canada"/>
    <n v="26000000"/>
    <x v="43"/>
    <n v="-12170266"/>
    <s v="Action"/>
  </r>
  <r>
    <x v="727"/>
    <n v="101"/>
    <n v="1075288"/>
    <s v="Crime|Drama|Thriller"/>
    <x v="1713"/>
    <s v="English"/>
    <s v="USA"/>
    <n v="22000000"/>
    <x v="9"/>
    <n v="-20924712"/>
    <s v="Crime"/>
  </r>
  <r>
    <x v="650"/>
    <n v="103"/>
    <n v="7496522"/>
    <s v="Comedy|Crime|Mystery|Romance"/>
    <x v="1714"/>
    <s v="English"/>
    <s v="USA"/>
    <n v="26000000"/>
    <x v="2"/>
    <n v="-18503478"/>
    <s v="Comedy"/>
  </r>
  <r>
    <x v="728"/>
    <n v="95"/>
    <n v="20047715"/>
    <s v="Adventure|Family"/>
    <x v="1715"/>
    <s v="English"/>
    <s v="USA"/>
    <n v="25530000"/>
    <x v="31"/>
    <n v="-5482285"/>
    <s v="Adventure"/>
  </r>
  <r>
    <x v="217"/>
    <n v="117"/>
    <n v="12276810"/>
    <s v="Action|Mystery|Sci-Fi|Thriller"/>
    <x v="1716"/>
    <s v="English"/>
    <s v="USA"/>
    <n v="26000000"/>
    <x v="12"/>
    <n v="-13723190"/>
    <s v="Action"/>
  </r>
  <r>
    <x v="729"/>
    <n v="129"/>
    <n v="33565375"/>
    <s v="Drama|Mystery|Romance|Thriller"/>
    <x v="1717"/>
    <s v="English"/>
    <s v="UK"/>
    <n v="15000000"/>
    <x v="7"/>
    <n v="18565375"/>
    <s v="Drama"/>
  </r>
  <r>
    <x v="273"/>
    <n v="120"/>
    <n v="499263"/>
    <s v="Drama"/>
    <x v="1718"/>
    <s v="Aramaic"/>
    <s v="USA"/>
    <n v="30000000"/>
    <x v="1"/>
    <n v="-29500737"/>
    <s v="Drama"/>
  </r>
  <r>
    <x v="120"/>
    <n v="125"/>
    <n v="219200000"/>
    <s v="Comedy|Drama|Family|Romance"/>
    <x v="1719"/>
    <s v="English"/>
    <s v="USA"/>
    <n v="25000000"/>
    <x v="8"/>
    <n v="194200000"/>
    <s v="Comedy"/>
  </r>
  <r>
    <x v="262"/>
    <n v="133"/>
    <n v="172825435"/>
    <s v="Drama"/>
    <x v="1720"/>
    <s v="English"/>
    <s v="USA"/>
    <n v="25000000"/>
    <x v="25"/>
    <n v="147825435"/>
    <s v="Drama"/>
  </r>
  <r>
    <x v="309"/>
    <n v="116"/>
    <n v="148085755"/>
    <s v="Drama"/>
    <x v="1721"/>
    <s v="English"/>
    <s v="USA"/>
    <n v="33000000"/>
    <x v="17"/>
    <n v="115085755"/>
    <s v="Drama"/>
  </r>
  <r>
    <x v="74"/>
    <n v="129"/>
    <n v="25517500"/>
    <s v="Biography|Drama|History"/>
    <x v="1722"/>
    <s v="English"/>
    <s v="USA"/>
    <n v="25100000"/>
    <x v="21"/>
    <n v="417500"/>
    <s v="Biography"/>
  </r>
  <r>
    <x v="409"/>
    <n v="93"/>
    <n v="145000989"/>
    <s v="Action|Thriller"/>
    <x v="1723"/>
    <s v="English"/>
    <s v="France"/>
    <n v="25000000"/>
    <x v="0"/>
    <n v="120000989"/>
    <s v="Action"/>
  </r>
  <r>
    <x v="730"/>
    <n v="118"/>
    <n v="26761283"/>
    <s v="Drama|Romance"/>
    <x v="1724"/>
    <s v="English"/>
    <s v="USA"/>
    <n v="26000000"/>
    <x v="10"/>
    <n v="761283"/>
    <s v="Drama"/>
  </r>
  <r>
    <x v="200"/>
    <n v="129"/>
    <n v="121945720"/>
    <s v="Action|Drama|Music|Romance"/>
    <x v="1725"/>
    <s v="English"/>
    <s v="USA"/>
    <n v="25000000"/>
    <x v="9"/>
    <n v="96945720"/>
    <s v="Action"/>
  </r>
  <r>
    <x v="37"/>
    <n v="185"/>
    <n v="96067179"/>
    <s v="Biography|Drama|History"/>
    <x v="1726"/>
    <s v="English"/>
    <s v="USA"/>
    <n v="22000000"/>
    <x v="48"/>
    <n v="74067179"/>
    <s v="Biography"/>
  </r>
  <r>
    <x v="668"/>
    <n v="146"/>
    <n v="169705587"/>
    <s v="Drama"/>
    <x v="1727"/>
    <s v="English"/>
    <s v="USA"/>
    <n v="25000000"/>
    <x v="14"/>
    <n v="144705587"/>
    <s v="Drama"/>
  </r>
  <r>
    <x v="107"/>
    <n v="128"/>
    <n v="3254172"/>
    <s v="Biography|Drama|Thriller"/>
    <x v="1728"/>
    <s v="English"/>
    <s v="USA"/>
    <n v="28000000"/>
    <x v="5"/>
    <n v="-24745828"/>
    <s v="Biography"/>
  </r>
  <r>
    <x v="146"/>
    <n v="93"/>
    <n v="84185387"/>
    <s v="Adventure|Comedy|Family|Fantasy|Horror|Mystery"/>
    <x v="1729"/>
    <s v="English"/>
    <s v="USA"/>
    <n v="80000000"/>
    <x v="40"/>
    <n v="4185387"/>
    <s v="Adventure"/>
  </r>
  <r>
    <x v="608"/>
    <n v="97"/>
    <n v="82163317"/>
    <s v="Action|Horror|Thriller"/>
    <x v="1730"/>
    <s v="English"/>
    <s v="USA"/>
    <n v="30000000"/>
    <x v="27"/>
    <n v="52163317"/>
    <s v="Action"/>
  </r>
  <r>
    <x v="477"/>
    <n v="82"/>
    <n v="80920948"/>
    <s v="Action|Adventure|Animation|Comedy|Family|Sci-Fi"/>
    <x v="1731"/>
    <s v="English"/>
    <s v="USA"/>
    <n v="30000000"/>
    <x v="19"/>
    <n v="50920948"/>
    <s v="Action"/>
  </r>
  <r>
    <x v="55"/>
    <n v="85"/>
    <n v="80034302"/>
    <s v="Action|Adventure|Horror|Sci-Fi"/>
    <x v="1732"/>
    <s v="English"/>
    <s v="USA"/>
    <n v="25000000"/>
    <x v="15"/>
    <n v="55034302"/>
    <s v="Action"/>
  </r>
  <r>
    <x v="731"/>
    <n v="88"/>
    <n v="78656813"/>
    <s v="Action|Adventure|Comedy|Family|Sci-Fi"/>
    <x v="1733"/>
    <s v="English"/>
    <s v="USA"/>
    <n v="25000000"/>
    <x v="19"/>
    <n v="53656813"/>
    <s v="Action"/>
  </r>
  <r>
    <x v="199"/>
    <n v="119"/>
    <n v="76270454"/>
    <s v="Crime|Drama|Thriller"/>
    <x v="1734"/>
    <s v="English"/>
    <s v="USA"/>
    <n v="25000000"/>
    <x v="0"/>
    <n v="51270454"/>
    <s v="Crime"/>
  </r>
  <r>
    <x v="572"/>
    <n v="122"/>
    <n v="74273505"/>
    <s v="Crime|Drama|Thriller"/>
    <x v="1735"/>
    <s v="English"/>
    <s v="USA"/>
    <n v="25000000"/>
    <x v="14"/>
    <n v="49273505"/>
    <s v="Crime"/>
  </r>
  <r>
    <x v="129"/>
    <n v="99"/>
    <n v="134141530"/>
    <s v="Action|Comedy|Crime|Romance"/>
    <x v="1736"/>
    <s v="English"/>
    <s v="USA"/>
    <n v="25000000"/>
    <x v="5"/>
    <n v="109141530"/>
    <s v="Action"/>
  </r>
  <r>
    <x v="732"/>
    <n v="97"/>
    <n v="71500556"/>
    <s v="Comedy|Drama|Romance"/>
    <x v="1737"/>
    <s v="English"/>
    <s v="UK"/>
    <n v="26000000"/>
    <x v="10"/>
    <n v="45500556"/>
    <s v="Comedy"/>
  </r>
  <r>
    <x v="604"/>
    <n v="121"/>
    <n v="71309760"/>
    <s v="Drama|Romance"/>
    <x v="1738"/>
    <s v="English"/>
    <s v="UK"/>
    <n v="25000000"/>
    <x v="11"/>
    <n v="46309760"/>
    <s v="Drama"/>
  </r>
  <r>
    <x v="733"/>
    <n v="95"/>
    <n v="89808372"/>
    <s v="Comedy"/>
    <x v="1739"/>
    <s v="English"/>
    <s v="USA"/>
    <n v="45000000"/>
    <x v="50"/>
    <n v="44808372"/>
    <s v="Comedy"/>
  </r>
  <r>
    <x v="422"/>
    <n v="105"/>
    <n v="77264926"/>
    <s v="Comedy|Family"/>
    <x v="1740"/>
    <s v="English"/>
    <s v="USA"/>
    <n v="25000000"/>
    <x v="9"/>
    <n v="52264926"/>
    <s v="Comedy"/>
  </r>
  <r>
    <x v="233"/>
    <n v="108"/>
    <n v="70625986"/>
    <s v="Comedy|Romance"/>
    <x v="1741"/>
    <s v="English"/>
    <s v="USA"/>
    <n v="25000000"/>
    <x v="5"/>
    <n v="45625986"/>
    <s v="Comedy"/>
  </r>
  <r>
    <x v="488"/>
    <n v="134"/>
    <n v="56505065"/>
    <s v="Action|Biography|Drama|History|Romance|Western"/>
    <x v="1742"/>
    <s v="English"/>
    <s v="USA"/>
    <n v="25000000"/>
    <x v="6"/>
    <n v="31505065"/>
    <s v="Action"/>
  </r>
  <r>
    <x v="285"/>
    <n v="115"/>
    <n v="55973336"/>
    <s v="Action|Crime|Thriller"/>
    <x v="1743"/>
    <s v="English"/>
    <s v="USA"/>
    <n v="25000000"/>
    <x v="9"/>
    <n v="30973336"/>
    <s v="Action"/>
  </r>
  <r>
    <x v="459"/>
    <n v="86"/>
    <n v="54098051"/>
    <s v="Horror"/>
    <x v="1744"/>
    <s v="English"/>
    <s v="Germany"/>
    <n v="25000000"/>
    <x v="27"/>
    <n v="29098051"/>
    <s v="Horror"/>
  </r>
  <r>
    <x v="579"/>
    <n v="101"/>
    <n v="60443237"/>
    <s v="Drama|Romance"/>
    <x v="1745"/>
    <s v="English"/>
    <s v="USA"/>
    <n v="25000000"/>
    <x v="12"/>
    <n v="35443237"/>
    <s v="Drama"/>
  </r>
  <r>
    <x v="734"/>
    <n v="96"/>
    <n v="82234139"/>
    <s v="Adventure|Drama|Family|Fantasy"/>
    <x v="1746"/>
    <s v="English"/>
    <s v="USA"/>
    <n v="17000000"/>
    <x v="13"/>
    <n v="65234139"/>
    <s v="Adventure"/>
  </r>
  <r>
    <x v="11"/>
    <n v="101"/>
    <n v="51676606"/>
    <s v="Biography|Drama|Family"/>
    <x v="1747"/>
    <s v="English"/>
    <s v="USA"/>
    <n v="25000000"/>
    <x v="6"/>
    <n v="26676606"/>
    <s v="Biography"/>
  </r>
  <r>
    <x v="735"/>
    <n v="100"/>
    <n v="52528330"/>
    <s v="Comedy|Drama"/>
    <x v="1748"/>
    <s v="English"/>
    <s v="USA"/>
    <n v="25000000"/>
    <x v="54"/>
    <n v="27528330"/>
    <s v="Comedy"/>
  </r>
  <r>
    <x v="736"/>
    <n v="117"/>
    <n v="51533608"/>
    <s v="Action|Adventure|Drama|Thriller"/>
    <x v="1749"/>
    <s v="English"/>
    <s v="USA"/>
    <n v="25000000"/>
    <x v="2"/>
    <n v="26533608"/>
    <s v="Action"/>
  </r>
  <r>
    <x v="737"/>
    <n v="101"/>
    <n v="51097664"/>
    <s v="Drama|Horror|Mystery|Thriller"/>
    <x v="1750"/>
    <s v="English"/>
    <s v="USA"/>
    <n v="30000000"/>
    <x v="18"/>
    <n v="21097664"/>
    <s v="Drama"/>
  </r>
  <r>
    <x v="158"/>
    <n v="98"/>
    <n v="84136909"/>
    <s v="Comedy"/>
    <x v="1751"/>
    <s v="English"/>
    <s v="USA"/>
    <n v="26000000"/>
    <x v="13"/>
    <n v="58136909"/>
    <s v="Comedy"/>
  </r>
  <r>
    <x v="46"/>
    <n v="146"/>
    <n v="46836394"/>
    <s v="Biography|Crime|Drama"/>
    <x v="1752"/>
    <s v="English"/>
    <s v="USA"/>
    <n v="25000000"/>
    <x v="49"/>
    <n v="21836394"/>
    <s v="Biography"/>
  </r>
  <r>
    <x v="365"/>
    <n v="102"/>
    <n v="47285499"/>
    <s v="Action|Adventure|Comedy|Crime|Family|Romance|Thriller"/>
    <x v="1753"/>
    <s v="English"/>
    <s v="USA"/>
    <n v="26000000"/>
    <x v="39"/>
    <n v="21285499"/>
    <s v="Action"/>
  </r>
  <r>
    <x v="571"/>
    <n v="97"/>
    <n v="47124400"/>
    <s v="Comedy|Family|Fantasy"/>
    <x v="1754"/>
    <s v="English"/>
    <s v="USA"/>
    <n v="25000000"/>
    <x v="4"/>
    <n v="22124400"/>
    <s v="Comedy"/>
  </r>
  <r>
    <x v="199"/>
    <n v="142"/>
    <n v="44700000"/>
    <s v="Crime|Drama"/>
    <x v="1755"/>
    <s v="English"/>
    <s v="USA"/>
    <n v="25000000"/>
    <x v="24"/>
    <n v="19700000"/>
    <s v="Crime"/>
  </r>
  <r>
    <x v="411"/>
    <n v="98"/>
    <n v="44455658"/>
    <s v="Action|Adventure|Comedy|Crime"/>
    <x v="1756"/>
    <s v="English"/>
    <s v="USA"/>
    <n v="25000000"/>
    <x v="10"/>
    <n v="19455658"/>
    <s v="Action"/>
  </r>
  <r>
    <x v="738"/>
    <n v="219"/>
    <n v="43984230"/>
    <s v="Biography|Drama|History"/>
    <x v="1757"/>
    <s v="English"/>
    <s v="China"/>
    <n v="23000000"/>
    <x v="6"/>
    <n v="20984230"/>
    <s v="Biography"/>
  </r>
  <r>
    <x v="320"/>
    <n v="109"/>
    <n v="66489425"/>
    <s v="Action|Crime|Drama|Thriller"/>
    <x v="1758"/>
    <s v="English"/>
    <s v="USA"/>
    <n v="25000000"/>
    <x v="12"/>
    <n v="41489425"/>
    <s v="Action"/>
  </r>
  <r>
    <x v="24"/>
    <n v="97"/>
    <n v="41067398"/>
    <s v="Action|Comedy|Crime|Thriller"/>
    <x v="1759"/>
    <s v="English"/>
    <s v="USA"/>
    <n v="25000000"/>
    <x v="9"/>
    <n v="16067398"/>
    <s v="Action"/>
  </r>
  <r>
    <x v="568"/>
    <n v="158"/>
    <n v="40218903"/>
    <s v="Drama"/>
    <x v="1760"/>
    <s v="English"/>
    <s v="USA"/>
    <n v="25000000"/>
    <x v="14"/>
    <n v="15218903"/>
    <s v="Drama"/>
  </r>
  <r>
    <x v="739"/>
    <n v="85"/>
    <n v="39880476"/>
    <s v="Adventure|Animation|Comedy|Family|Fantasy"/>
    <x v="1761"/>
    <s v="English"/>
    <s v="USA"/>
    <n v="25000000"/>
    <x v="31"/>
    <n v="14880476"/>
    <s v="Adventure"/>
  </r>
  <r>
    <x v="740"/>
    <n v="80"/>
    <n v="39399750"/>
    <s v="Adventure|Animation|Comedy|Family|Fantasy|Musical"/>
    <x v="1762"/>
    <s v="English"/>
    <s v="USA"/>
    <n v="25000000"/>
    <x v="23"/>
    <n v="14399750"/>
    <s v="Adventure"/>
  </r>
  <r>
    <x v="711"/>
    <n v="86"/>
    <n v="38230435"/>
    <s v="Action|Comedy"/>
    <x v="1763"/>
    <s v="English"/>
    <s v="USA"/>
    <n v="25000000"/>
    <x v="27"/>
    <n v="13230435"/>
    <s v="Action"/>
  </r>
  <r>
    <x v="516"/>
    <n v="119"/>
    <n v="39008741"/>
    <s v="Comedy|Drama|Family|Romance"/>
    <x v="1764"/>
    <s v="English"/>
    <s v="USA"/>
    <n v="25000000"/>
    <x v="4"/>
    <n v="14008741"/>
    <s v="Comedy"/>
  </r>
  <r>
    <x v="741"/>
    <n v="98"/>
    <n v="36833473"/>
    <s v="Action|Crime|Drama|Thriller"/>
    <x v="1765"/>
    <s v="English"/>
    <s v="France"/>
    <n v="25000000"/>
    <x v="4"/>
    <n v="11833473"/>
    <s v="Action"/>
  </r>
  <r>
    <x v="742"/>
    <n v="97"/>
    <n v="48237389"/>
    <s v="Comedy|Romance"/>
    <x v="1766"/>
    <s v="English"/>
    <s v="USA"/>
    <n v="25000000"/>
    <x v="33"/>
    <n v="23237389"/>
    <s v="Comedy"/>
  </r>
  <r>
    <x v="683"/>
    <n v="124"/>
    <n v="36447959"/>
    <s v="Biography|Drama|Sport"/>
    <x v="1767"/>
    <s v="English"/>
    <s v="USA"/>
    <n v="25000000"/>
    <x v="15"/>
    <n v="11447959"/>
    <s v="Biography"/>
  </r>
  <r>
    <x v="115"/>
    <n v="97"/>
    <n v="45089048"/>
    <s v="Drama|Romance|Sci-Fi"/>
    <x v="1768"/>
    <s v="English"/>
    <s v="South Africa"/>
    <n v="25000000"/>
    <x v="12"/>
    <n v="20089048"/>
    <s v="Drama"/>
  </r>
  <r>
    <x v="545"/>
    <n v="105"/>
    <n v="35990505"/>
    <s v="Comedy|Drama|Family|Romance"/>
    <x v="1769"/>
    <s v="English"/>
    <s v="USA"/>
    <n v="20000000"/>
    <x v="27"/>
    <n v="15990505"/>
    <s v="Comedy"/>
  </r>
  <r>
    <x v="743"/>
    <n v="104"/>
    <n v="35143332"/>
    <s v="Horror"/>
    <x v="1770"/>
    <s v="English"/>
    <s v="USA"/>
    <n v="17000000"/>
    <x v="23"/>
    <n v="18143332"/>
    <s v="Horror"/>
  </r>
  <r>
    <x v="744"/>
    <n v="101"/>
    <n v="35000629"/>
    <s v="Comedy|Romance"/>
    <x v="1771"/>
    <s v="English"/>
    <s v="USA"/>
    <n v="25000000"/>
    <x v="23"/>
    <n v="10000629"/>
    <s v="Comedy"/>
  </r>
  <r>
    <x v="285"/>
    <n v="101"/>
    <n v="34604054"/>
    <s v="Action|Crime|Drama|Thriller"/>
    <x v="1772"/>
    <s v="English"/>
    <s v="USA"/>
    <n v="30000000"/>
    <x v="27"/>
    <n v="4604054"/>
    <s v="Action"/>
  </r>
  <r>
    <x v="534"/>
    <n v="114"/>
    <n v="41597830"/>
    <s v="Drama|Romance"/>
    <x v="1773"/>
    <s v="English"/>
    <s v="USA"/>
    <n v="25000000"/>
    <x v="32"/>
    <n v="16597830"/>
    <s v="Drama"/>
  </r>
  <r>
    <x v="422"/>
    <n v="105"/>
    <n v="33687630"/>
    <s v="Comedy|Romance"/>
    <x v="1774"/>
    <s v="English"/>
    <s v="USA"/>
    <n v="20000000"/>
    <x v="21"/>
    <n v="13687630"/>
    <s v="Comedy"/>
  </r>
  <r>
    <x v="745"/>
    <n v="90"/>
    <n v="32553210"/>
    <s v="Comedy|Family"/>
    <x v="1775"/>
    <s v="English"/>
    <s v="UK"/>
    <n v="25000000"/>
    <x v="22"/>
    <n v="7553210"/>
    <s v="Comedy"/>
  </r>
  <r>
    <x v="746"/>
    <n v="97"/>
    <n v="31526393"/>
    <s v="Action|Adventure|Horror|Thriller"/>
    <x v="1776"/>
    <s v="English"/>
    <s v="USA"/>
    <n v="25000000"/>
    <x v="50"/>
    <n v="6526393"/>
    <s v="Action"/>
  </r>
  <r>
    <x v="747"/>
    <n v="144"/>
    <n v="41229"/>
    <s v="Crime|Drama|Thriller"/>
    <x v="1777"/>
    <s v="English"/>
    <s v="France"/>
    <n v="25500000"/>
    <x v="12"/>
    <n v="-25458771"/>
    <s v="Crime"/>
  </r>
  <r>
    <x v="748"/>
    <n v="114"/>
    <n v="31655091"/>
    <s v="Drama|Music"/>
    <x v="1778"/>
    <s v="English"/>
    <s v="USA"/>
    <n v="30000000"/>
    <x v="7"/>
    <n v="1655091"/>
    <s v="Drama"/>
  </r>
  <r>
    <x v="393"/>
    <n v="124"/>
    <n v="30012990"/>
    <s v="Biography|Drama|History"/>
    <x v="1779"/>
    <s v="English"/>
    <s v="UK"/>
    <n v="25000000"/>
    <x v="7"/>
    <n v="5012990"/>
    <s v="Biography"/>
  </r>
  <r>
    <x v="608"/>
    <n v="89"/>
    <n v="32368960"/>
    <s v="Comedy|Fantasy|Horror|Romance"/>
    <x v="1780"/>
    <s v="English"/>
    <s v="Canada"/>
    <n v="25000000"/>
    <x v="42"/>
    <n v="7368960"/>
    <s v="Comedy"/>
  </r>
  <r>
    <x v="749"/>
    <n v="160"/>
    <n v="14500000"/>
    <s v="Action|Drama|History|War"/>
    <x v="1781"/>
    <s v="English"/>
    <s v="Japan"/>
    <n v="25000000"/>
    <x v="7"/>
    <n v="-10500000"/>
    <s v="Action"/>
  </r>
  <r>
    <x v="750"/>
    <n v="93"/>
    <n v="29247405"/>
    <s v="Comedy|Family|Music"/>
    <x v="1782"/>
    <s v="English"/>
    <s v="UK"/>
    <n v="25000000"/>
    <x v="46"/>
    <n v="4247405"/>
    <s v="Comedy"/>
  </r>
  <r>
    <x v="751"/>
    <n v="88"/>
    <n v="25615792"/>
    <s v="Action|Comedy|Music"/>
    <x v="1783"/>
    <s v="English"/>
    <s v="USA"/>
    <n v="25000000"/>
    <x v="58"/>
    <n v="615792"/>
    <s v="Action"/>
  </r>
  <r>
    <x v="275"/>
    <n v="142"/>
    <n v="28341469"/>
    <s v="Crime|Drama"/>
    <x v="1784"/>
    <s v="English"/>
    <s v="USA"/>
    <n v="25000000"/>
    <x v="61"/>
    <n v="3341469"/>
    <s v="Crime"/>
  </r>
  <r>
    <x v="485"/>
    <n v="92"/>
    <n v="25590119"/>
    <s v="Adventure|Comedy|Crime"/>
    <x v="1785"/>
    <s v="English"/>
    <s v="Australia"/>
    <n v="21150000"/>
    <x v="30"/>
    <n v="4440119"/>
    <s v="Adventure"/>
  </r>
  <r>
    <x v="291"/>
    <n v="117"/>
    <n v="24944213"/>
    <s v="Comedy|Sport"/>
    <x v="1786"/>
    <s v="English"/>
    <s v="USA"/>
    <n v="27000000"/>
    <x v="8"/>
    <n v="-2055787"/>
    <s v="Comedy"/>
  </r>
  <r>
    <x v="187"/>
    <n v="111"/>
    <n v="33631221"/>
    <s v="Crime|Drama|Thriller"/>
    <x v="1787"/>
    <s v="English"/>
    <s v="USA"/>
    <n v="25000000"/>
    <x v="19"/>
    <n v="8631221"/>
    <s v="Crime"/>
  </r>
  <r>
    <x v="752"/>
    <n v="121"/>
    <n v="37738400"/>
    <s v="Drama"/>
    <x v="1788"/>
    <s v="English"/>
    <s v="USA"/>
    <n v="25000000"/>
    <x v="11"/>
    <n v="12738400"/>
    <s v="Drama"/>
  </r>
  <r>
    <x v="753"/>
    <n v="107"/>
    <n v="21835784"/>
    <s v="Comedy|Drama|Romance"/>
    <x v="1789"/>
    <s v="English"/>
    <s v="USA"/>
    <n v="30000000"/>
    <x v="4"/>
    <n v="-8164216"/>
    <s v="Comedy"/>
  </r>
  <r>
    <x v="754"/>
    <n v="106"/>
    <n v="15785632"/>
    <s v="Biography|Comedy|Drama|Sport"/>
    <x v="1790"/>
    <s v="English"/>
    <s v="UK"/>
    <n v="23000000"/>
    <x v="7"/>
    <n v="-7214368"/>
    <s v="Biography"/>
  </r>
  <r>
    <x v="415"/>
    <n v="136"/>
    <n v="21554585"/>
    <s v="Drama|Sport"/>
    <x v="1791"/>
    <s v="English"/>
    <s v="USA"/>
    <n v="25000000"/>
    <x v="8"/>
    <n v="-3445415"/>
    <s v="Drama"/>
  </r>
  <r>
    <x v="755"/>
    <n v="97"/>
    <n v="22200000"/>
    <s v="Comedy|Drama|Romance"/>
    <x v="1792"/>
    <s v="English"/>
    <s v="USA"/>
    <n v="25000000"/>
    <x v="2"/>
    <n v="-2800000"/>
    <s v="Comedy"/>
  </r>
  <r>
    <x v="756"/>
    <n v="97"/>
    <n v="23527955"/>
    <s v="Action|Crime|Drama|Mystery|Thriller"/>
    <x v="1793"/>
    <s v="English"/>
    <s v="USA"/>
    <n v="25000000"/>
    <x v="21"/>
    <n v="-1472045"/>
    <s v="Action"/>
  </r>
  <r>
    <x v="757"/>
    <n v="99"/>
    <n v="24042490"/>
    <s v="Fantasy|Horror|Thriller"/>
    <x v="1794"/>
    <s v="English"/>
    <s v="USA"/>
    <n v="25000000"/>
    <x v="23"/>
    <n v="-957510"/>
    <s v="Fantasy"/>
  </r>
  <r>
    <x v="758"/>
    <n v="103"/>
    <n v="22466994"/>
    <s v="Action|Crime|Thriller"/>
    <x v="1795"/>
    <s v="English"/>
    <s v="USA"/>
    <n v="25000000"/>
    <x v="22"/>
    <n v="-2533006"/>
    <s v="Action"/>
  </r>
  <r>
    <x v="568"/>
    <n v="95"/>
    <n v="17791031"/>
    <s v="Comedy|Drama|Romance|Thriller"/>
    <x v="1796"/>
    <s v="English"/>
    <s v="USA"/>
    <n v="25000000"/>
    <x v="11"/>
    <n v="-7208969"/>
    <s v="Comedy"/>
  </r>
  <r>
    <x v="759"/>
    <n v="93"/>
    <n v="17718223"/>
    <s v="Comedy"/>
    <x v="1797"/>
    <s v="English"/>
    <s v="USA"/>
    <n v="25000000"/>
    <x v="4"/>
    <n v="-7281777"/>
    <s v="Comedy"/>
  </r>
  <r>
    <x v="760"/>
    <n v="98"/>
    <n v="15361537"/>
    <s v="Action|Crime|Thriller"/>
    <x v="1798"/>
    <s v="English"/>
    <s v="Germany"/>
    <n v="13000000"/>
    <x v="50"/>
    <n v="2361537"/>
    <s v="Action"/>
  </r>
  <r>
    <x v="95"/>
    <n v="90"/>
    <n v="16647384"/>
    <s v="Adventure|Comedy|Family|Romance"/>
    <x v="1799"/>
    <s v="English"/>
    <s v="USA"/>
    <n v="26000000"/>
    <x v="36"/>
    <n v="-9352616"/>
    <s v="Adventure"/>
  </r>
  <r>
    <x v="761"/>
    <n v="107"/>
    <n v="16118077"/>
    <s v="Drama"/>
    <x v="1800"/>
    <s v="English"/>
    <s v="USA"/>
    <n v="25000000"/>
    <x v="23"/>
    <n v="-8881923"/>
    <s v="Drama"/>
  </r>
  <r>
    <x v="762"/>
    <n v="90"/>
    <n v="15091542"/>
    <s v="Adventure|Family|Fantasy|Musical"/>
    <x v="1801"/>
    <s v="Italian"/>
    <s v="UK"/>
    <n v="25000000"/>
    <x v="42"/>
    <n v="-9908458"/>
    <s v="Adventure"/>
  </r>
  <r>
    <x v="763"/>
    <n v="115"/>
    <n v="15045676"/>
    <s v="Drama|Fantasy|Mystery|Thriller"/>
    <x v="1802"/>
    <s v="English"/>
    <s v="USA"/>
    <n v="16000000"/>
    <x v="23"/>
    <n v="-954324"/>
    <s v="Drama"/>
  </r>
  <r>
    <x v="764"/>
    <n v="93"/>
    <n v="17427926"/>
    <s v="Horror"/>
    <x v="1803"/>
    <s v="English"/>
    <s v="USA"/>
    <n v="8000000"/>
    <x v="18"/>
    <n v="9427926"/>
    <s v="Horror"/>
  </r>
  <r>
    <x v="765"/>
    <n v="99"/>
    <n v="14983572"/>
    <s v="Comedy|Drama|Romance"/>
    <x v="1804"/>
    <s v="English"/>
    <s v="USA"/>
    <n v="25000000"/>
    <x v="54"/>
    <n v="-10016428"/>
    <s v="Comedy"/>
  </r>
  <r>
    <x v="517"/>
    <n v="107"/>
    <n v="14637490"/>
    <s v="Horror|Mystery|Thriller"/>
    <x v="1805"/>
    <s v="English"/>
    <s v="USA"/>
    <n v="25000000"/>
    <x v="30"/>
    <n v="-10362510"/>
    <s v="Horror"/>
  </r>
  <r>
    <x v="591"/>
    <n v="110"/>
    <n v="14589444"/>
    <s v="Comedy|Drama|Romance"/>
    <x v="1806"/>
    <s v="English"/>
    <s v="USA"/>
    <n v="25000000"/>
    <x v="2"/>
    <n v="-10410556"/>
    <s v="Comedy"/>
  </r>
  <r>
    <x v="766"/>
    <n v="101"/>
    <n v="14095303"/>
    <s v="Action|Crime|Mystery|Romance|Thriller"/>
    <x v="1807"/>
    <s v="English"/>
    <s v="USA"/>
    <n v="25000000"/>
    <x v="28"/>
    <n v="-10904697"/>
    <s v="Action"/>
  </r>
  <r>
    <x v="767"/>
    <n v="85"/>
    <n v="13973532"/>
    <s v="Comedy|Crime"/>
    <x v="1808"/>
    <s v="English"/>
    <s v="USA"/>
    <n v="25000000"/>
    <x v="36"/>
    <n v="-11026468"/>
    <s v="Comedy"/>
  </r>
  <r>
    <x v="416"/>
    <n v="132"/>
    <n v="1865774"/>
    <s v="Biography|Crime|Drama|History|Thriller"/>
    <x v="1809"/>
    <s v="English"/>
    <s v="UK"/>
    <n v="30000000"/>
    <x v="15"/>
    <n v="-28134226"/>
    <s v="Biography"/>
  </r>
  <r>
    <x v="475"/>
    <n v="90"/>
    <n v="18860403"/>
    <s v="Horror|Thriller"/>
    <x v="1810"/>
    <s v="English"/>
    <s v="USA"/>
    <n v="25000000"/>
    <x v="59"/>
    <n v="-6139597"/>
    <s v="Horror"/>
  </r>
  <r>
    <x v="386"/>
    <n v="145"/>
    <n v="13038660"/>
    <s v="Drama"/>
    <x v="1811"/>
    <s v="English"/>
    <s v="USA"/>
    <n v="25000000"/>
    <x v="11"/>
    <n v="-11961340"/>
    <s v="Drama"/>
  </r>
  <r>
    <x v="233"/>
    <n v="110"/>
    <n v="28831145"/>
    <s v="Drama|Sport"/>
    <x v="1812"/>
    <s v="English"/>
    <s v="USA"/>
    <n v="25000000"/>
    <x v="2"/>
    <n v="3831145"/>
    <s v="Drama"/>
  </r>
  <r>
    <x v="334"/>
    <n v="122"/>
    <n v="11538204"/>
    <s v="Crime|Drama|History"/>
    <x v="1813"/>
    <s v="English"/>
    <s v="USA"/>
    <n v="25000000"/>
    <x v="15"/>
    <n v="-13461796"/>
    <s v="Crime"/>
  </r>
  <r>
    <x v="504"/>
    <n v="107"/>
    <n v="11008432"/>
    <s v="Biography|Drama|Sport"/>
    <x v="1814"/>
    <s v="English"/>
    <s v="USA"/>
    <n v="25000000"/>
    <x v="1"/>
    <n v="-13991568"/>
    <s v="Biography"/>
  </r>
  <r>
    <x v="768"/>
    <n v="127"/>
    <n v="12188642"/>
    <s v="Biography|Drama|History"/>
    <x v="1815"/>
    <s v="English"/>
    <s v="Chile"/>
    <n v="26000000"/>
    <x v="8"/>
    <n v="-13811358"/>
    <s v="Biography"/>
  </r>
  <r>
    <x v="446"/>
    <n v="99"/>
    <n v="11100000"/>
    <s v="Action|Adventure|Comedy|Fantasy"/>
    <x v="1816"/>
    <s v="English"/>
    <s v="USA"/>
    <n v="25000000"/>
    <x v="11"/>
    <n v="-13900000"/>
    <s v="Action"/>
  </r>
  <r>
    <x v="681"/>
    <n v="140"/>
    <n v="13651662"/>
    <s v="Drama|Sport"/>
    <x v="1817"/>
    <s v="English"/>
    <s v="USA"/>
    <n v="25000000"/>
    <x v="17"/>
    <n v="-11348338"/>
    <s v="Drama"/>
  </r>
  <r>
    <x v="413"/>
    <n v="133"/>
    <n v="11030963"/>
    <s v="Biography|Drama|Thriller|War"/>
    <x v="1818"/>
    <s v="English"/>
    <s v="UK"/>
    <n v="28000000"/>
    <x v="1"/>
    <n v="-16969037"/>
    <s v="Biography"/>
  </r>
  <r>
    <x v="395"/>
    <n v="271"/>
    <n v="10769960"/>
    <s v="Drama|History|War"/>
    <x v="1819"/>
    <s v="English"/>
    <s v="USA"/>
    <n v="25000000"/>
    <x v="16"/>
    <n v="-14230040"/>
    <s v="Drama"/>
  </r>
  <r>
    <x v="662"/>
    <n v="112"/>
    <n v="10911750"/>
    <s v="Drama|War"/>
    <x v="1820"/>
    <s v="English"/>
    <s v="USA"/>
    <n v="25000000"/>
    <x v="12"/>
    <n v="-14088250"/>
    <s v="Drama"/>
  </r>
  <r>
    <x v="429"/>
    <n v="99"/>
    <n v="10719367"/>
    <s v="Drama|Music|Mystery|Romance|Thriller"/>
    <x v="1821"/>
    <s v="English"/>
    <s v="USA"/>
    <n v="25000000"/>
    <x v="40"/>
    <n v="-14280633"/>
    <s v="Drama"/>
  </r>
  <r>
    <x v="769"/>
    <n v="100"/>
    <n v="10114315"/>
    <s v="Drama|Mystery|Thriller"/>
    <x v="1822"/>
    <s v="English"/>
    <s v="USA"/>
    <n v="25000000"/>
    <x v="21"/>
    <n v="-14885685"/>
    <s v="Drama"/>
  </r>
  <r>
    <x v="770"/>
    <n v="92"/>
    <n v="49122319"/>
    <s v="Horror|Thriller"/>
    <x v="1823"/>
    <s v="English"/>
    <s v="USA"/>
    <n v="14000000"/>
    <x v="18"/>
    <n v="35122319"/>
    <s v="Horror"/>
  </r>
  <r>
    <x v="771"/>
    <n v="105"/>
    <n v="10070000"/>
    <s v="Comedy|Drama|Romance"/>
    <x v="1824"/>
    <s v="English"/>
    <s v="USA"/>
    <n v="25000000"/>
    <x v="5"/>
    <n v="-14930000"/>
    <s v="Comedy"/>
  </r>
  <r>
    <x v="362"/>
    <n v="110"/>
    <n v="10324441"/>
    <s v="Action|Drama|Thriller"/>
    <x v="1825"/>
    <s v="English"/>
    <s v="USA"/>
    <n v="25000000"/>
    <x v="27"/>
    <n v="-14675559"/>
    <s v="Action"/>
  </r>
  <r>
    <x v="604"/>
    <n v="116"/>
    <n v="7156933"/>
    <s v="Comedy|Drama"/>
    <x v="1826"/>
    <s v="English"/>
    <s v="USA"/>
    <n v="25000000"/>
    <x v="10"/>
    <n v="-17843067"/>
    <s v="Comedy"/>
  </r>
  <r>
    <x v="772"/>
    <n v="88"/>
    <n v="9286314"/>
    <s v="Action|Crime|Drama|Thriller"/>
    <x v="1827"/>
    <s v="English"/>
    <s v="USA"/>
    <n v="17000000"/>
    <x v="18"/>
    <n v="-7713686"/>
    <s v="Action"/>
  </r>
  <r>
    <x v="773"/>
    <n v="111"/>
    <n v="56692"/>
    <s v="Adventure|Drama"/>
    <x v="1828"/>
    <s v="English"/>
    <s v="USA"/>
    <n v="25000000"/>
    <x v="11"/>
    <n v="-24943308"/>
    <s v="Adventure"/>
  </r>
  <r>
    <x v="774"/>
    <n v="95"/>
    <n v="5654777"/>
    <s v="Action|Comedy|Crime|Drama|Thriller"/>
    <x v="1829"/>
    <s v="English"/>
    <s v="USA"/>
    <n v="25000000"/>
    <x v="53"/>
    <n v="-19345223"/>
    <s v="Action"/>
  </r>
  <r>
    <x v="637"/>
    <n v="95"/>
    <n v="5516708"/>
    <s v="Comedy|Romance"/>
    <x v="1830"/>
    <s v="English"/>
    <s v="USA"/>
    <n v="25000000"/>
    <x v="40"/>
    <n v="-19483292"/>
    <s v="Comedy"/>
  </r>
  <r>
    <x v="139"/>
    <n v="127"/>
    <n v="5128124"/>
    <s v="Biography|Drama|Sport"/>
    <x v="1831"/>
    <s v="English"/>
    <s v="New Zealand"/>
    <n v="25000000"/>
    <x v="0"/>
    <n v="-19871876"/>
    <s v="Biography"/>
  </r>
  <r>
    <x v="475"/>
    <n v="105"/>
    <n v="34014398"/>
    <s v="Action|Adventure|Crime|Drama|Thriller"/>
    <x v="1421"/>
    <s v="English"/>
    <s v="Germany"/>
    <n v="33000000"/>
    <x v="23"/>
    <n v="1014398"/>
    <s v="Action"/>
  </r>
  <r>
    <x v="775"/>
    <n v="104"/>
    <n v="4064333"/>
    <s v="Action|Comedy|Sci-Fi"/>
    <x v="1832"/>
    <s v="English"/>
    <s v="USA"/>
    <n v="25000000"/>
    <x v="31"/>
    <n v="-20935667"/>
    <s v="Action"/>
  </r>
  <r>
    <x v="776"/>
    <n v="95"/>
    <n v="4006906"/>
    <s v="Comedy|Crime"/>
    <x v="1833"/>
    <s v="English"/>
    <s v="USA"/>
    <n v="15000000"/>
    <x v="53"/>
    <n v="-10993094"/>
    <s v="Comedy"/>
  </r>
  <r>
    <x v="729"/>
    <n v="121"/>
    <n v="3073392"/>
    <s v="Drama|Mystery|Sci-Fi|Thriller"/>
    <x v="1834"/>
    <s v="English"/>
    <s v="Canada"/>
    <n v="25000000"/>
    <x v="4"/>
    <n v="-21926608"/>
    <s v="Drama"/>
  </r>
  <r>
    <x v="369"/>
    <n v="92"/>
    <n v="1550000"/>
    <s v="Action|Adventure|Fantasy|Horror"/>
    <x v="1835"/>
    <s v="English"/>
    <s v="USA"/>
    <n v="25000000"/>
    <x v="62"/>
    <n v="-23450000"/>
    <s v="Action"/>
  </r>
  <r>
    <x v="777"/>
    <n v="107"/>
    <n v="871527"/>
    <s v="Crime|Drama|Mystery|Thriller"/>
    <x v="1836"/>
    <s v="English"/>
    <s v="Canada"/>
    <n v="25000000"/>
    <x v="12"/>
    <n v="-24128473"/>
    <s v="Crime"/>
  </r>
  <r>
    <x v="778"/>
    <n v="117"/>
    <n v="777423"/>
    <s v="Biography|Drama|Sport"/>
    <x v="1837"/>
    <s v="English"/>
    <s v="USA"/>
    <n v="25000000"/>
    <x v="13"/>
    <n v="-24222577"/>
    <s v="Biography"/>
  </r>
  <r>
    <x v="719"/>
    <n v="107"/>
    <n v="1186957"/>
    <s v="Drama"/>
    <x v="1838"/>
    <s v="English"/>
    <s v="UK"/>
    <n v="25000000"/>
    <x v="2"/>
    <n v="-23813043"/>
    <s v="Drama"/>
  </r>
  <r>
    <x v="779"/>
    <n v="131"/>
    <n v="85433"/>
    <s v="Crime|Drama|Mystery|Romance"/>
    <x v="1839"/>
    <s v="English"/>
    <s v="Italy"/>
    <n v="13500000"/>
    <x v="6"/>
    <n v="-13414567"/>
    <s v="Crime"/>
  </r>
  <r>
    <x v="780"/>
    <n v="122"/>
    <n v="1697956"/>
    <s v="Crime|Drama"/>
    <x v="1840"/>
    <s v="English"/>
    <s v="USA"/>
    <n v="20000000"/>
    <x v="10"/>
    <n v="-18302044"/>
    <s v="Crime"/>
  </r>
  <r>
    <x v="747"/>
    <n v="134"/>
    <n v="183662"/>
    <s v="Comedy|Drama"/>
    <x v="1841"/>
    <s v="French"/>
    <s v="France"/>
    <n v="25000000"/>
    <x v="1"/>
    <n v="-24816338"/>
    <s v="Comedy"/>
  </r>
  <r>
    <x v="315"/>
    <n v="117"/>
    <n v="134904"/>
    <s v="Comedy|Drama|Romance|Sport"/>
    <x v="1842"/>
    <s v="English"/>
    <s v="USA"/>
    <n v="25000000"/>
    <x v="20"/>
    <n v="-24865096"/>
    <s v="Comedy"/>
  </r>
  <r>
    <x v="17"/>
    <n v="138"/>
    <n v="16969390"/>
    <s v="Crime|Drama|Thriller"/>
    <x v="1843"/>
    <s v="English"/>
    <s v="USA"/>
    <n v="25000000"/>
    <x v="42"/>
    <n v="-8030610"/>
    <s v="Crime"/>
  </r>
  <r>
    <x v="464"/>
    <n v="119"/>
    <n v="34700000"/>
    <s v="Drama|Romance"/>
    <x v="1844"/>
    <s v="English"/>
    <s v="USA"/>
    <n v="14000000"/>
    <x v="16"/>
    <n v="20700000"/>
    <s v="Drama"/>
  </r>
  <r>
    <x v="366"/>
    <n v="137"/>
    <n v="717753"/>
    <s v="Adventure|Drama"/>
    <x v="1845"/>
    <s v="English"/>
    <s v="France"/>
    <n v="25000000"/>
    <x v="9"/>
    <n v="-24282247"/>
    <s v="Adventure"/>
  </r>
  <r>
    <x v="781"/>
    <n v="119"/>
    <n v="109713132"/>
    <s v="Adventure|Comedy|Sci-Fi"/>
    <x v="1846"/>
    <s v="English"/>
    <s v="USA"/>
    <n v="25000000"/>
    <x v="11"/>
    <n v="84713132"/>
    <s v="Adventure"/>
  </r>
  <r>
    <x v="222"/>
    <n v="139"/>
    <n v="70269171"/>
    <s v="Drama|Sport"/>
    <x v="1847"/>
    <s v="English"/>
    <s v="USA"/>
    <n v="24000000"/>
    <x v="13"/>
    <n v="46269171"/>
    <s v="Drama"/>
  </r>
  <r>
    <x v="173"/>
    <n v="114"/>
    <n v="28772222"/>
    <s v="Action|Crime|Sport|Thriller"/>
    <x v="302"/>
    <s v="English"/>
    <s v="USA"/>
    <n v="105000000"/>
    <x v="42"/>
    <n v="-76227778"/>
    <s v="Action"/>
  </r>
  <r>
    <x v="517"/>
    <n v="120"/>
    <n v="101334374"/>
    <s v="Horror|Mystery"/>
    <x v="1848"/>
    <s v="English"/>
    <s v="USA"/>
    <n v="24000000"/>
    <x v="9"/>
    <n v="77334374"/>
    <s v="Horror"/>
  </r>
  <r>
    <x v="681"/>
    <n v="98"/>
    <n v="1512815"/>
    <s v="Action|Drama|Western"/>
    <x v="1849"/>
    <s v="English"/>
    <s v="USA"/>
    <n v="25000000"/>
    <x v="27"/>
    <n v="-23487185"/>
    <s v="Action"/>
  </r>
  <r>
    <x v="129"/>
    <n v="106"/>
    <n v="65182182"/>
    <s v="Comedy|Romance"/>
    <x v="1850"/>
    <s v="English"/>
    <s v="USA"/>
    <n v="24000000"/>
    <x v="20"/>
    <n v="41182182"/>
    <s v="Comedy"/>
  </r>
  <r>
    <x v="559"/>
    <n v="98"/>
    <n v="57262492"/>
    <s v="Comedy|Crime"/>
    <x v="1851"/>
    <s v="English"/>
    <s v="USA"/>
    <n v="24000000"/>
    <x v="10"/>
    <n v="33262492"/>
    <s v="Comedy"/>
  </r>
  <r>
    <x v="782"/>
    <n v="107"/>
    <n v="80000000"/>
    <s v="Drama|Music|Romance"/>
    <x v="1852"/>
    <s v="English"/>
    <s v="USA"/>
    <n v="8200000"/>
    <x v="12"/>
    <n v="71800000"/>
    <s v="Drama"/>
  </r>
  <r>
    <x v="223"/>
    <n v="88"/>
    <n v="74608545"/>
    <s v="Comedy"/>
    <x v="1853"/>
    <s v="English"/>
    <s v="USA"/>
    <n v="24000000"/>
    <x v="13"/>
    <n v="50608545"/>
    <s v="Comedy"/>
  </r>
  <r>
    <x v="241"/>
    <n v="137"/>
    <n v="41895491"/>
    <s v="Comedy|Drama|Fantasy"/>
    <x v="1854"/>
    <s v="English"/>
    <s v="USA"/>
    <n v="24000000"/>
    <x v="32"/>
    <n v="17895491"/>
    <s v="Comedy"/>
  </r>
  <r>
    <x v="620"/>
    <n v="100"/>
    <n v="39989008"/>
    <s v="Horror|Mystery"/>
    <x v="1855"/>
    <s v="English"/>
    <s v="USA"/>
    <n v="24000000"/>
    <x v="50"/>
    <n v="15989008"/>
    <s v="Horror"/>
  </r>
  <r>
    <x v="783"/>
    <n v="115"/>
    <n v="32662299"/>
    <s v="Comedy|Drama|Romance"/>
    <x v="1856"/>
    <s v="English"/>
    <s v="USA"/>
    <n v="24000000"/>
    <x v="8"/>
    <n v="8662299"/>
    <s v="Comedy"/>
  </r>
  <r>
    <x v="574"/>
    <n v="101"/>
    <n v="31452765"/>
    <s v="Comedy|Romance"/>
    <x v="1857"/>
    <s v="English"/>
    <s v="USA"/>
    <n v="24000000"/>
    <x v="4"/>
    <n v="7452765"/>
    <s v="Comedy"/>
  </r>
  <r>
    <x v="784"/>
    <n v="110"/>
    <n v="25167270"/>
    <s v="Comedy|Crime|Drama"/>
    <x v="1858"/>
    <s v="English"/>
    <s v="Germany"/>
    <n v="24000000"/>
    <x v="22"/>
    <n v="1167270"/>
    <s v="Comedy"/>
  </r>
  <r>
    <x v="785"/>
    <n v="94"/>
    <n v="32416109"/>
    <s v="Comedy|War"/>
    <x v="1859"/>
    <s v="English"/>
    <s v="USA"/>
    <n v="25000000"/>
    <x v="5"/>
    <n v="7416109"/>
    <s v="Comedy"/>
  </r>
  <r>
    <x v="786"/>
    <n v="88"/>
    <n v="20218"/>
    <s v="Action|Comedy|Crime|Thriller"/>
    <x v="1860"/>
    <s v="English"/>
    <s v="USA"/>
    <n v="24000000"/>
    <x v="42"/>
    <n v="-23979782"/>
    <s v="Action"/>
  </r>
  <r>
    <x v="135"/>
    <n v="127"/>
    <n v="28871190"/>
    <s v="Biography|Drama"/>
    <x v="1861"/>
    <s v="English"/>
    <s v="USA"/>
    <n v="24000000"/>
    <x v="11"/>
    <n v="4871190"/>
    <s v="Biography"/>
  </r>
  <r>
    <x v="260"/>
    <n v="95"/>
    <n v="16964743"/>
    <s v="Comedy|Romance"/>
    <x v="1862"/>
    <s v="English"/>
    <s v="USA"/>
    <n v="24000000"/>
    <x v="23"/>
    <n v="-7035257"/>
    <s v="Comedy"/>
  </r>
  <r>
    <x v="327"/>
    <n v="87"/>
    <n v="16290976"/>
    <s v="Adventure|Comedy|Family|Fantasy|Music|Sci-Fi"/>
    <x v="1863"/>
    <s v="English"/>
    <s v="USA"/>
    <n v="24000000"/>
    <x v="5"/>
    <n v="-7709024"/>
    <s v="Adventure"/>
  </r>
  <r>
    <x v="787"/>
    <n v="118"/>
    <n v="13000000"/>
    <s v="Adventure|Family|Fantasy|Music|Musical"/>
    <x v="1864"/>
    <s v="English"/>
    <s v="USA"/>
    <n v="24000000"/>
    <x v="31"/>
    <n v="-11000000"/>
    <s v="Adventure"/>
  </r>
  <r>
    <x v="338"/>
    <n v="107"/>
    <n v="12372410"/>
    <s v="Comedy|Sport"/>
    <x v="1865"/>
    <s v="English"/>
    <s v="USA"/>
    <n v="24000000"/>
    <x v="42"/>
    <n v="-11627590"/>
    <s v="Comedy"/>
  </r>
  <r>
    <x v="267"/>
    <n v="124"/>
    <n v="8427204"/>
    <s v="Comedy|Drama|Sport"/>
    <x v="1866"/>
    <s v="English"/>
    <s v="USA"/>
    <n v="24000000"/>
    <x v="28"/>
    <n v="-15572796"/>
    <s v="Comedy"/>
  </r>
  <r>
    <x v="788"/>
    <n v="89"/>
    <n v="9639242"/>
    <s v="Comedy|Romance"/>
    <x v="1867"/>
    <s v="English"/>
    <s v="USA"/>
    <n v="24000000"/>
    <x v="40"/>
    <n v="-14360758"/>
    <s v="Comedy"/>
  </r>
  <r>
    <x v="594"/>
    <n v="88"/>
    <n v="25003072"/>
    <s v="Comedy|Horror"/>
    <x v="1868"/>
    <s v="English"/>
    <s v="USA"/>
    <n v="24000000"/>
    <x v="33"/>
    <n v="1003072"/>
    <s v="Comedy"/>
  </r>
  <r>
    <x v="789"/>
    <n v="118"/>
    <n v="6144806"/>
    <s v="Biography|Drama|Music|Musical"/>
    <x v="1869"/>
    <s v="English"/>
    <s v="USA"/>
    <n v="23000000"/>
    <x v="10"/>
    <n v="-16855194"/>
    <s v="Biography"/>
  </r>
  <r>
    <x v="790"/>
    <n v="80"/>
    <n v="669276"/>
    <s v="Action|Adventure|Animation|Comedy|Fantasy"/>
    <x v="1870"/>
    <s v="English"/>
    <s v="UK"/>
    <n v="28000000"/>
    <x v="13"/>
    <n v="-27330724"/>
    <s v="Action"/>
  </r>
  <r>
    <x v="791"/>
    <n v="120"/>
    <n v="42880"/>
    <s v="Drama|Romance"/>
    <x v="1871"/>
    <s v="English"/>
    <s v="UK"/>
    <n v="24000000"/>
    <x v="36"/>
    <n v="-23957120"/>
    <s v="Drama"/>
  </r>
  <r>
    <x v="613"/>
    <n v="98"/>
    <n v="23225911"/>
    <s v="Action|Crime|Drama|Thriller"/>
    <x v="1872"/>
    <s v="English"/>
    <s v="USA"/>
    <n v="24000000"/>
    <x v="12"/>
    <n v="-774089"/>
    <s v="Action"/>
  </r>
  <r>
    <x v="612"/>
    <n v="119"/>
    <n v="4710455"/>
    <s v="Adventure|Animation|Family|Fantasy"/>
    <x v="1873"/>
    <s v="Japanese"/>
    <s v="Japan"/>
    <n v="24000000"/>
    <x v="17"/>
    <n v="-19289545"/>
    <s v="Adventure"/>
  </r>
  <r>
    <x v="352"/>
    <n v="88"/>
    <n v="75590286"/>
    <s v="Adventure|Comedy|Horror|Sci-Fi"/>
    <x v="1874"/>
    <s v="English"/>
    <s v="USA"/>
    <n v="23600000"/>
    <x v="16"/>
    <n v="51990286"/>
    <s v="Adventur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150"/>
    <n v="90"/>
    <n v="161487252"/>
    <s v="Comedy|Sport"/>
    <x v="1875"/>
    <s v="English"/>
    <s v="USA"/>
    <n v="20000000"/>
    <x v="9"/>
    <n v="141487252"/>
    <s v="Comedy"/>
  </r>
  <r>
    <x v="577"/>
    <n v="127"/>
    <n v="290158751"/>
    <s v="Action|Adventure|Fantasy|Sci-Fi"/>
    <x v="1876"/>
    <s v="English"/>
    <s v="USA"/>
    <n v="18000000"/>
    <x v="35"/>
    <n v="272158751"/>
    <s v="Action"/>
  </r>
  <r>
    <x v="26"/>
    <n v="119"/>
    <n v="65807024"/>
    <s v="Action|Comedy|Crime|Drama|Thriller"/>
    <x v="1877"/>
    <s v="English"/>
    <s v="USA"/>
    <n v="19000000"/>
    <x v="2"/>
    <n v="46807024"/>
    <s v="Action"/>
  </r>
  <r>
    <x v="466"/>
    <n v="85"/>
    <n v="86930411"/>
    <s v="Comedy|Crime"/>
    <x v="1878"/>
    <s v="English"/>
    <s v="USA"/>
    <n v="23000000"/>
    <x v="2"/>
    <n v="63930411"/>
    <s v="Comedy"/>
  </r>
  <r>
    <x v="459"/>
    <n v="98"/>
    <n v="53302314"/>
    <s v="Horror|Thriller"/>
    <x v="1879"/>
    <s v="English"/>
    <s v="USA"/>
    <n v="23000000"/>
    <x v="10"/>
    <n v="30302314"/>
    <s v="Horror"/>
  </r>
  <r>
    <x v="283"/>
    <n v="101"/>
    <n v="40962534"/>
    <s v="Drama"/>
    <x v="1880"/>
    <s v="English"/>
    <s v="USA"/>
    <n v="12500000"/>
    <x v="1"/>
    <n v="28462534"/>
    <s v="Drama"/>
  </r>
  <r>
    <x v="132"/>
    <n v="112"/>
    <n v="39235088"/>
    <s v="Horror|Sci-Fi"/>
    <x v="1881"/>
    <s v="English"/>
    <s v="USA"/>
    <n v="23000000"/>
    <x v="1"/>
    <n v="16235088"/>
    <s v="Horror"/>
  </r>
  <r>
    <x v="792"/>
    <n v="97"/>
    <n v="27338033"/>
    <s v="Comedy|Romance"/>
    <x v="1882"/>
    <s v="English"/>
    <s v="USA"/>
    <n v="23000000"/>
    <x v="9"/>
    <n v="4338033"/>
    <s v="Comedy"/>
  </r>
  <r>
    <x v="165"/>
    <n v="126"/>
    <n v="25556065"/>
    <s v="Drama|Romance|Sci-Fi"/>
    <x v="1883"/>
    <s v="English"/>
    <s v="USA"/>
    <n v="23000000"/>
    <x v="25"/>
    <n v="2556065"/>
    <s v="Drama"/>
  </r>
  <r>
    <x v="754"/>
    <n v="106"/>
    <n v="15785632"/>
    <s v="Biography|Comedy|Drama|Sport"/>
    <x v="1790"/>
    <s v="English"/>
    <s v="UK"/>
    <n v="23000000"/>
    <x v="7"/>
    <n v="-7214368"/>
    <s v="Biography"/>
  </r>
  <r>
    <x v="370"/>
    <n v="97"/>
    <n v="21973182"/>
    <s v="Mystery|Thriller"/>
    <x v="1884"/>
    <s v="English"/>
    <s v="USA"/>
    <n v="23000000"/>
    <x v="4"/>
    <n v="-1026818"/>
    <s v="Mystery"/>
  </r>
  <r>
    <x v="793"/>
    <n v="100"/>
    <n v="4756"/>
    <s v="Adventure|Family|Fantasy"/>
    <x v="1885"/>
    <s v="English"/>
    <s v="UK"/>
    <n v="25000000"/>
    <x v="28"/>
    <n v="-24995244"/>
    <s v="Adventure"/>
  </r>
  <r>
    <x v="382"/>
    <n v="114"/>
    <n v="18653615"/>
    <s v="Comedy|Drama"/>
    <x v="1886"/>
    <s v="English"/>
    <s v="USA"/>
    <n v="23000000"/>
    <x v="9"/>
    <n v="-4346385"/>
    <s v="Comedy"/>
  </r>
  <r>
    <x v="687"/>
    <n v="101"/>
    <n v="12189514"/>
    <s v="Comedy|Romance"/>
    <x v="1585"/>
    <s v="English"/>
    <s v="USA"/>
    <n v="23000000"/>
    <x v="9"/>
    <n v="-10810486"/>
    <s v="Comedy"/>
  </r>
  <r>
    <x v="794"/>
    <n v="88"/>
    <n v="13019253"/>
    <s v="Comedy|Crime"/>
    <x v="1887"/>
    <s v="English"/>
    <s v="USA"/>
    <n v="23000000"/>
    <x v="23"/>
    <n v="-9980747"/>
    <s v="Comedy"/>
  </r>
  <r>
    <x v="143"/>
    <n v="93"/>
    <n v="18934858"/>
    <s v="Action|Thriller"/>
    <x v="1888"/>
    <s v="English"/>
    <s v="Ireland"/>
    <n v="23000000"/>
    <x v="27"/>
    <n v="-4065142"/>
    <s v="Action"/>
  </r>
  <r>
    <x v="795"/>
    <n v="92"/>
    <n v="20763013"/>
    <s v="Adventure|Horror|Thriller"/>
    <x v="1889"/>
    <s v="English"/>
    <s v="USA"/>
    <n v="23000000"/>
    <x v="63"/>
    <n v="-2236987"/>
    <s v="Adventure"/>
  </r>
  <r>
    <x v="796"/>
    <n v="98"/>
    <n v="12782508"/>
    <s v="Drama"/>
    <x v="1890"/>
    <s v="English"/>
    <s v="USA"/>
    <n v="23000000"/>
    <x v="10"/>
    <n v="-10217492"/>
    <s v="Drama"/>
  </r>
  <r>
    <x v="797"/>
    <n v="94"/>
    <n v="11508423"/>
    <s v="Biography|Comedy|Drama|Family|Sport"/>
    <x v="1891"/>
    <s v="English"/>
    <s v="USA"/>
    <n v="23000000"/>
    <x v="36"/>
    <n v="-11491577"/>
    <s v="Biography"/>
  </r>
  <r>
    <x v="413"/>
    <n v="102"/>
    <n v="10660147"/>
    <s v="Drama|Romance"/>
    <x v="1892"/>
    <s v="English"/>
    <s v="UK"/>
    <n v="23000000"/>
    <x v="13"/>
    <n v="-12339853"/>
    <s v="Drama"/>
  </r>
  <r>
    <x v="485"/>
    <n v="98"/>
    <n v="7434726"/>
    <s v="Action|Crime|Drama|Thriller|Western"/>
    <x v="1893"/>
    <s v="English"/>
    <s v="USA"/>
    <n v="23000000"/>
    <x v="19"/>
    <n v="-15565274"/>
    <s v="Action"/>
  </r>
  <r>
    <x v="798"/>
    <n v="111"/>
    <n v="6109075"/>
    <s v="Biography|Drama"/>
    <x v="1894"/>
    <s v="French"/>
    <s v="France"/>
    <n v="19430000"/>
    <x v="10"/>
    <n v="-13320925"/>
    <s v="Biography"/>
  </r>
  <r>
    <x v="464"/>
    <n v="100"/>
    <n v="2708188"/>
    <s v="Comedy|Drama|Romance"/>
    <x v="1895"/>
    <s v="English"/>
    <s v="UK"/>
    <n v="23000000"/>
    <x v="5"/>
    <n v="-20291812"/>
    <s v="Comedy"/>
  </r>
  <r>
    <x v="799"/>
    <n v="141"/>
    <n v="16123851"/>
    <s v="Drama"/>
    <x v="1896"/>
    <s v="English"/>
    <s v="USA"/>
    <n v="23000000"/>
    <x v="5"/>
    <n v="-6876149"/>
    <s v="Drama"/>
  </r>
  <r>
    <x v="294"/>
    <n v="114"/>
    <n v="71975611"/>
    <s v="Fantasy|Horror"/>
    <x v="1897"/>
    <s v="English"/>
    <s v="USA"/>
    <n v="25000000"/>
    <x v="2"/>
    <n v="46975611"/>
    <s v="Fantasy"/>
  </r>
  <r>
    <x v="800"/>
    <n v="96"/>
    <n v="38119483"/>
    <s v="Adventure|Comedy|Sci-Fi"/>
    <x v="1898"/>
    <s v="English"/>
    <s v="USA"/>
    <n v="22700000"/>
    <x v="1"/>
    <n v="15419483"/>
    <s v="Adventure"/>
  </r>
  <r>
    <x v="801"/>
    <n v="111"/>
    <n v="4190530"/>
    <s v="Drama|War"/>
    <x v="1899"/>
    <s v="English"/>
    <s v="Australia"/>
    <n v="22500000"/>
    <x v="1"/>
    <n v="-18309470"/>
    <s v="Drama"/>
  </r>
  <r>
    <x v="263"/>
    <n v="127"/>
    <n v="217631306"/>
    <s v="Drama|Fantasy|Romance|Thriller"/>
    <x v="1900"/>
    <s v="English"/>
    <s v="USA"/>
    <n v="22000000"/>
    <x v="15"/>
    <n v="195631306"/>
    <s v="Drama"/>
  </r>
  <r>
    <x v="291"/>
    <n v="107"/>
    <n v="176483808"/>
    <s v="Comedy|Romance"/>
    <x v="1901"/>
    <s v="English"/>
    <s v="USA"/>
    <n v="23000000"/>
    <x v="1"/>
    <n v="153483808"/>
    <s v="Comedy"/>
  </r>
  <r>
    <x v="351"/>
    <n v="97"/>
    <n v="144833357"/>
    <s v="Comedy|Drama|Family|Fantasy"/>
    <x v="1902"/>
    <s v="English"/>
    <s v="USA"/>
    <n v="22000000"/>
    <x v="21"/>
    <n v="122833357"/>
    <s v="Comedy"/>
  </r>
  <r>
    <x v="190"/>
    <n v="127"/>
    <n v="75597042"/>
    <s v="Drama|Family|Sport"/>
    <x v="1903"/>
    <s v="English"/>
    <s v="USA"/>
    <n v="20000000"/>
    <x v="15"/>
    <n v="55597042"/>
    <s v="Drama"/>
  </r>
  <r>
    <x v="422"/>
    <n v="110"/>
    <n v="90636983"/>
    <s v="Comedy|Family|Sport"/>
    <x v="1904"/>
    <s v="English"/>
    <s v="USA"/>
    <n v="22000000"/>
    <x v="5"/>
    <n v="68636983"/>
    <s v="Comedy"/>
  </r>
  <r>
    <x v="309"/>
    <n v="135"/>
    <n v="70960517"/>
    <s v="Drama|Romance"/>
    <x v="1905"/>
    <s v="English"/>
    <s v="USA"/>
    <n v="35000000"/>
    <x v="7"/>
    <n v="35960517"/>
    <s v="Drama"/>
  </r>
  <r>
    <x v="591"/>
    <n v="84"/>
    <n v="55762229"/>
    <s v="Comedy|Sci-Fi"/>
    <x v="1906"/>
    <s v="English"/>
    <s v="USA"/>
    <n v="22000000"/>
    <x v="30"/>
    <n v="33762229"/>
    <s v="Comedy"/>
  </r>
  <r>
    <x v="604"/>
    <n v="122"/>
    <n v="54235441"/>
    <s v="Comedy|Drama"/>
    <x v="1907"/>
    <s v="English"/>
    <s v="USA"/>
    <n v="22000000"/>
    <x v="11"/>
    <n v="32235441"/>
    <s v="Comedy"/>
  </r>
  <r>
    <x v="539"/>
    <n v="114"/>
    <n v="50728000"/>
    <s v="Action|Crime|Drama|Mystery|Thriller"/>
    <x v="1908"/>
    <s v="English"/>
    <s v="USA"/>
    <n v="22000000"/>
    <x v="27"/>
    <n v="28728000"/>
    <s v="Action"/>
  </r>
  <r>
    <x v="802"/>
    <n v="132"/>
    <n v="40270895"/>
    <s v="Drama"/>
    <x v="1909"/>
    <s v="English"/>
    <s v="USA"/>
    <n v="22000000"/>
    <x v="32"/>
    <n v="18270895"/>
    <s v="Drama"/>
  </r>
  <r>
    <x v="803"/>
    <n v="170"/>
    <n v="59696176"/>
    <s v="Biography|Drama|History"/>
    <x v="1910"/>
    <s v="English"/>
    <s v="USA"/>
    <n v="22000000"/>
    <x v="23"/>
    <n v="37696176"/>
    <s v="Biography"/>
  </r>
  <r>
    <x v="149"/>
    <n v="133"/>
    <n v="51483949"/>
    <s v="Action|Fantasy|Thriller"/>
    <x v="1911"/>
    <s v="English"/>
    <s v="UK"/>
    <n v="22000000"/>
    <x v="15"/>
    <n v="29483949"/>
    <s v="Action"/>
  </r>
  <r>
    <x v="294"/>
    <n v="112"/>
    <n v="36020063"/>
    <s v="Drama|Thriller"/>
    <x v="1912"/>
    <s v="English"/>
    <s v="USA"/>
    <n v="22000000"/>
    <x v="4"/>
    <n v="14020063"/>
    <s v="Drama"/>
  </r>
  <r>
    <x v="143"/>
    <n v="108"/>
    <n v="33313582"/>
    <s v="Comedy|Crime|Drama|Thriller"/>
    <x v="1913"/>
    <s v="English"/>
    <s v="USA"/>
    <n v="21000000"/>
    <x v="12"/>
    <n v="12313582"/>
    <s v="Comedy"/>
  </r>
  <r>
    <x v="699"/>
    <n v="115"/>
    <n v="25842000"/>
    <s v="Biography|Drama|Romance"/>
    <x v="1914"/>
    <s v="English"/>
    <s v="UK"/>
    <n v="22000000"/>
    <x v="37"/>
    <n v="3842000"/>
    <s v="Biography"/>
  </r>
  <r>
    <x v="804"/>
    <n v="83"/>
    <n v="22264487"/>
    <s v="Comedy"/>
    <x v="1915"/>
    <s v="English"/>
    <s v="USA"/>
    <n v="22000000"/>
    <x v="50"/>
    <n v="264487"/>
    <s v="Comedy"/>
  </r>
  <r>
    <x v="610"/>
    <n v="105"/>
    <n v="30659817"/>
    <s v="Comedy|Drama"/>
    <x v="1916"/>
    <s v="English"/>
    <s v="USA"/>
    <n v="26000000"/>
    <x v="21"/>
    <n v="4659817"/>
    <s v="Comedy"/>
  </r>
  <r>
    <x v="494"/>
    <n v="110"/>
    <n v="5773519"/>
    <s v="Drama|Horror|Sci-Fi|Thriller"/>
    <x v="1071"/>
    <s v="English"/>
    <s v="USA"/>
    <n v="40000000"/>
    <x v="19"/>
    <n v="-34226481"/>
    <s v="Drama"/>
  </r>
  <r>
    <x v="196"/>
    <n v="96"/>
    <n v="19351569"/>
    <s v="Comedy|Crime|Romance"/>
    <x v="1917"/>
    <s v="English"/>
    <s v="USA"/>
    <n v="22000000"/>
    <x v="18"/>
    <n v="-2648431"/>
    <s v="Comedy"/>
  </r>
  <r>
    <x v="91"/>
    <n v="94"/>
    <n v="49002815"/>
    <s v="Comedy|Family"/>
    <x v="1918"/>
    <s v="English"/>
    <s v="USA"/>
    <n v="22000000"/>
    <x v="21"/>
    <n v="27002815"/>
    <s v="Comedy"/>
  </r>
  <r>
    <x v="415"/>
    <n v="142"/>
    <n v="19283782"/>
    <s v="Crime|Drama|Romance|Thriller"/>
    <x v="1919"/>
    <s v="English"/>
    <s v="USA"/>
    <n v="22000000"/>
    <x v="4"/>
    <n v="-2716218"/>
    <s v="Crime"/>
  </r>
  <r>
    <x v="574"/>
    <n v="104"/>
    <n v="30059386"/>
    <s v="Comedy"/>
    <x v="1920"/>
    <s v="English"/>
    <s v="USA"/>
    <n v="22000000"/>
    <x v="8"/>
    <n v="8059386"/>
    <s v="Comedy"/>
  </r>
  <r>
    <x v="26"/>
    <n v="136"/>
    <n v="35799026"/>
    <s v="Action|Adventure|Romance|Sci-Fi|Thriller"/>
    <x v="265"/>
    <s v="English"/>
    <s v="USA"/>
    <n v="126000000"/>
    <x v="8"/>
    <n v="-90200974"/>
    <s v="Action"/>
  </r>
  <r>
    <x v="805"/>
    <n v="106"/>
    <n v="17951431"/>
    <s v="Crime|Drama|Mystery|Thriller"/>
    <x v="1921"/>
    <s v="English"/>
    <s v="USA"/>
    <n v="30000000"/>
    <x v="27"/>
    <n v="-12048569"/>
    <s v="Crime"/>
  </r>
  <r>
    <x v="572"/>
    <n v="106"/>
    <n v="29997095"/>
    <s v="Comedy|Mystery"/>
    <x v="1922"/>
    <s v="English"/>
    <s v="UK"/>
    <n v="22000000"/>
    <x v="21"/>
    <n v="7997095"/>
    <s v="Comedy"/>
  </r>
  <r>
    <x v="806"/>
    <n v="98"/>
    <n v="14252830"/>
    <s v="Comedy|Music"/>
    <x v="1923"/>
    <s v="English"/>
    <s v="Canada"/>
    <n v="22000000"/>
    <x v="42"/>
    <n v="-7747170"/>
    <s v="Comedy"/>
  </r>
  <r>
    <x v="426"/>
    <n v="100"/>
    <n v="19783777"/>
    <s v="Action|Crime|Drama|Thriller"/>
    <x v="1924"/>
    <s v="English"/>
    <s v="USA"/>
    <n v="22000000"/>
    <x v="12"/>
    <n v="-2216223"/>
    <s v="Action"/>
  </r>
  <r>
    <x v="807"/>
    <n v="95"/>
    <n v="13555988"/>
    <s v="Adventure|Comedy|Family|Fantasy"/>
    <x v="1925"/>
    <s v="English"/>
    <s v="Germany"/>
    <n v="22000000"/>
    <x v="20"/>
    <n v="-8444012"/>
    <s v="Adventure"/>
  </r>
  <r>
    <x v="346"/>
    <n v="107"/>
    <n v="12784713"/>
    <s v="Comedy"/>
    <x v="1926"/>
    <s v="English"/>
    <s v="USA"/>
    <n v="22000000"/>
    <x v="10"/>
    <n v="-9215287"/>
    <s v="Comedy"/>
  </r>
  <r>
    <x v="808"/>
    <n v="104"/>
    <n v="10696210"/>
    <s v="Action|Crime|Sci-Fi|Thriller"/>
    <x v="1927"/>
    <s v="English"/>
    <s v="USA"/>
    <n v="23500000"/>
    <x v="64"/>
    <n v="-12803790"/>
    <s v="Action"/>
  </r>
  <r>
    <x v="809"/>
    <n v="104"/>
    <n v="5974653"/>
    <s v="Action|Adventure|Fantasy|Sci-Fi|Thriller"/>
    <x v="1928"/>
    <s v="English"/>
    <s v="USA"/>
    <n v="22000000"/>
    <x v="53"/>
    <n v="-16025347"/>
    <s v="Action"/>
  </r>
  <r>
    <x v="810"/>
    <n v="143"/>
    <n v="5000000"/>
    <s v="Comedy|Drama|Musical|Romance|War"/>
    <x v="1929"/>
    <s v="English"/>
    <s v="USA"/>
    <n v="25000000"/>
    <x v="5"/>
    <n v="-20000000"/>
    <s v="Comedy"/>
  </r>
  <r>
    <x v="596"/>
    <n v="77"/>
    <n v="9694105"/>
    <s v="Comedy|Family|Romance"/>
    <x v="1930"/>
    <s v="English"/>
    <s v="USA"/>
    <n v="22000000"/>
    <x v="44"/>
    <n v="-12305895"/>
    <s v="Comedy"/>
  </r>
  <r>
    <x v="710"/>
    <n v="96"/>
    <n v="16027866"/>
    <s v="Action|Crime|Thriller"/>
    <x v="1931"/>
    <s v="English"/>
    <s v="France"/>
    <n v="25000000"/>
    <x v="36"/>
    <n v="-8972134"/>
    <s v="Action"/>
  </r>
  <r>
    <x v="124"/>
    <n v="145"/>
    <n v="4398392"/>
    <s v="Drama|Thriller|War"/>
    <x v="1932"/>
    <s v="Dutch"/>
    <s v="Netherlands"/>
    <n v="21000000"/>
    <x v="6"/>
    <n v="-16601608"/>
    <s v="Drama"/>
  </r>
  <r>
    <x v="811"/>
    <n v="116"/>
    <n v="1050445"/>
    <s v="Drama|History|Music|Romance|War"/>
    <x v="1933"/>
    <s v="French"/>
    <s v="France"/>
    <n v="22000000"/>
    <x v="6"/>
    <n v="-20949555"/>
    <s v="Drama"/>
  </r>
  <r>
    <x v="812"/>
    <n v="100"/>
    <n v="13746550"/>
    <s v="Action|Comedy|Romance"/>
    <x v="1934"/>
    <s v="English"/>
    <s v="USA"/>
    <n v="2000000"/>
    <x v="9"/>
    <n v="11746550"/>
    <s v="Action"/>
  </r>
  <r>
    <x v="715"/>
    <n v="104"/>
    <n v="20668843"/>
    <s v="Comedy|Crime|Thriller"/>
    <x v="1935"/>
    <s v="English"/>
    <s v="USA"/>
    <n v="22000000"/>
    <x v="27"/>
    <n v="-1331157"/>
    <s v="Comedy"/>
  </r>
  <r>
    <x v="813"/>
    <n v="92"/>
    <n v="2963012"/>
    <s v="Drama|Mystery|Thriller"/>
    <x v="1936"/>
    <s v="English"/>
    <s v="UK"/>
    <n v="22000000"/>
    <x v="22"/>
    <n v="-19036988"/>
    <s v="Drama"/>
  </r>
  <r>
    <x v="814"/>
    <n v="105"/>
    <n v="1796024"/>
    <s v="Drama|Thriller"/>
    <x v="1937"/>
    <s v="English"/>
    <s v="USA"/>
    <n v="22000000"/>
    <x v="28"/>
    <n v="-20203976"/>
    <s v="Drama"/>
  </r>
  <r>
    <x v="815"/>
    <n v="120"/>
    <n v="634277"/>
    <s v="Comedy|History"/>
    <x v="1938"/>
    <s v="French"/>
    <s v="France"/>
    <n v="16000000"/>
    <x v="11"/>
    <n v="-15365723"/>
    <s v="Comedy"/>
  </r>
  <r>
    <x v="401"/>
    <n v="116"/>
    <n v="11326836"/>
    <s v="Crime|Drama|Thriller"/>
    <x v="1939"/>
    <s v="English"/>
    <s v="USA"/>
    <n v="22000000"/>
    <x v="2"/>
    <n v="-10673164"/>
    <s v="Crime"/>
  </r>
  <r>
    <x v="126"/>
    <n v="119"/>
    <n v="49024969"/>
    <s v="Crime|Drama|Mystery|Thriller"/>
    <x v="1940"/>
    <s v="English"/>
    <s v="USA"/>
    <n v="25000000"/>
    <x v="11"/>
    <n v="24024969"/>
    <s v="Crime"/>
  </r>
  <r>
    <x v="220"/>
    <n v="101"/>
    <n v="22294341"/>
    <s v="Adventure|Comedy"/>
    <x v="1941"/>
    <s v="English"/>
    <s v="USA"/>
    <n v="21500000"/>
    <x v="12"/>
    <n v="794341"/>
    <s v="Adventure"/>
  </r>
  <r>
    <x v="502"/>
    <n v="117"/>
    <n v="24362501"/>
    <s v="Crime|Drama|Thriller"/>
    <x v="1942"/>
    <s v="English"/>
    <s v="USA"/>
    <n v="21500000"/>
    <x v="13"/>
    <n v="2862501"/>
    <s v="Crime"/>
  </r>
  <r>
    <x v="650"/>
    <n v="112"/>
    <n v="16684352"/>
    <s v="Comedy|Romance"/>
    <x v="1943"/>
    <s v="English"/>
    <s v="USA"/>
    <n v="17000000"/>
    <x v="22"/>
    <n v="-315648"/>
    <s v="Comedy"/>
  </r>
  <r>
    <x v="309"/>
    <n v="136"/>
    <n v="46700000"/>
    <s v="Action|Adventure|Thriller"/>
    <x v="1944"/>
    <s v="English"/>
    <s v="USA"/>
    <n v="21000000"/>
    <x v="18"/>
    <n v="25700000"/>
    <s v="Action"/>
  </r>
  <r>
    <x v="816"/>
    <n v="81"/>
    <n v="52008288"/>
    <s v="Animation|Comedy|Fantasy|Musical"/>
    <x v="1945"/>
    <s v="English"/>
    <s v="USA"/>
    <n v="21000000"/>
    <x v="6"/>
    <n v="31008288"/>
    <s v="Animation"/>
  </r>
  <r>
    <x v="180"/>
    <n v="87"/>
    <n v="8579684"/>
    <s v="Comedy"/>
    <x v="1946"/>
    <s v="English"/>
    <s v="USA"/>
    <n v="9000000"/>
    <x v="37"/>
    <n v="-420316"/>
    <s v="Comedy"/>
  </r>
  <r>
    <x v="817"/>
    <n v="96"/>
    <n v="42660000"/>
    <s v="Action|Adventure|Comedy|Family|Fantasy|Sci-Fi"/>
    <x v="1947"/>
    <s v="English"/>
    <s v="USA"/>
    <n v="17000000"/>
    <x v="30"/>
    <n v="25660000"/>
    <s v="Action"/>
  </r>
  <r>
    <x v="338"/>
    <n v="106"/>
    <n v="40219708"/>
    <s v="Drama|Sport"/>
    <x v="1948"/>
    <s v="English"/>
    <s v="USA"/>
    <n v="21000000"/>
    <x v="22"/>
    <n v="19219708"/>
    <s v="Drama"/>
  </r>
  <r>
    <x v="346"/>
    <n v="122"/>
    <n v="132088910"/>
    <s v="Comedy|Drama|Romance"/>
    <x v="1949"/>
    <s v="English"/>
    <s v="USA"/>
    <n v="21000000"/>
    <x v="6"/>
    <n v="111088910"/>
    <s v="Comedy"/>
  </r>
  <r>
    <x v="455"/>
    <n v="123"/>
    <n v="36581633"/>
    <s v="Biography|Crime|Drama"/>
    <x v="1950"/>
    <s v="English"/>
    <s v="Germany"/>
    <n v="21000000"/>
    <x v="7"/>
    <n v="15581633"/>
    <s v="Biography"/>
  </r>
  <r>
    <x v="108"/>
    <n v="92"/>
    <n v="25296447"/>
    <s v="Action|Crime|Thriller"/>
    <x v="1951"/>
    <s v="English"/>
    <s v="France"/>
    <n v="21000000"/>
    <x v="2"/>
    <n v="4296447"/>
    <s v="Action"/>
  </r>
  <r>
    <x v="709"/>
    <n v="110"/>
    <n v="24848292"/>
    <s v="Action|Drama|Sport"/>
    <x v="1952"/>
    <s v="English"/>
    <s v="USA"/>
    <n v="20000000"/>
    <x v="4"/>
    <n v="4848292"/>
    <s v="Action"/>
  </r>
  <r>
    <x v="818"/>
    <n v="104"/>
    <n v="17757087"/>
    <s v="Horror|Sci-Fi|Thriller"/>
    <x v="1953"/>
    <s v="English"/>
    <s v="USA"/>
    <n v="21000000"/>
    <x v="50"/>
    <n v="-3242913"/>
    <s v="Horror"/>
  </r>
  <r>
    <x v="2"/>
    <n v="98"/>
    <n v="9430988"/>
    <s v="Comedy|Drama|Romance"/>
    <x v="1954"/>
    <s v="English"/>
    <s v="USA"/>
    <n v="17000000"/>
    <x v="1"/>
    <n v="-7569012"/>
    <s v="Comedy"/>
  </r>
  <r>
    <x v="819"/>
    <n v="120"/>
    <n v="16284360"/>
    <s v="Comedy|Drama"/>
    <x v="1955"/>
    <s v="English"/>
    <s v="USA"/>
    <n v="21000000"/>
    <x v="9"/>
    <n v="-4715640"/>
    <s v="Comedy"/>
  </r>
  <r>
    <x v="171"/>
    <n v="112"/>
    <n v="6830957"/>
    <s v="Drama|Romance"/>
    <x v="1956"/>
    <s v="English"/>
    <s v="USA"/>
    <n v="21000000"/>
    <x v="10"/>
    <n v="-14169043"/>
    <s v="Drama"/>
  </r>
  <r>
    <x v="820"/>
    <n v="127"/>
    <n v="24104113"/>
    <s v="Drama|Mystery|Thriller"/>
    <x v="1957"/>
    <s v="English"/>
    <s v="France"/>
    <n v="20000000"/>
    <x v="1"/>
    <n v="4104113"/>
    <s v="Drama"/>
  </r>
  <r>
    <x v="821"/>
    <n v="102"/>
    <n v="15593"/>
    <s v="Comedy|Drama|Romance"/>
    <x v="1958"/>
    <s v="English"/>
    <s v="USA"/>
    <n v="21000000"/>
    <x v="27"/>
    <n v="-20984407"/>
    <s v="Comedy"/>
  </r>
  <r>
    <x v="722"/>
    <n v="91"/>
    <n v="958319"/>
    <s v="Drama"/>
    <x v="1959"/>
    <s v="English"/>
    <s v="USA"/>
    <n v="21000000"/>
    <x v="10"/>
    <n v="-20041681"/>
    <s v="Drama"/>
  </r>
  <r>
    <x v="822"/>
    <n v="114"/>
    <n v="69700000"/>
    <s v="Comedy|Musical"/>
    <x v="1960"/>
    <s v="English"/>
    <s v="USA"/>
    <n v="35000000"/>
    <x v="27"/>
    <n v="34700000"/>
    <s v="Comedy"/>
  </r>
  <r>
    <x v="448"/>
    <n v="115"/>
    <n v="2840417"/>
    <s v="Horror|Sci-Fi|Thriller"/>
    <x v="1961"/>
    <s v="English"/>
    <s v="Canada"/>
    <n v="31000000"/>
    <x v="2"/>
    <n v="-28159583"/>
    <s v="Horror"/>
  </r>
  <r>
    <x v="37"/>
    <n v="115"/>
    <n v="242374454"/>
    <s v="Action|Adventure"/>
    <x v="1962"/>
    <s v="English"/>
    <s v="USA"/>
    <n v="18000000"/>
    <x v="3"/>
    <n v="224374454"/>
    <s v="Action"/>
  </r>
  <r>
    <x v="120"/>
    <n v="120"/>
    <n v="173585516"/>
    <s v="Adventure|Comedy|Family"/>
    <x v="1963"/>
    <s v="English"/>
    <s v="USA"/>
    <n v="18000000"/>
    <x v="4"/>
    <n v="155585516"/>
    <s v="Adventure"/>
  </r>
  <r>
    <x v="37"/>
    <n v="135"/>
    <n v="128300000"/>
    <s v="Drama|Sci-Fi"/>
    <x v="1964"/>
    <s v="English"/>
    <s v="USA"/>
    <n v="19400870"/>
    <x v="16"/>
    <n v="108899130"/>
    <s v="Drama"/>
  </r>
  <r>
    <x v="823"/>
    <n v="90"/>
    <n v="20259297"/>
    <s v="Drama|Horror|Sci-Fi|Thriller"/>
    <x v="1965"/>
    <s v="English"/>
    <s v="USA"/>
    <n v="20000000"/>
    <x v="54"/>
    <n v="259297"/>
    <s v="Drama"/>
  </r>
  <r>
    <x v="156"/>
    <n v="100"/>
    <n v="153665036"/>
    <s v="Action|Comedy|Crime|Thriller"/>
    <x v="1966"/>
    <s v="English"/>
    <s v="USA"/>
    <n v="28000000"/>
    <x v="21"/>
    <n v="125665036"/>
    <s v="Action"/>
  </r>
  <r>
    <x v="226"/>
    <n v="105"/>
    <n v="132541238"/>
    <s v="Comedy"/>
    <x v="1967"/>
    <s v="English"/>
    <s v="USA"/>
    <n v="33000000"/>
    <x v="33"/>
    <n v="99541238"/>
    <s v="Comedy"/>
  </r>
  <r>
    <x v="237"/>
    <n v="138"/>
    <n v="130727000"/>
    <s v="Crime|Drama|Horror|Thriller"/>
    <x v="1968"/>
    <s v="English"/>
    <s v="USA"/>
    <n v="19000000"/>
    <x v="34"/>
    <n v="111727000"/>
    <s v="Crime"/>
  </r>
  <r>
    <x v="824"/>
    <n v="94"/>
    <n v="121697350"/>
    <s v="Comedy|Music"/>
    <x v="1969"/>
    <s v="English"/>
    <s v="USA"/>
    <n v="20000000"/>
    <x v="15"/>
    <n v="101697350"/>
    <s v="Comedy"/>
  </r>
  <r>
    <x v="825"/>
    <n v="101"/>
    <n v="117224271"/>
    <s v="Action|Comedy|Documentary"/>
    <x v="1970"/>
    <s v="English"/>
    <s v="USA"/>
    <n v="20000000"/>
    <x v="1"/>
    <n v="97224271"/>
    <s v="Action"/>
  </r>
  <r>
    <x v="826"/>
    <n v="131"/>
    <n v="102922376"/>
    <s v="Adventure|Horror|Thriller"/>
    <x v="1971"/>
    <s v="English"/>
    <s v="USA"/>
    <n v="20000000"/>
    <x v="20"/>
    <n v="82922376"/>
    <s v="Adventure"/>
  </r>
  <r>
    <x v="146"/>
    <n v="91"/>
    <n v="94497271"/>
    <s v="Adventure|Comedy|Drama|Family|Romance"/>
    <x v="1972"/>
    <s v="English"/>
    <s v="USA"/>
    <n v="20000000"/>
    <x v="41"/>
    <n v="74497271"/>
    <s v="Adventure"/>
  </r>
  <r>
    <x v="32"/>
    <n v="112"/>
    <n v="137387272"/>
    <s v="Horror|Mystery|Thriller"/>
    <x v="1973"/>
    <s v="English"/>
    <s v="USA"/>
    <n v="20000000"/>
    <x v="7"/>
    <n v="117387272"/>
    <s v="Horror"/>
  </r>
  <r>
    <x v="339"/>
    <n v="95"/>
    <n v="82301521"/>
    <s v="Adventure|Comedy|Family|Romance"/>
    <x v="1974"/>
    <s v="English"/>
    <s v="USA"/>
    <n v="32000000"/>
    <x v="50"/>
    <n v="50301521"/>
    <s v="Adventure"/>
  </r>
  <r>
    <x v="698"/>
    <n v="100"/>
    <n v="84518155"/>
    <s v="Comedy"/>
    <x v="1975"/>
    <s v="English"/>
    <s v="USA"/>
    <n v="20000000"/>
    <x v="40"/>
    <n v="64518155"/>
    <s v="Comedy"/>
  </r>
  <r>
    <x v="227"/>
    <n v="105"/>
    <n v="80050171"/>
    <s v="Drama|Mystery|Thriller"/>
    <x v="1236"/>
    <s v="English"/>
    <s v="USA"/>
    <n v="20000000"/>
    <x v="8"/>
    <n v="60050171"/>
    <s v="Drama"/>
  </r>
  <r>
    <x v="719"/>
    <n v="108"/>
    <n v="81257845"/>
    <s v="Comedy|Music"/>
    <x v="1976"/>
    <s v="English"/>
    <s v="USA"/>
    <n v="35000000"/>
    <x v="1"/>
    <n v="46257845"/>
    <s v="Comedy"/>
  </r>
  <r>
    <x v="206"/>
    <n v="101"/>
    <n v="70360285"/>
    <s v="Action|Adventure|Fantasy|Sci-Fi|Thriller"/>
    <x v="1977"/>
    <s v="English"/>
    <s v="USA"/>
    <n v="18000000"/>
    <x v="27"/>
    <n v="52360285"/>
    <s v="Action"/>
  </r>
  <r>
    <x v="494"/>
    <n v="114"/>
    <n v="12831121"/>
    <s v="Drama|Mystery|Romance|Thriller"/>
    <x v="1577"/>
    <s v="English"/>
    <s v="USA"/>
    <n v="30000000"/>
    <x v="15"/>
    <n v="-17168879"/>
    <s v="Drama"/>
  </r>
  <r>
    <x v="322"/>
    <n v="109"/>
    <n v="69148997"/>
    <s v="Comedy|Crime"/>
    <x v="1978"/>
    <s v="English"/>
    <s v="USA"/>
    <n v="37000000"/>
    <x v="28"/>
    <n v="32148997"/>
    <s v="Comedy"/>
  </r>
  <r>
    <x v="643"/>
    <n v="115"/>
    <n v="82624961"/>
    <s v="Comedy|Drama"/>
    <x v="1979"/>
    <s v="English"/>
    <s v="USA"/>
    <n v="20000000"/>
    <x v="11"/>
    <n v="62624961"/>
    <s v="Comedy"/>
  </r>
  <r>
    <x v="216"/>
    <n v="117"/>
    <n v="67325559"/>
    <s v="Adventure|Comedy|Drama|Family|Mystery"/>
    <x v="1980"/>
    <s v="English"/>
    <s v="USA"/>
    <n v="20000000"/>
    <x v="1"/>
    <n v="47325559"/>
    <s v="Adventure"/>
  </r>
  <r>
    <x v="507"/>
    <n v="107"/>
    <n v="62933793"/>
    <s v="Drama|Family|Music|Romance"/>
    <x v="1981"/>
    <s v="English"/>
    <s v="USA"/>
    <n v="20000000"/>
    <x v="27"/>
    <n v="42933793"/>
    <s v="Drama"/>
  </r>
  <r>
    <x v="827"/>
    <n v="134"/>
    <n v="56667870"/>
    <s v="Biography|Drama|History"/>
    <x v="1982"/>
    <s v="English"/>
    <s v="USA"/>
    <n v="20000000"/>
    <x v="14"/>
    <n v="36667870"/>
    <s v="Biography"/>
  </r>
  <r>
    <x v="672"/>
    <n v="118"/>
    <n v="56398162"/>
    <s v="Comedy|Drama|Music|Romance"/>
    <x v="1983"/>
    <s v="English"/>
    <s v="USA"/>
    <n v="20000000"/>
    <x v="20"/>
    <n v="36398162"/>
    <s v="Comedy"/>
  </r>
  <r>
    <x v="735"/>
    <n v="121"/>
    <n v="60072596"/>
    <s v="Comedy|Drama|Romance"/>
    <x v="1984"/>
    <s v="English"/>
    <s v="USA"/>
    <n v="20000000"/>
    <x v="45"/>
    <n v="40072596"/>
    <s v="Comedy"/>
  </r>
  <r>
    <x v="23"/>
    <n v="105"/>
    <n v="56362352"/>
    <s v="Fantasy|Romance"/>
    <x v="1985"/>
    <s v="English"/>
    <s v="USA"/>
    <n v="20000000"/>
    <x v="0"/>
    <n v="36362352"/>
    <s v="Fantasy"/>
  </r>
  <r>
    <x v="828"/>
    <n v="110"/>
    <n v="56154094"/>
    <s v="Drama|Romance"/>
    <x v="1986"/>
    <s v="English"/>
    <s v="UK"/>
    <n v="20000000"/>
    <x v="32"/>
    <n v="36154094"/>
    <s v="Drama"/>
  </r>
  <r>
    <x v="735"/>
    <n v="114"/>
    <n v="65623128"/>
    <s v="Comedy|Crime|Drama"/>
    <x v="1987"/>
    <s v="English"/>
    <s v="USA"/>
    <n v="20000000"/>
    <x v="30"/>
    <n v="45623128"/>
    <s v="Comedy"/>
  </r>
  <r>
    <x v="829"/>
    <n v="85"/>
    <n v="48546578"/>
    <s v="Comedy|Romance"/>
    <x v="1988"/>
    <s v="English"/>
    <s v="USA"/>
    <n v="20000000"/>
    <x v="60"/>
    <n v="28546578"/>
    <s v="Comedy"/>
  </r>
  <r>
    <x v="830"/>
    <n v="72"/>
    <n v="48423368"/>
    <s v="Adventure|Animation|Family|Fantasy"/>
    <x v="1989"/>
    <s v="English"/>
    <s v="USA"/>
    <n v="20000000"/>
    <x v="27"/>
    <n v="28423368"/>
    <s v="Adventure"/>
  </r>
  <r>
    <x v="831"/>
    <n v="128"/>
    <n v="52066000"/>
    <s v="Biography|Drama|History"/>
    <x v="1990"/>
    <s v="English"/>
    <s v="UK"/>
    <n v="20000000"/>
    <x v="7"/>
    <n v="32066000"/>
    <s v="Biography"/>
  </r>
  <r>
    <x v="832"/>
    <n v="72"/>
    <n v="47887943"/>
    <s v="Adventure|Animation|Family|Musical"/>
    <x v="1991"/>
    <s v="English"/>
    <s v="USA"/>
    <n v="20000000"/>
    <x v="28"/>
    <n v="27887943"/>
    <s v="Adventure"/>
  </r>
  <r>
    <x v="542"/>
    <n v="89"/>
    <n v="46363118"/>
    <s v="Drama|Horror|Mystery|Thriller"/>
    <x v="1992"/>
    <s v="English"/>
    <s v="USA"/>
    <n v="20000000"/>
    <x v="53"/>
    <n v="26363118"/>
    <s v="Drama"/>
  </r>
  <r>
    <x v="833"/>
    <n v="96"/>
    <n v="47852604"/>
    <s v="Drama|Mystery|Thriller"/>
    <x v="1993"/>
    <s v="English"/>
    <s v="USA"/>
    <n v="20000000"/>
    <x v="18"/>
    <n v="27852604"/>
    <s v="Drama"/>
  </r>
  <r>
    <x v="834"/>
    <n v="77"/>
    <n v="45542421"/>
    <s v="Animation|Comedy|Drama|Family|Musical"/>
    <x v="1994"/>
    <s v="English"/>
    <s v="USA"/>
    <n v="30000000"/>
    <x v="22"/>
    <n v="15542421"/>
    <s v="Animation"/>
  </r>
  <r>
    <x v="621"/>
    <n v="111"/>
    <n v="42652003"/>
    <s v="Adventure|Family"/>
    <x v="1995"/>
    <s v="English"/>
    <s v="USA"/>
    <n v="20000000"/>
    <x v="2"/>
    <n v="22652003"/>
    <s v="Adventure"/>
  </r>
  <r>
    <x v="658"/>
    <n v="93"/>
    <n v="39737645"/>
    <s v="Adventure|Comedy"/>
    <x v="1996"/>
    <s v="English"/>
    <s v="USA"/>
    <n v="20000000"/>
    <x v="65"/>
    <n v="19737645"/>
    <s v="Adventure"/>
  </r>
  <r>
    <x v="203"/>
    <n v="129"/>
    <n v="37567440"/>
    <s v="Adventure|Fantasy"/>
    <x v="372"/>
    <s v="English"/>
    <s v="USA"/>
    <n v="20000000"/>
    <x v="8"/>
    <n v="17567440"/>
    <s v="Adventure"/>
  </r>
  <r>
    <x v="835"/>
    <n v="128"/>
    <n v="44988180"/>
    <s v="Biography|Crime|Drama|History"/>
    <x v="1997"/>
    <s v="English"/>
    <s v="USA"/>
    <n v="20000000"/>
    <x v="14"/>
    <n v="24988180"/>
    <s v="Biography"/>
  </r>
  <r>
    <x v="784"/>
    <n v="110"/>
    <n v="39263506"/>
    <s v="Crime|Drama|Thriller"/>
    <x v="1998"/>
    <s v="English"/>
    <s v="USA"/>
    <n v="22000000"/>
    <x v="9"/>
    <n v="17263506"/>
    <s v="Crime"/>
  </r>
  <r>
    <x v="836"/>
    <n v="137"/>
    <n v="39143839"/>
    <s v="Horror|Thriller"/>
    <x v="1999"/>
    <s v="English"/>
    <s v="USA"/>
    <n v="20000000"/>
    <x v="39"/>
    <n v="19143839"/>
    <s v="Horror"/>
  </r>
  <r>
    <x v="583"/>
    <n v="124"/>
    <n v="37672350"/>
    <s v="Comedy|Drama|Romance"/>
    <x v="2000"/>
    <s v="English"/>
    <s v="USA"/>
    <n v="20000000"/>
    <x v="33"/>
    <n v="17672350"/>
    <s v="Comedy"/>
  </r>
  <r>
    <x v="418"/>
    <n v="93"/>
    <n v="38037513"/>
    <s v="Adventure|Comedy|Fantasy|Music|Sci-Fi"/>
    <x v="2001"/>
    <s v="English"/>
    <s v="USA"/>
    <n v="20000000"/>
    <x v="5"/>
    <n v="18037513"/>
    <s v="Adventure"/>
  </r>
  <r>
    <x v="262"/>
    <n v="115"/>
    <n v="37442180"/>
    <s v="Comedy|Drama|Romance|Thriller"/>
    <x v="2002"/>
    <s v="English"/>
    <s v="USA"/>
    <n v="20000000"/>
    <x v="5"/>
    <n v="17442180"/>
    <s v="Comedy"/>
  </r>
  <r>
    <x v="837"/>
    <n v="105"/>
    <n v="35596227"/>
    <s v="Crime|Drama|Thriller"/>
    <x v="2003"/>
    <s v="English"/>
    <s v="USA"/>
    <n v="20000000"/>
    <x v="22"/>
    <n v="15596227"/>
    <s v="Crime"/>
  </r>
  <r>
    <x v="838"/>
    <n v="127"/>
    <n v="35422828"/>
    <s v="Biography|Drama|Music"/>
    <x v="2004"/>
    <s v="English"/>
    <s v="USA"/>
    <n v="20000000"/>
    <x v="10"/>
    <n v="15422828"/>
    <s v="Biography"/>
  </r>
  <r>
    <x v="658"/>
    <n v="82"/>
    <n v="36658108"/>
    <s v="Comedy"/>
    <x v="2005"/>
    <s v="English"/>
    <s v="USA"/>
    <n v="20000000"/>
    <x v="58"/>
    <n v="16658108"/>
    <s v="Comedy"/>
  </r>
  <r>
    <x v="109"/>
    <n v="143"/>
    <n v="34300771"/>
    <s v="Drama"/>
    <x v="2006"/>
    <s v="English"/>
    <s v="France"/>
    <n v="25000000"/>
    <x v="7"/>
    <n v="9300771"/>
    <s v="Drama"/>
  </r>
  <r>
    <x v="76"/>
    <n v="103"/>
    <n v="34290142"/>
    <s v="Comedy|Drama"/>
    <x v="2007"/>
    <s v="English"/>
    <s v="USA"/>
    <n v="19800000"/>
    <x v="4"/>
    <n v="14490142"/>
    <s v="Comedy"/>
  </r>
  <r>
    <x v="839"/>
    <n v="104"/>
    <n v="33422556"/>
    <s v="Drama|Mystery"/>
    <x v="2008"/>
    <s v="English"/>
    <s v="USA"/>
    <n v="20000000"/>
    <x v="7"/>
    <n v="13422556"/>
    <s v="Drama"/>
  </r>
  <r>
    <x v="816"/>
    <n v="98"/>
    <n v="32774834"/>
    <s v="Action|Comedy"/>
    <x v="2009"/>
    <s v="English"/>
    <s v="USA"/>
    <n v="30000000"/>
    <x v="13"/>
    <n v="2774834"/>
    <s v="Action"/>
  </r>
  <r>
    <x v="626"/>
    <n v="92"/>
    <n v="34334256"/>
    <s v="Horror|Thriller"/>
    <x v="2010"/>
    <s v="English"/>
    <s v="USA"/>
    <n v="11000000"/>
    <x v="30"/>
    <n v="23334256"/>
    <s v="Horror"/>
  </r>
  <r>
    <x v="219"/>
    <n v="123"/>
    <n v="32051917"/>
    <s v="Crime|Drama|Mystery|Thriller"/>
    <x v="2011"/>
    <s v="English"/>
    <s v="USA"/>
    <n v="20000000"/>
    <x v="4"/>
    <n v="12051917"/>
    <s v="Crime"/>
  </r>
  <r>
    <x v="711"/>
    <n v="88"/>
    <n v="32014289"/>
    <s v="Comedy"/>
    <x v="2012"/>
    <s v="English"/>
    <s v="USA"/>
    <n v="20000000"/>
    <x v="58"/>
    <n v="12014289"/>
    <s v="Comedy"/>
  </r>
  <r>
    <x v="495"/>
    <n v="128"/>
    <n v="31838002"/>
    <s v="Biography|Drama|History"/>
    <x v="2013"/>
    <s v="English"/>
    <s v="USA"/>
    <n v="20000000"/>
    <x v="32"/>
    <n v="11838002"/>
    <s v="Biography"/>
  </r>
  <r>
    <x v="51"/>
    <n v="107"/>
    <n v="36874745"/>
    <s v="Action|Adventure|Drama|Mystery"/>
    <x v="2014"/>
    <s v="English"/>
    <s v="USA"/>
    <n v="20000000"/>
    <x v="22"/>
    <n v="16874745"/>
    <s v="Action"/>
  </r>
  <r>
    <x v="840"/>
    <n v="91"/>
    <n v="30079316"/>
    <s v="Horror"/>
    <x v="2015"/>
    <s v="English"/>
    <s v="USA"/>
    <n v="35000000"/>
    <x v="33"/>
    <n v="-4920684"/>
    <s v="Horror"/>
  </r>
  <r>
    <x v="841"/>
    <n v="90"/>
    <n v="35033759"/>
    <s v="Adventure|Comedy"/>
    <x v="2016"/>
    <s v="English"/>
    <s v="USA"/>
    <n v="19000000"/>
    <x v="22"/>
    <n v="16033759"/>
    <s v="Adventure"/>
  </r>
  <r>
    <x v="842"/>
    <n v="115"/>
    <n v="29753944"/>
    <s v="Crime|Drama|Mystery|Thriller"/>
    <x v="2017"/>
    <s v="English"/>
    <s v="USA"/>
    <n v="20000000"/>
    <x v="12"/>
    <n v="9753944"/>
    <s v="Crime"/>
  </r>
  <r>
    <x v="377"/>
    <n v="113"/>
    <n v="31146570"/>
    <s v="Drama|Thriller"/>
    <x v="2018"/>
    <s v="English"/>
    <s v="USA"/>
    <n v="20000000"/>
    <x v="8"/>
    <n v="11146570"/>
    <s v="Drama"/>
  </r>
  <r>
    <x v="464"/>
    <n v="113"/>
    <n v="27277055"/>
    <s v="Comedy|Drama|Music|Romance"/>
    <x v="2019"/>
    <s v="English"/>
    <s v="UK"/>
    <n v="20000000"/>
    <x v="32"/>
    <n v="7277055"/>
    <s v="Comedy"/>
  </r>
  <r>
    <x v="843"/>
    <n v="87"/>
    <n v="26876529"/>
    <s v="Horror|Mystery"/>
    <x v="2020"/>
    <s v="English"/>
    <s v="Japan"/>
    <n v="27000000"/>
    <x v="64"/>
    <n v="-123471"/>
    <s v="Horror"/>
  </r>
  <r>
    <x v="765"/>
    <n v="101"/>
    <n v="53146000"/>
    <s v="Crime|Drama|Thriller"/>
    <x v="2021"/>
    <s v="English"/>
    <s v="USA"/>
    <n v="20000000"/>
    <x v="9"/>
    <n v="33146000"/>
    <s v="Crime"/>
  </r>
  <r>
    <x v="139"/>
    <n v="111"/>
    <n v="30028592"/>
    <s v="Crime|Drama|Romance|Thriller"/>
    <x v="2022"/>
    <s v="English"/>
    <s v="UK"/>
    <n v="20000000"/>
    <x v="11"/>
    <n v="10028592"/>
    <s v="Crime"/>
  </r>
  <r>
    <x v="144"/>
    <n v="108"/>
    <n v="34126138"/>
    <s v="Drama|Fantasy|Romance|Sci-Fi"/>
    <x v="2023"/>
    <s v="English"/>
    <s v="USA"/>
    <n v="20000000"/>
    <x v="24"/>
    <n v="14126138"/>
    <s v="Drama"/>
  </r>
  <r>
    <x v="422"/>
    <n v="105"/>
    <n v="25677801"/>
    <s v="Comedy|Family|Romance"/>
    <x v="2024"/>
    <s v="English"/>
    <s v="USA"/>
    <n v="20000000"/>
    <x v="27"/>
    <n v="5677801"/>
    <s v="Comedy"/>
  </r>
  <r>
    <x v="48"/>
    <n v="109"/>
    <n v="26415649"/>
    <s v="Action|Crime|Drama|Thriller"/>
    <x v="2025"/>
    <s v="English"/>
    <s v="USA"/>
    <n v="20000000"/>
    <x v="2"/>
    <n v="6415649"/>
    <s v="Action"/>
  </r>
  <r>
    <x v="218"/>
    <n v="109"/>
    <n v="26003149"/>
    <s v="Action|Comedy|Sci-Fi"/>
    <x v="2026"/>
    <s v="English"/>
    <s v="UK"/>
    <n v="20000000"/>
    <x v="15"/>
    <n v="6003149"/>
    <s v="Action"/>
  </r>
  <r>
    <x v="844"/>
    <n v="99"/>
    <n v="25584685"/>
    <s v="Comedy|Crime|Family|Mystery|Romance|Thriller"/>
    <x v="2027"/>
    <s v="English"/>
    <s v="USA"/>
    <n v="20000000"/>
    <x v="18"/>
    <n v="5584685"/>
    <s v="Comedy"/>
  </r>
  <r>
    <x v="845"/>
    <n v="98"/>
    <n v="29975979"/>
    <s v="Action|Horror|Sci-Fi|Thriller"/>
    <x v="2028"/>
    <s v="English"/>
    <s v="Australia"/>
    <n v="20000000"/>
    <x v="12"/>
    <n v="9975979"/>
    <s v="Action"/>
  </r>
  <r>
    <x v="846"/>
    <n v="104"/>
    <n v="31584722"/>
    <s v="Comedy|Romance"/>
    <x v="2029"/>
    <s v="English"/>
    <s v="USA"/>
    <n v="20000000"/>
    <x v="21"/>
    <n v="11584722"/>
    <s v="Comedy"/>
  </r>
  <r>
    <x v="847"/>
    <n v="109"/>
    <n v="23179303"/>
    <s v="Adventure|Comedy|Family|Romance"/>
    <x v="2030"/>
    <s v="English"/>
    <s v="Hungary"/>
    <n v="20000000"/>
    <x v="27"/>
    <n v="3179303"/>
    <s v="Adventure"/>
  </r>
  <r>
    <x v="848"/>
    <n v="75"/>
    <n v="23078294"/>
    <s v="Horror|Thriller"/>
    <x v="2031"/>
    <s v="English"/>
    <s v="USA"/>
    <n v="9000000"/>
    <x v="36"/>
    <n v="14078294"/>
    <s v="Horror"/>
  </r>
  <r>
    <x v="485"/>
    <n v="119"/>
    <n v="21413105"/>
    <s v="Action|Adventure|Drama|Romance|Western"/>
    <x v="2032"/>
    <s v="English"/>
    <s v="Australia"/>
    <n v="20000000"/>
    <x v="2"/>
    <n v="1413105"/>
    <s v="Action"/>
  </r>
  <r>
    <x v="849"/>
    <n v="90"/>
    <n v="25077977"/>
    <s v="Adventure|Animation|Comedy|Family|Romance"/>
    <x v="2033"/>
    <s v="English"/>
    <s v="USA"/>
    <n v="20000000"/>
    <x v="42"/>
    <n v="5077977"/>
    <s v="Adventure"/>
  </r>
  <r>
    <x v="191"/>
    <n v="97"/>
    <n v="23292105"/>
    <s v="Action|Fantasy|Horror|Thriller"/>
    <x v="2034"/>
    <s v="English"/>
    <s v="USA"/>
    <n v="20000000"/>
    <x v="42"/>
    <n v="3292105"/>
    <s v="Action"/>
  </r>
  <r>
    <x v="402"/>
    <n v="89"/>
    <n v="20916309"/>
    <s v="Comedy|Family|Fantasy"/>
    <x v="2035"/>
    <s v="English"/>
    <s v="USA"/>
    <n v="40000000"/>
    <x v="40"/>
    <n v="-19083691"/>
    <s v="Comedy"/>
  </r>
  <r>
    <x v="495"/>
    <n v="106"/>
    <n v="21200000"/>
    <s v="Comedy|Crime|Drama"/>
    <x v="2036"/>
    <s v="English"/>
    <s v="USA"/>
    <n v="20000000"/>
    <x v="2"/>
    <n v="1200000"/>
    <s v="Comedy"/>
  </r>
  <r>
    <x v="446"/>
    <n v="104"/>
    <n v="20241395"/>
    <s v="Action|Horror|Thriller"/>
    <x v="2037"/>
    <s v="English"/>
    <s v="USA"/>
    <n v="20000000"/>
    <x v="9"/>
    <n v="241395"/>
    <s v="Action"/>
  </r>
  <r>
    <x v="850"/>
    <n v="108"/>
    <n v="32000000"/>
    <s v="Horror|Mystery|Thriller"/>
    <x v="2038"/>
    <s v="English"/>
    <s v="USA"/>
    <n v="806947"/>
    <x v="3"/>
    <n v="31193053"/>
    <s v="Horror"/>
  </r>
  <r>
    <x v="433"/>
    <n v="112"/>
    <n v="19151864"/>
    <s v="Comedy|Romance"/>
    <x v="2039"/>
    <s v="English"/>
    <s v="USA"/>
    <n v="40000000"/>
    <x v="18"/>
    <n v="-20848136"/>
    <s v="Comedy"/>
  </r>
  <r>
    <x v="851"/>
    <n v="104"/>
    <n v="23393765"/>
    <s v="Drama|Romance"/>
    <x v="2040"/>
    <s v="English"/>
    <s v="USA"/>
    <n v="20000000"/>
    <x v="22"/>
    <n v="3393765"/>
    <s v="Drama"/>
  </r>
  <r>
    <x v="277"/>
    <n v="113"/>
    <n v="18882880"/>
    <s v="Comedy|Drama"/>
    <x v="2041"/>
    <s v="English"/>
    <s v="USA"/>
    <n v="20000000"/>
    <x v="18"/>
    <n v="-1117120"/>
    <s v="Comedy"/>
  </r>
  <r>
    <x v="852"/>
    <n v="98"/>
    <n v="8500000"/>
    <s v="Comedy"/>
    <x v="2042"/>
    <s v="English"/>
    <s v="USA"/>
    <n v="20000000"/>
    <x v="28"/>
    <n v="-11500000"/>
    <s v="Comedy"/>
  </r>
  <r>
    <x v="130"/>
    <n v="114"/>
    <n v="18252684"/>
    <s v="Comedy|Drama|Family"/>
    <x v="2043"/>
    <s v="English"/>
    <s v="USA"/>
    <n v="30000000"/>
    <x v="8"/>
    <n v="-11747316"/>
    <s v="Comedy"/>
  </r>
  <r>
    <x v="853"/>
    <n v="124"/>
    <n v="19661987"/>
    <s v="Drama"/>
    <x v="2044"/>
    <s v="English"/>
    <s v="USA"/>
    <n v="20000000"/>
    <x v="7"/>
    <n v="-338013"/>
    <s v="Drama"/>
  </r>
  <r>
    <x v="483"/>
    <n v="148"/>
    <n v="18352454"/>
    <s v="Adventure|Biography|Drama"/>
    <x v="2045"/>
    <s v="English"/>
    <s v="USA"/>
    <n v="15000000"/>
    <x v="17"/>
    <n v="3352454"/>
    <s v="Adventure"/>
  </r>
  <r>
    <x v="223"/>
    <n v="108"/>
    <n v="17803796"/>
    <s v="Comedy"/>
    <x v="2046"/>
    <s v="English"/>
    <s v="USA"/>
    <n v="20000000"/>
    <x v="18"/>
    <n v="-2196204"/>
    <s v="Comedy"/>
  </r>
  <r>
    <x v="854"/>
    <n v="95"/>
    <n v="17529157"/>
    <s v="Adventure|Drama|Horror|Mystery|Thriller"/>
    <x v="2047"/>
    <s v="English"/>
    <s v="France"/>
    <n v="20000000"/>
    <x v="39"/>
    <n v="-2470843"/>
    <s v="Adventure"/>
  </r>
  <r>
    <x v="402"/>
    <n v="108"/>
    <n v="25753840"/>
    <s v="Crime|Fantasy|Horror"/>
    <x v="2048"/>
    <s v="English"/>
    <s v="USA"/>
    <n v="19000000"/>
    <x v="11"/>
    <n v="6753840"/>
    <s v="Crime"/>
  </r>
  <r>
    <x v="855"/>
    <n v="68"/>
    <n v="18081626"/>
    <s v="Animation|Family|Fantasy|Mystery"/>
    <x v="2049"/>
    <s v="English"/>
    <s v="USA"/>
    <n v="20000000"/>
    <x v="21"/>
    <n v="-1918374"/>
    <s v="Animation"/>
  </r>
  <r>
    <x v="722"/>
    <n v="103"/>
    <n v="17518220"/>
    <s v="Comedy|Drama|Romance"/>
    <x v="2050"/>
    <s v="English"/>
    <s v="USA"/>
    <n v="20000000"/>
    <x v="4"/>
    <n v="-2481780"/>
    <s v="Comedy"/>
  </r>
  <r>
    <x v="856"/>
    <n v="99"/>
    <n v="17104669"/>
    <s v="Action|Comedy|Crime|Fantasy"/>
    <x v="2051"/>
    <s v="Cantonese"/>
    <s v="Hong Kong"/>
    <n v="20000000"/>
    <x v="6"/>
    <n v="-2895331"/>
    <s v="Action"/>
  </r>
  <r>
    <x v="857"/>
    <n v="88"/>
    <n v="16988996"/>
    <s v="Comedy|Family|Music|Musical"/>
    <x v="2052"/>
    <s v="English"/>
    <s v="USA"/>
    <n v="35000000"/>
    <x v="59"/>
    <n v="-18011004"/>
    <s v="Comedy"/>
  </r>
  <r>
    <x v="11"/>
    <n v="128"/>
    <n v="15797907"/>
    <s v="Drama"/>
    <x v="2053"/>
    <s v="Dari"/>
    <s v="USA"/>
    <n v="20000000"/>
    <x v="32"/>
    <n v="-4202093"/>
    <s v="Drama"/>
  </r>
  <r>
    <x v="109"/>
    <n v="124"/>
    <n v="16248701"/>
    <s v="Drama"/>
    <x v="2054"/>
    <s v="English"/>
    <s v="USA"/>
    <n v="20000000"/>
    <x v="16"/>
    <n v="-3751299"/>
    <s v="Drama"/>
  </r>
  <r>
    <x v="858"/>
    <n v="84"/>
    <n v="15712072"/>
    <s v="Action|Crime|Drama|Thriller"/>
    <x v="2055"/>
    <s v="English"/>
    <s v="USA"/>
    <n v="20000000"/>
    <x v="27"/>
    <n v="-4287928"/>
    <s v="Action"/>
  </r>
  <r>
    <x v="504"/>
    <n v="122"/>
    <n v="191449475"/>
    <s v="Drama|Fantasy|Romance"/>
    <x v="1287"/>
    <s v="English"/>
    <s v="USA"/>
    <n v="37000000"/>
    <x v="31"/>
    <n v="154449475"/>
    <s v="Drama"/>
  </r>
  <r>
    <x v="859"/>
    <n v="101"/>
    <n v="15408822"/>
    <s v="Comedy|Romance"/>
    <x v="2056"/>
    <s v="English"/>
    <s v="USA"/>
    <n v="20000000"/>
    <x v="23"/>
    <n v="-4591178"/>
    <s v="Comedy"/>
  </r>
  <r>
    <x v="860"/>
    <n v="98"/>
    <n v="15464026"/>
    <s v="Comedy|Romance"/>
    <x v="2057"/>
    <s v="English"/>
    <s v="USA"/>
    <n v="20000000"/>
    <x v="42"/>
    <n v="-4535974"/>
    <s v="Comedy"/>
  </r>
  <r>
    <x v="861"/>
    <n v="225"/>
    <n v="8000000"/>
    <s v="Biography|Drama|History"/>
    <x v="2058"/>
    <s v="English"/>
    <s v="USA"/>
    <n v="20000000"/>
    <x v="4"/>
    <n v="-12000000"/>
    <s v="Biography"/>
  </r>
  <r>
    <x v="658"/>
    <n v="88"/>
    <n v="14174654"/>
    <s v="Comedy"/>
    <x v="2059"/>
    <s v="English"/>
    <s v="USA"/>
    <n v="25000000"/>
    <x v="66"/>
    <n v="-10825346"/>
    <s v="Comedy"/>
  </r>
  <r>
    <x v="524"/>
    <n v="88"/>
    <n v="15988876"/>
    <s v="Action|Crime|Thriller"/>
    <x v="2060"/>
    <s v="English"/>
    <s v="USA"/>
    <n v="27000000"/>
    <x v="20"/>
    <n v="-11011124"/>
    <s v="Action"/>
  </r>
  <r>
    <x v="219"/>
    <n v="94"/>
    <n v="13801755"/>
    <s v="Action|Comedy|Crime|Thriller"/>
    <x v="2061"/>
    <s v="English"/>
    <s v="USA"/>
    <n v="20000000"/>
    <x v="4"/>
    <n v="-6198245"/>
    <s v="Action"/>
  </r>
  <r>
    <x v="862"/>
    <n v="117"/>
    <n v="13987482"/>
    <s v="Comedy|Romance"/>
    <x v="2062"/>
    <s v="English"/>
    <s v="USA"/>
    <n v="20000000"/>
    <x v="19"/>
    <n v="-6012518"/>
    <s v="Comedy"/>
  </r>
  <r>
    <x v="863"/>
    <n v="95"/>
    <n v="14291570"/>
    <s v="Action|Adventure|Sci-Fi|Thriller"/>
    <x v="2063"/>
    <s v="English"/>
    <s v="France"/>
    <n v="20000000"/>
    <x v="9"/>
    <n v="-5708430"/>
    <s v="Action"/>
  </r>
  <r>
    <x v="262"/>
    <n v="99"/>
    <n v="12181484"/>
    <s v="Comedy"/>
    <x v="2064"/>
    <s v="English"/>
    <s v="USA"/>
    <n v="40000000"/>
    <x v="30"/>
    <n v="-27818516"/>
    <s v="Comedy"/>
  </r>
  <r>
    <x v="376"/>
    <n v="96"/>
    <n v="13630226"/>
    <s v="Action|Crime|Sci-Fi|Thriller"/>
    <x v="2065"/>
    <s v="English"/>
    <s v="USA"/>
    <n v="20000000"/>
    <x v="5"/>
    <n v="-6369774"/>
    <s v="Action"/>
  </r>
  <r>
    <x v="650"/>
    <n v="98"/>
    <n v="13383737"/>
    <s v="Comedy|Crime"/>
    <x v="2066"/>
    <s v="English"/>
    <s v="USA"/>
    <n v="20000000"/>
    <x v="7"/>
    <n v="-6616263"/>
    <s v="Comedy"/>
  </r>
  <r>
    <x v="864"/>
    <n v="123"/>
    <n v="13391174"/>
    <s v="Biography|Drama|History"/>
    <x v="2067"/>
    <s v="English"/>
    <s v="USA"/>
    <n v="20000000"/>
    <x v="22"/>
    <n v="-6608826"/>
    <s v="Biography"/>
  </r>
  <r>
    <x v="115"/>
    <n v="101"/>
    <n v="12987647"/>
    <s v="Drama|Mystery|Romance|Thriller|War"/>
    <x v="2068"/>
    <s v="English"/>
    <s v="UK"/>
    <n v="30000000"/>
    <x v="1"/>
    <n v="-17012353"/>
    <s v="Drama"/>
  </r>
  <r>
    <x v="1"/>
    <n v="102"/>
    <n v="12469811"/>
    <s v="Comedy|Drama"/>
    <x v="2069"/>
    <s v="English"/>
    <s v="USA"/>
    <n v="22000000"/>
    <x v="4"/>
    <n v="-9530189"/>
    <s v="Comedy"/>
  </r>
  <r>
    <x v="363"/>
    <n v="94"/>
    <n v="12398628"/>
    <s v="Action|Crime|Drama|Sport"/>
    <x v="2070"/>
    <s v="English"/>
    <s v="USA"/>
    <n v="20000000"/>
    <x v="9"/>
    <n v="-7601372"/>
    <s v="Action"/>
  </r>
  <r>
    <x v="368"/>
    <n v="102"/>
    <n v="13214030"/>
    <s v="Comedy|Drama|Fantasy|Romance"/>
    <x v="2071"/>
    <s v="English"/>
    <s v="USA"/>
    <n v="20000000"/>
    <x v="10"/>
    <n v="-6785970"/>
    <s v="Comedy"/>
  </r>
  <r>
    <x v="191"/>
    <n v="108"/>
    <n v="12232937"/>
    <s v="Action|Crime|Thriller"/>
    <x v="2072"/>
    <s v="English"/>
    <s v="USA"/>
    <n v="22000000"/>
    <x v="23"/>
    <n v="-9767063"/>
    <s v="Action"/>
  </r>
  <r>
    <x v="55"/>
    <n v="116"/>
    <n v="12134420"/>
    <s v="Drama|Fantasy|Horror|Mystery"/>
    <x v="2073"/>
    <s v="English"/>
    <s v="UK"/>
    <n v="20000000"/>
    <x v="13"/>
    <n v="-7865580"/>
    <s v="Drama"/>
  </r>
  <r>
    <x v="865"/>
    <n v="93"/>
    <n v="11784000"/>
    <s v="Action|Comedy|Family"/>
    <x v="2074"/>
    <s v="English"/>
    <s v="USA"/>
    <n v="20000000"/>
    <x v="43"/>
    <n v="-8216000"/>
    <s v="Action"/>
  </r>
  <r>
    <x v="144"/>
    <n v="102"/>
    <n v="11169531"/>
    <s v="Comedy"/>
    <x v="2075"/>
    <s v="English"/>
    <s v="UK"/>
    <n v="20000000"/>
    <x v="21"/>
    <n v="-8830469"/>
    <s v="Comedy"/>
  </r>
  <r>
    <x v="464"/>
    <n v="103"/>
    <n v="11034436"/>
    <s v="Comedy|Drama|Music|War"/>
    <x v="2076"/>
    <s v="English"/>
    <s v="UK"/>
    <n v="20000000"/>
    <x v="1"/>
    <n v="-8965564"/>
    <s v="Comedy"/>
  </r>
  <r>
    <x v="773"/>
    <n v="115"/>
    <n v="12626905"/>
    <s v="Action|Crime|Drama|Thriller"/>
    <x v="2077"/>
    <s v="English"/>
    <s v="USA"/>
    <n v="20000000"/>
    <x v="22"/>
    <n v="-7373095"/>
    <s v="Action"/>
  </r>
  <r>
    <x v="650"/>
    <n v="96"/>
    <n v="10569071"/>
    <s v="Comedy"/>
    <x v="2078"/>
    <s v="English"/>
    <s v="USA"/>
    <n v="20000000"/>
    <x v="37"/>
    <n v="-9430929"/>
    <s v="Comedy"/>
  </r>
  <r>
    <x v="866"/>
    <n v="98"/>
    <n v="10544143"/>
    <s v="Comedy|Romance"/>
    <x v="2079"/>
    <s v="English"/>
    <s v="Australia"/>
    <n v="20000000"/>
    <x v="9"/>
    <n v="-9455857"/>
    <s v="Comedy"/>
  </r>
  <r>
    <x v="752"/>
    <n v="101"/>
    <n v="13650738"/>
    <s v="Comedy|Drama"/>
    <x v="2080"/>
    <s v="English"/>
    <s v="USA"/>
    <n v="20000000"/>
    <x v="4"/>
    <n v="-6349262"/>
    <s v="Comedy"/>
  </r>
  <r>
    <x v="413"/>
    <n v="106"/>
    <n v="10555348"/>
    <s v="Comedy|Crime"/>
    <x v="2081"/>
    <s v="English"/>
    <s v="USA"/>
    <n v="20000000"/>
    <x v="19"/>
    <n v="-9444652"/>
    <s v="Comedy"/>
  </r>
  <r>
    <x v="650"/>
    <n v="101"/>
    <n v="9714482"/>
    <s v="Comedy|Musical|Romance"/>
    <x v="2082"/>
    <s v="English"/>
    <s v="USA"/>
    <n v="20000000"/>
    <x v="2"/>
    <n v="-10285518"/>
    <s v="Comedy"/>
  </r>
  <r>
    <x v="180"/>
    <n v="87"/>
    <n v="8579684"/>
    <s v="Comedy"/>
    <x v="1946"/>
    <s v="English"/>
    <s v="USA"/>
    <n v="9000000"/>
    <x v="37"/>
    <n v="-420316"/>
    <s v="Comedy"/>
  </r>
  <r>
    <x v="32"/>
    <n v="111"/>
    <n v="9525276"/>
    <s v="Action|Crime|Thriller"/>
    <x v="2083"/>
    <s v="English"/>
    <s v="USA"/>
    <n v="20000000"/>
    <x v="2"/>
    <n v="-10474724"/>
    <s v="Action"/>
  </r>
  <r>
    <x v="571"/>
    <n v="99"/>
    <n v="8855646"/>
    <s v="Adventure|Drama"/>
    <x v="2084"/>
    <s v="English"/>
    <s v="USA"/>
    <n v="21000000"/>
    <x v="13"/>
    <n v="-12144354"/>
    <s v="Adventure"/>
  </r>
  <r>
    <x v="867"/>
    <n v="88"/>
    <n v="9109322"/>
    <s v="Comedy|Family|Sci-Fi"/>
    <x v="2085"/>
    <s v="English"/>
    <s v="Germany"/>
    <n v="20000000"/>
    <x v="66"/>
    <n v="-10890678"/>
    <s v="Comedy"/>
  </r>
  <r>
    <x v="230"/>
    <n v="83"/>
    <n v="8326035"/>
    <s v="Action|Comedy|Crime"/>
    <x v="2086"/>
    <s v="English"/>
    <s v="Germany"/>
    <n v="33000000"/>
    <x v="33"/>
    <n v="-24673965"/>
    <s v="Action"/>
  </r>
  <r>
    <x v="230"/>
    <n v="91"/>
    <n v="8104069"/>
    <s v="Action|Comedy|Crime"/>
    <x v="2087"/>
    <s v="English"/>
    <s v="USA"/>
    <n v="20000000"/>
    <x v="55"/>
    <n v="-11895931"/>
    <s v="Action"/>
  </r>
  <r>
    <x v="305"/>
    <n v="108"/>
    <n v="8054280"/>
    <s v="Comedy|Crime|Music"/>
    <x v="2088"/>
    <s v="English"/>
    <s v="USA"/>
    <n v="20000000"/>
    <x v="22"/>
    <n v="-11945720"/>
    <s v="Comedy"/>
  </r>
  <r>
    <x v="568"/>
    <n v="148"/>
    <n v="8093318"/>
    <s v="Comedy|Crime|Drama|Mystery|Romance"/>
    <x v="2089"/>
    <s v="English"/>
    <s v="USA"/>
    <n v="20000000"/>
    <x v="10"/>
    <n v="-11906682"/>
    <s v="Comedy"/>
  </r>
  <r>
    <x v="868"/>
    <n v="77"/>
    <n v="7382993"/>
    <s v="Adventure|Animation|Comedy|Family|Fantasy"/>
    <x v="2090"/>
    <s v="English"/>
    <s v="USA"/>
    <n v="20000000"/>
    <x v="63"/>
    <n v="-12617007"/>
    <s v="Adventure"/>
  </r>
  <r>
    <x v="869"/>
    <n v="110"/>
    <n v="8888355"/>
    <s v="Drama|Music"/>
    <x v="2091"/>
    <s v="English"/>
    <s v="USA"/>
    <n v="20000000"/>
    <x v="39"/>
    <n v="-11111645"/>
    <s v="Drama"/>
  </r>
  <r>
    <x v="466"/>
    <n v="83"/>
    <n v="7001720"/>
    <s v="Comedy|Fantasy"/>
    <x v="2092"/>
    <s v="English"/>
    <s v="USA"/>
    <n v="12000000"/>
    <x v="43"/>
    <n v="-4998280"/>
    <s v="Comedy"/>
  </r>
  <r>
    <x v="402"/>
    <n v="107"/>
    <n v="7268659"/>
    <s v="Action|Comedy|Crime|Thriller"/>
    <x v="2093"/>
    <s v="English"/>
    <s v="Russia"/>
    <n v="20000000"/>
    <x v="23"/>
    <n v="-12731341"/>
    <s v="Action"/>
  </r>
  <r>
    <x v="870"/>
    <n v="100"/>
    <n v="6852144"/>
    <s v="Drama|Horror|Sci-Fi|Thriller"/>
    <x v="2094"/>
    <s v="English"/>
    <s v="Canada"/>
    <n v="22000000"/>
    <x v="5"/>
    <n v="-15147856"/>
    <s v="Drama"/>
  </r>
  <r>
    <x v="742"/>
    <n v="87"/>
    <n v="6563357"/>
    <s v="Adventure|Comedy"/>
    <x v="2095"/>
    <s v="English"/>
    <s v="USA"/>
    <n v="20000000"/>
    <x v="42"/>
    <n v="-13436643"/>
    <s v="Adventure"/>
  </r>
  <r>
    <x v="871"/>
    <n v="154"/>
    <n v="6201757"/>
    <s v="Biography|Comedy|Drama|History|Music|Musical"/>
    <x v="2096"/>
    <s v="English"/>
    <s v="UK"/>
    <n v="10000000"/>
    <x v="37"/>
    <n v="-3798243"/>
    <s v="Biography"/>
  </r>
  <r>
    <x v="448"/>
    <n v="99"/>
    <n v="5702083"/>
    <s v="Biography|Drama|Thriller"/>
    <x v="2097"/>
    <s v="English"/>
    <s v="UK"/>
    <n v="15000000"/>
    <x v="12"/>
    <n v="-9297917"/>
    <s v="Biography"/>
  </r>
  <r>
    <x v="719"/>
    <n v="100"/>
    <n v="5480996"/>
    <s v="Animation|Drama|Mystery|Sci-Fi|Thriller"/>
    <x v="2098"/>
    <s v="English"/>
    <s v="USA"/>
    <n v="8700000"/>
    <x v="1"/>
    <n v="-3219004"/>
    <s v="Animation"/>
  </r>
  <r>
    <x v="73"/>
    <n v="116"/>
    <n v="6002756"/>
    <s v="Biography|Drama|Sport"/>
    <x v="2099"/>
    <s v="English"/>
    <s v="USA"/>
    <n v="20000000"/>
    <x v="13"/>
    <n v="-13997244"/>
    <s v="Biography"/>
  </r>
  <r>
    <x v="369"/>
    <n v="94"/>
    <n v="5132655"/>
    <s v="Horror|Sci-Fi"/>
    <x v="2100"/>
    <s v="English"/>
    <s v="Canada"/>
    <n v="20000000"/>
    <x v="65"/>
    <n v="-14867345"/>
    <s v="Horror"/>
  </r>
  <r>
    <x v="716"/>
    <n v="111"/>
    <n v="5205343"/>
    <s v="Comedy|Drama|Family|Music|Romance"/>
    <x v="2101"/>
    <s v="English"/>
    <s v="USA"/>
    <n v="20000000"/>
    <x v="21"/>
    <n v="-14794657"/>
    <s v="Comedy"/>
  </r>
  <r>
    <x v="872"/>
    <n v="100"/>
    <n v="5005883"/>
    <s v="Drama|Mystery|Romance|Thriller"/>
    <x v="2102"/>
    <s v="English"/>
    <s v="USA"/>
    <n v="20000000"/>
    <x v="9"/>
    <n v="-14994117"/>
    <s v="Drama"/>
  </r>
  <r>
    <x v="873"/>
    <n v="125"/>
    <n v="5749134"/>
    <s v="Action|Crime|Drama|Thriller"/>
    <x v="2103"/>
    <s v="English"/>
    <s v="USA"/>
    <n v="20000000"/>
    <x v="15"/>
    <n v="-14250866"/>
    <s v="Action"/>
  </r>
  <r>
    <x v="874"/>
    <n v="119"/>
    <n v="4234040"/>
    <s v="Biography|Drama"/>
    <x v="2104"/>
    <s v="English"/>
    <s v="USA"/>
    <n v="20000000"/>
    <x v="15"/>
    <n v="-15765960"/>
    <s v="Biography"/>
  </r>
  <r>
    <x v="875"/>
    <n v="135"/>
    <n v="4001121"/>
    <s v="Biography|Drama|Music"/>
    <x v="2105"/>
    <s v="English"/>
    <s v="USA"/>
    <n v="20000000"/>
    <x v="15"/>
    <n v="-15998879"/>
    <s v="Biography"/>
  </r>
  <r>
    <x v="876"/>
    <n v="93"/>
    <n v="3749061"/>
    <s v="Action|Thriller"/>
    <x v="2106"/>
    <s v="English"/>
    <s v="USA"/>
    <n v="20000000"/>
    <x v="40"/>
    <n v="-16250939"/>
    <s v="Action"/>
  </r>
  <r>
    <x v="645"/>
    <n v="114"/>
    <n v="3519627"/>
    <s v="Adventure|Comedy|Drama|Romance"/>
    <x v="2107"/>
    <s v="English"/>
    <s v="USA"/>
    <n v="20000000"/>
    <x v="8"/>
    <n v="-16480373"/>
    <s v="Adventure"/>
  </r>
  <r>
    <x v="877"/>
    <n v="124"/>
    <n v="3081925"/>
    <s v="Comedy|Drama|Romance"/>
    <x v="2108"/>
    <s v="English"/>
    <s v="USA"/>
    <n v="21000000"/>
    <x v="7"/>
    <n v="-17918075"/>
    <s v="Comedy"/>
  </r>
  <r>
    <x v="612"/>
    <n v="134"/>
    <n v="2298191"/>
    <s v="Adventure|Animation|Fantasy"/>
    <x v="2109"/>
    <s v="Japanese"/>
    <s v="Japan"/>
    <n v="2400000000"/>
    <x v="26"/>
    <n v="-2397701809"/>
    <s v="Adventure"/>
  </r>
  <r>
    <x v="878"/>
    <n v="114"/>
    <n v="2353728"/>
    <s v="Comedy|Drama|Mystery|Romance|Thriller|War"/>
    <x v="2110"/>
    <s v="French"/>
    <s v="France"/>
    <n v="20000000"/>
    <x v="8"/>
    <n v="-17646272"/>
    <s v="Comedy"/>
  </r>
  <r>
    <x v="879"/>
    <n v="124"/>
    <n v="2000000"/>
    <s v="Biography|Comedy|Musical"/>
    <x v="2111"/>
    <s v="English"/>
    <s v="USA"/>
    <n v="20000000"/>
    <x v="55"/>
    <n v="-18000000"/>
    <s v="Biography"/>
  </r>
  <r>
    <x v="773"/>
    <n v="104"/>
    <n v="1900725"/>
    <s v="Crime|Drama|Western"/>
    <x v="2112"/>
    <s v="English"/>
    <s v="Australia"/>
    <n v="2000000"/>
    <x v="37"/>
    <n v="-99275"/>
    <s v="Crime"/>
  </r>
  <r>
    <x v="880"/>
    <n v="118"/>
    <n v="2246000"/>
    <s v="Biography|Drama|Sport"/>
    <x v="2113"/>
    <s v="English"/>
    <s v="USA"/>
    <n v="20000000"/>
    <x v="15"/>
    <n v="-17754000"/>
    <s v="Biography"/>
  </r>
  <r>
    <x v="771"/>
    <n v="80"/>
    <n v="1646664"/>
    <s v="Comedy|Music"/>
    <x v="2114"/>
    <s v="English"/>
    <s v="USA"/>
    <n v="20000000"/>
    <x v="63"/>
    <n v="-18353336"/>
    <s v="Comedy"/>
  </r>
  <r>
    <x v="674"/>
    <n v="107"/>
    <n v="1190018"/>
    <s v="Action|Drama|Sci-Fi|Thriller"/>
    <x v="2115"/>
    <s v="English"/>
    <s v="USA"/>
    <n v="20000000"/>
    <x v="7"/>
    <n v="-18809982"/>
    <s v="Action"/>
  </r>
  <r>
    <x v="142"/>
    <n v="125"/>
    <n v="1027749"/>
    <s v="Drama|War"/>
    <x v="2116"/>
    <s v="English"/>
    <s v="Australia"/>
    <n v="40000000"/>
    <x v="1"/>
    <n v="-38972251"/>
    <s v="Drama"/>
  </r>
  <r>
    <x v="705"/>
    <n v="115"/>
    <n v="882710"/>
    <s v="Crime|Drama|Romance|Thriller"/>
    <x v="2117"/>
    <s v="English"/>
    <s v="USA"/>
    <n v="24000000"/>
    <x v="21"/>
    <n v="-23117290"/>
    <s v="Crime"/>
  </r>
  <r>
    <x v="308"/>
    <n v="122"/>
    <n v="531009"/>
    <s v="Drama|Romance"/>
    <x v="2118"/>
    <s v="English"/>
    <s v="USA"/>
    <n v="10000000"/>
    <x v="42"/>
    <n v="-9468991"/>
    <s v="Drama"/>
  </r>
  <r>
    <x v="881"/>
    <n v="103"/>
    <n v="410388"/>
    <s v="Action|Adventure|Animation|Family|Sci-Fi|Thriller"/>
    <x v="2119"/>
    <s v="Japanese"/>
    <s v="Japan"/>
    <n v="2127519898"/>
    <x v="8"/>
    <n v="-2127109510"/>
    <s v="Action"/>
  </r>
  <r>
    <x v="882"/>
    <n v="101"/>
    <n v="375474"/>
    <s v="Drama|History|Sport"/>
    <x v="2120"/>
    <s v="English"/>
    <s v="USA"/>
    <n v="20000000"/>
    <x v="5"/>
    <n v="-19624526"/>
    <s v="Drama"/>
  </r>
  <r>
    <x v="51"/>
    <n v="107"/>
    <n v="305070"/>
    <s v="Action|Adventure|Drama|History|Romance"/>
    <x v="2121"/>
    <s v="English"/>
    <s v="USA"/>
    <n v="20000000"/>
    <x v="21"/>
    <n v="-19694930"/>
    <s v="Action"/>
  </r>
  <r>
    <x v="584"/>
    <n v="107"/>
    <n v="1183354"/>
    <s v="Action|Comedy|Crime|Fantasy|Horror|Mystery|Sci-Fi|Thriller"/>
    <x v="2122"/>
    <s v="English"/>
    <s v="USA"/>
    <n v="20000000"/>
    <x v="36"/>
    <n v="-18816646"/>
    <s v="Action"/>
  </r>
  <r>
    <x v="883"/>
    <n v="100"/>
    <n v="121972"/>
    <s v="Crime|Drama|Mystery"/>
    <x v="2123"/>
    <s v="English"/>
    <s v="USA"/>
    <n v="22000000"/>
    <x v="33"/>
    <n v="-21878028"/>
    <s v="Crime"/>
  </r>
  <r>
    <x v="479"/>
    <n v="110"/>
    <n v="263365"/>
    <s v="Comedy|Drama|Fantasy|Romance"/>
    <x v="2124"/>
    <s v="English"/>
    <s v="USA"/>
    <n v="20000000"/>
    <x v="28"/>
    <n v="-19736635"/>
    <s v="Comedy"/>
  </r>
  <r>
    <x v="814"/>
    <n v="125"/>
    <n v="8047690"/>
    <s v="Drama|Romance"/>
    <x v="2125"/>
    <s v="Mandarin"/>
    <s v="China"/>
    <n v="19400000"/>
    <x v="7"/>
    <n v="-11352310"/>
    <s v="Drama"/>
  </r>
  <r>
    <x v="807"/>
    <n v="184"/>
    <n v="476270"/>
    <s v="Action|Biography|Crime|Drama"/>
    <x v="2126"/>
    <s v="German"/>
    <s v="Germany"/>
    <n v="20000000"/>
    <x v="37"/>
    <n v="-19523730"/>
    <s v="Action"/>
  </r>
  <r>
    <x v="245"/>
    <n v="236"/>
    <n v="184208848"/>
    <s v="Adventure|Drama|Western"/>
    <x v="2127"/>
    <s v="English"/>
    <s v="USA"/>
    <n v="22000000"/>
    <x v="25"/>
    <n v="162208848"/>
    <s v="Adventure"/>
  </r>
  <r>
    <x v="531"/>
    <n v="97"/>
    <n v="100292856"/>
    <s v="Comedy"/>
    <x v="2128"/>
    <s v="English"/>
    <s v="USA"/>
    <n v="20000000"/>
    <x v="20"/>
    <n v="80292856"/>
    <s v="Comedy"/>
  </r>
  <r>
    <x v="358"/>
    <n v="113"/>
    <n v="58571513"/>
    <s v="Crime|Drama|Mystery|Thriller"/>
    <x v="2129"/>
    <s v="English"/>
    <s v="USA"/>
    <n v="19000000"/>
    <x v="2"/>
    <n v="39571513"/>
    <s v="Crime"/>
  </r>
  <r>
    <x v="884"/>
    <n v="95"/>
    <n v="51431160"/>
    <s v="Comedy|Family|Romance"/>
    <x v="2130"/>
    <s v="English"/>
    <s v="USA"/>
    <n v="20000000"/>
    <x v="18"/>
    <n v="31431160"/>
    <s v="Comedy"/>
  </r>
  <r>
    <x v="517"/>
    <n v="103"/>
    <n v="103001286"/>
    <s v="Horror|Mystery"/>
    <x v="2131"/>
    <s v="English"/>
    <s v="USA"/>
    <n v="15000000"/>
    <x v="13"/>
    <n v="88001286"/>
    <s v="Horror"/>
  </r>
  <r>
    <x v="840"/>
    <n v="91"/>
    <n v="41867960"/>
    <s v="Horror"/>
    <x v="2132"/>
    <s v="English"/>
    <s v="USA"/>
    <n v="20000000"/>
    <x v="33"/>
    <n v="21867960"/>
    <s v="Horror"/>
  </r>
  <r>
    <x v="41"/>
    <n v="116"/>
    <n v="210609762"/>
    <s v="Adventure|Comedy|Sci-Fi"/>
    <x v="2133"/>
    <s v="English"/>
    <s v="USA"/>
    <n v="19000000"/>
    <x v="3"/>
    <n v="191609762"/>
    <s v="Adventure"/>
  </r>
  <r>
    <x v="548"/>
    <n v="93"/>
    <n v="40846082"/>
    <s v="Horror|Mystery|Thriller"/>
    <x v="2134"/>
    <s v="English"/>
    <s v="USA"/>
    <n v="19000000"/>
    <x v="23"/>
    <n v="21846082"/>
    <s v="Horror"/>
  </r>
  <r>
    <x v="735"/>
    <n v="113"/>
    <n v="51697449"/>
    <s v="Comedy|Drama"/>
    <x v="2135"/>
    <s v="English"/>
    <s v="USA"/>
    <n v="13000000"/>
    <x v="53"/>
    <n v="38697449"/>
    <s v="Comedy"/>
  </r>
  <r>
    <x v="326"/>
    <n v="101"/>
    <n v="27758465"/>
    <s v="Comedy|Drama|Romance"/>
    <x v="2136"/>
    <s v="English"/>
    <s v="USA"/>
    <n v="19000000"/>
    <x v="9"/>
    <n v="8758465"/>
    <s v="Comedy"/>
  </r>
  <r>
    <x v="76"/>
    <n v="95"/>
    <n v="56127162"/>
    <s v="Comedy|Romance"/>
    <x v="2137"/>
    <s v="English"/>
    <s v="USA"/>
    <n v="18000000"/>
    <x v="28"/>
    <n v="38127162"/>
    <s v="Comedy"/>
  </r>
  <r>
    <x v="94"/>
    <n v="109"/>
    <n v="1357042"/>
    <s v="Biography|Drama|Thriller"/>
    <x v="2138"/>
    <s v="English"/>
    <s v="Belgium"/>
    <n v="15000000"/>
    <x v="1"/>
    <n v="-13642958"/>
    <s v="Biography"/>
  </r>
  <r>
    <x v="885"/>
    <n v="85"/>
    <n v="15911333"/>
    <s v="Adventure|Comedy|Drama|Family|Fantasy"/>
    <x v="2139"/>
    <s v="English"/>
    <s v="UK"/>
    <n v="19000000"/>
    <x v="57"/>
    <n v="-3088667"/>
    <s v="Adventure"/>
  </r>
  <r>
    <x v="104"/>
    <n v="101"/>
    <n v="39103378"/>
    <s v="Horror|Thriller"/>
    <x v="2140"/>
    <s v="English"/>
    <s v="USA"/>
    <n v="20000000"/>
    <x v="12"/>
    <n v="19103378"/>
    <s v="Horror"/>
  </r>
  <r>
    <x v="612"/>
    <n v="125"/>
    <n v="10049886"/>
    <s v="Adventure|Animation|Family|Fantasy"/>
    <x v="2141"/>
    <s v="Japanese"/>
    <s v="Japan"/>
    <n v="19000000"/>
    <x v="34"/>
    <n v="-8950114"/>
    <s v="Adventure"/>
  </r>
  <r>
    <x v="139"/>
    <n v="132"/>
    <n v="8600000"/>
    <s v="Action|Adventure|Drama|History|Romance"/>
    <x v="2142"/>
    <s v="English"/>
    <s v="UK"/>
    <n v="25000000"/>
    <x v="15"/>
    <n v="-16400000"/>
    <s v="Action"/>
  </r>
  <r>
    <x v="886"/>
    <n v="131"/>
    <n v="21483154"/>
    <s v="Drama|War"/>
    <x v="2143"/>
    <s v="English"/>
    <s v="USA"/>
    <n v="19000000"/>
    <x v="32"/>
    <n v="2483154"/>
    <s v="Drama"/>
  </r>
  <r>
    <x v="375"/>
    <n v="129"/>
    <n v="8396942"/>
    <s v="Adventure|Comedy|Romance"/>
    <x v="2144"/>
    <s v="English"/>
    <s v="USA"/>
    <n v="19000000"/>
    <x v="12"/>
    <n v="-10603058"/>
    <s v="Adventure"/>
  </r>
  <r>
    <x v="887"/>
    <n v="100"/>
    <n v="12561"/>
    <s v="Comedy|Romance"/>
    <x v="2145"/>
    <s v="English"/>
    <s v="USA"/>
    <n v="19000000"/>
    <x v="21"/>
    <n v="-18987439"/>
    <s v="Comedy"/>
  </r>
  <r>
    <x v="888"/>
    <n v="97"/>
    <n v="6923891"/>
    <s v="Comedy|Drama|Romance"/>
    <x v="2146"/>
    <s v="English"/>
    <s v="USA"/>
    <n v="23000000"/>
    <x v="22"/>
    <n v="-16076109"/>
    <s v="Comedy"/>
  </r>
  <r>
    <x v="889"/>
    <n v="92"/>
    <n v="2119994"/>
    <s v="Family|Fantasy|Music"/>
    <x v="2147"/>
    <s v="English"/>
    <s v="USA"/>
    <n v="19000000"/>
    <x v="20"/>
    <n v="-16880006"/>
    <s v="Family"/>
  </r>
  <r>
    <x v="890"/>
    <n v="116"/>
    <n v="1292527"/>
    <s v="Crime|Drama|Music|Thriller"/>
    <x v="2148"/>
    <s v="English"/>
    <s v="France"/>
    <n v="19000000"/>
    <x v="22"/>
    <n v="-17707473"/>
    <s v="Crime"/>
  </r>
  <r>
    <x v="891"/>
    <n v="90"/>
    <n v="64255243"/>
    <s v="Drama|Horror|Mystery|Thriller"/>
    <x v="2149"/>
    <s v="English"/>
    <s v="USA"/>
    <n v="19000000"/>
    <x v="19"/>
    <n v="45255243"/>
    <s v="Drama"/>
  </r>
  <r>
    <x v="165"/>
    <n v="81"/>
    <n v="22245861"/>
    <s v="Comedy|Drama"/>
    <x v="2150"/>
    <s v="English"/>
    <s v="USA"/>
    <n v="19000000"/>
    <x v="16"/>
    <n v="3245861"/>
    <s v="Comedy"/>
  </r>
  <r>
    <x v="892"/>
    <n v="97"/>
    <n v="20433940"/>
    <s v="Horror"/>
    <x v="2151"/>
    <s v="English"/>
    <s v="Canada"/>
    <n v="15000000"/>
    <x v="5"/>
    <n v="5433940"/>
    <s v="Horror"/>
  </r>
  <r>
    <x v="241"/>
    <n v="118"/>
    <n v="10562387"/>
    <s v="Adventure|Comedy|Drama"/>
    <x v="2152"/>
    <s v="English"/>
    <s v="USA"/>
    <n v="18500000"/>
    <x v="16"/>
    <n v="-7937613"/>
    <s v="Adventure"/>
  </r>
  <r>
    <x v="893"/>
    <n v="100"/>
    <n v="18439082"/>
    <s v="Comedy|Fantasy|Romance"/>
    <x v="2153"/>
    <s v="English"/>
    <s v="USA"/>
    <n v="18500000"/>
    <x v="21"/>
    <n v="-60918"/>
    <s v="Comedy"/>
  </r>
  <r>
    <x v="586"/>
    <n v="97"/>
    <n v="150056505"/>
    <s v="Comedy"/>
    <x v="2154"/>
    <s v="English"/>
    <s v="USA"/>
    <n v="18000000"/>
    <x v="21"/>
    <n v="132056505"/>
    <s v="Comedy"/>
  </r>
  <r>
    <x v="159"/>
    <n v="114"/>
    <n v="119938730"/>
    <s v="Action|Comedy|Crime|Fantasy"/>
    <x v="2155"/>
    <s v="English"/>
    <s v="USA"/>
    <n v="18000000"/>
    <x v="8"/>
    <n v="101938730"/>
    <s v="Action"/>
  </r>
  <r>
    <x v="462"/>
    <n v="130"/>
    <n v="114968774"/>
    <s v="Comedy|Drama|Family|Fantasy|Romance"/>
    <x v="2156"/>
    <s v="English"/>
    <s v="USA"/>
    <n v="18000000"/>
    <x v="11"/>
    <n v="96968774"/>
    <s v="Comedy"/>
  </r>
  <r>
    <x v="310"/>
    <n v="82"/>
    <n v="128505958"/>
    <s v="Comedy"/>
    <x v="2157"/>
    <s v="English"/>
    <s v="USA"/>
    <n v="18000000"/>
    <x v="11"/>
    <n v="110505958"/>
    <s v="Comedy"/>
  </r>
  <r>
    <x v="260"/>
    <n v="96"/>
    <n v="95001351"/>
    <s v="Comedy|Romance"/>
    <x v="2158"/>
    <s v="English"/>
    <s v="USA"/>
    <n v="18000000"/>
    <x v="5"/>
    <n v="77001351"/>
    <s v="Comedy"/>
  </r>
  <r>
    <x v="781"/>
    <n v="105"/>
    <n v="76400000"/>
    <s v="Action|Adventure|Sci-Fi"/>
    <x v="2159"/>
    <s v="English"/>
    <s v="USA"/>
    <n v="17000000"/>
    <x v="4"/>
    <n v="59400000"/>
    <s v="Action"/>
  </r>
  <r>
    <x v="232"/>
    <n v="122"/>
    <n v="75072454"/>
    <s v="Drama|Horror|Thriller"/>
    <x v="2160"/>
    <s v="English"/>
    <s v="USA"/>
    <n v="20000000"/>
    <x v="10"/>
    <n v="55072454"/>
    <s v="Drama"/>
  </r>
  <r>
    <x v="57"/>
    <n v="88"/>
    <n v="65535067"/>
    <s v="Comedy|Romance"/>
    <x v="2161"/>
    <s v="English"/>
    <s v="USA"/>
    <n v="17000000"/>
    <x v="20"/>
    <n v="48535067"/>
    <s v="Comedy"/>
  </r>
  <r>
    <x v="894"/>
    <n v="110"/>
    <n v="13998282"/>
    <s v="Action|Drama|Fantasy|Mystery|Thriller"/>
    <x v="2162"/>
    <s v="English"/>
    <s v="USA"/>
    <n v="16000000"/>
    <x v="67"/>
    <n v="-2001718"/>
    <s v="Action"/>
  </r>
  <r>
    <x v="847"/>
    <n v="103"/>
    <n v="6061759"/>
    <s v="Comedy|Drama|Romance"/>
    <x v="2163"/>
    <s v="English"/>
    <s v="USA"/>
    <n v="17000000"/>
    <x v="22"/>
    <n v="-10938241"/>
    <s v="Comedy"/>
  </r>
  <r>
    <x v="583"/>
    <n v="106"/>
    <n v="64955956"/>
    <s v="Comedy|Drama"/>
    <x v="2164"/>
    <s v="English"/>
    <s v="USA"/>
    <n v="18000000"/>
    <x v="20"/>
    <n v="46955956"/>
    <s v="Comedy"/>
  </r>
  <r>
    <x v="895"/>
    <n v="98"/>
    <n v="60057639"/>
    <s v="Comedy|Crime|Drama"/>
    <x v="2165"/>
    <s v="English"/>
    <s v="USA"/>
    <n v="18000000"/>
    <x v="1"/>
    <n v="42057639"/>
    <s v="Comedy"/>
  </r>
  <r>
    <x v="181"/>
    <n v="68"/>
    <n v="53868030"/>
    <s v="Comedy|Crime"/>
    <x v="2166"/>
    <s v="English"/>
    <s v="USA"/>
    <n v="17000000"/>
    <x v="15"/>
    <n v="36868030"/>
    <s v="Comedy"/>
  </r>
  <r>
    <x v="571"/>
    <n v="94"/>
    <n v="59573085"/>
    <s v="Comedy|Family|Romance"/>
    <x v="2167"/>
    <s v="English"/>
    <s v="USA"/>
    <n v="18000000"/>
    <x v="9"/>
    <n v="41573085"/>
    <s v="Comedy"/>
  </r>
  <r>
    <x v="91"/>
    <n v="99"/>
    <n v="52691009"/>
    <s v="Comedy|Family"/>
    <x v="2168"/>
    <s v="English"/>
    <s v="USA"/>
    <n v="21000000"/>
    <x v="4"/>
    <n v="31691009"/>
    <s v="Comedy"/>
  </r>
  <r>
    <x v="125"/>
    <n v="107"/>
    <n v="59735548"/>
    <s v="Action|Horror|Sci-Fi"/>
    <x v="2169"/>
    <s v="English"/>
    <s v="USA"/>
    <n v="15000000"/>
    <x v="6"/>
    <n v="44735548"/>
    <s v="Action"/>
  </r>
  <r>
    <x v="408"/>
    <n v="180"/>
    <n v="51600000"/>
    <s v="Biography|Drama|History|Music"/>
    <x v="2170"/>
    <s v="English"/>
    <s v="USA"/>
    <n v="18000000"/>
    <x v="24"/>
    <n v="33600000"/>
    <s v="Biography"/>
  </r>
  <r>
    <x v="896"/>
    <n v="89"/>
    <n v="43818159"/>
    <s v="Horror|Mystery"/>
    <x v="2171"/>
    <s v="English"/>
    <s v="USA"/>
    <n v="20000000"/>
    <x v="64"/>
    <n v="23818159"/>
    <s v="Horror"/>
  </r>
  <r>
    <x v="188"/>
    <n v="97"/>
    <n v="86049418"/>
    <s v="Comedy"/>
    <x v="2172"/>
    <s v="English"/>
    <s v="USA"/>
    <n v="17000000"/>
    <x v="15"/>
    <n v="69049418"/>
    <s v="Comedy"/>
  </r>
  <r>
    <x v="897"/>
    <n v="113"/>
    <n v="43601508"/>
    <s v="Comedy|Drama|Romance"/>
    <x v="2173"/>
    <s v="English"/>
    <s v="USA"/>
    <n v="18000000"/>
    <x v="10"/>
    <n v="25601508"/>
    <s v="Comedy"/>
  </r>
  <r>
    <x v="890"/>
    <n v="131"/>
    <n v="41300105"/>
    <s v="Drama|Mystery"/>
    <x v="2174"/>
    <s v="English"/>
    <s v="UK"/>
    <n v="19800000"/>
    <x v="11"/>
    <n v="21500105"/>
    <s v="Drama"/>
  </r>
  <r>
    <x v="399"/>
    <n v="103"/>
    <n v="41382841"/>
    <s v="Comedy|Drama|Fantasy|Romance"/>
    <x v="2175"/>
    <s v="English"/>
    <s v="USA"/>
    <n v="18000000"/>
    <x v="22"/>
    <n v="23382841"/>
    <s v="Comedy"/>
  </r>
  <r>
    <x v="109"/>
    <n v="119"/>
    <n v="42335698"/>
    <s v="Comedy|Drama|Romance"/>
    <x v="2176"/>
    <s v="English"/>
    <s v="USA"/>
    <n v="18000000"/>
    <x v="6"/>
    <n v="24335698"/>
    <s v="Comedy"/>
  </r>
  <r>
    <x v="650"/>
    <n v="98"/>
    <n v="33404871"/>
    <s v="Drama"/>
    <x v="2177"/>
    <s v="English"/>
    <s v="USA"/>
    <n v="18000000"/>
    <x v="11"/>
    <n v="15404871"/>
    <s v="Drama"/>
  </r>
  <r>
    <x v="111"/>
    <n v="111"/>
    <n v="31471430"/>
    <s v="Drama|History|Thriller"/>
    <x v="2178"/>
    <s v="English"/>
    <s v="USA"/>
    <n v="15000000"/>
    <x v="32"/>
    <n v="16471430"/>
    <s v="Drama"/>
  </r>
  <r>
    <x v="898"/>
    <n v="94"/>
    <n v="30222640"/>
    <s v="Drama|Music|Romance"/>
    <x v="2179"/>
    <s v="English"/>
    <s v="USA"/>
    <n v="25000000"/>
    <x v="42"/>
    <n v="5222640"/>
    <s v="Drama"/>
  </r>
  <r>
    <x v="99"/>
    <n v="122"/>
    <n v="26830000"/>
    <s v="Drama|History|War"/>
    <x v="1591"/>
    <s v="English"/>
    <s v="USA"/>
    <n v="18000000"/>
    <x v="0"/>
    <n v="8830000"/>
    <s v="Drama"/>
  </r>
  <r>
    <x v="899"/>
    <n v="81"/>
    <n v="26906039"/>
    <s v="Action|Comedy"/>
    <x v="2180"/>
    <s v="English"/>
    <s v="USA"/>
    <n v="18000000"/>
    <x v="42"/>
    <n v="8906039"/>
    <s v="Action"/>
  </r>
  <r>
    <x v="446"/>
    <n v="89"/>
    <n v="21378000"/>
    <s v="Fantasy|Horror"/>
    <x v="2181"/>
    <s v="English"/>
    <s v="USA"/>
    <n v="1000000"/>
    <x v="2"/>
    <n v="20378000"/>
    <s v="Fantasy"/>
  </r>
  <r>
    <x v="900"/>
    <n v="106"/>
    <n v="43853424"/>
    <s v="Biography|Drama|Family|Sport"/>
    <x v="2182"/>
    <s v="English"/>
    <s v="USA"/>
    <n v="18000000"/>
    <x v="1"/>
    <n v="25853424"/>
    <s v="Biography"/>
  </r>
  <r>
    <x v="901"/>
    <n v="86"/>
    <n v="23993605"/>
    <s v="Comedy|Crime|Drama"/>
    <x v="2183"/>
    <s v="English"/>
    <s v="USA"/>
    <n v="18000000"/>
    <x v="27"/>
    <n v="5993605"/>
    <s v="Comedy"/>
  </r>
  <r>
    <x v="749"/>
    <n v="103"/>
    <n v="26400000"/>
    <s v="Action|Adventure|Fantasy"/>
    <x v="2184"/>
    <s v="English"/>
    <s v="USA"/>
    <n v="18000000"/>
    <x v="27"/>
    <n v="8400000"/>
    <s v="Action"/>
  </r>
  <r>
    <x v="46"/>
    <n v="121"/>
    <n v="45250"/>
    <s v="Biography|Drama|Sport"/>
    <x v="2185"/>
    <s v="English"/>
    <s v="USA"/>
    <n v="18000000"/>
    <x v="24"/>
    <n v="-17954750"/>
    <s v="Biography"/>
  </r>
  <r>
    <x v="902"/>
    <n v="109"/>
    <n v="22927390"/>
    <s v="Drama|Romance"/>
    <x v="2186"/>
    <s v="English"/>
    <s v="USA"/>
    <n v="18000000"/>
    <x v="23"/>
    <n v="4927390"/>
    <s v="Drama"/>
  </r>
  <r>
    <x v="262"/>
    <n v="109"/>
    <n v="4250320"/>
    <s v="Adventure|Fantasy|Mystery|Thriller"/>
    <x v="2187"/>
    <s v="English"/>
    <s v="USA"/>
    <n v="18000000"/>
    <x v="2"/>
    <n v="-13749680"/>
    <s v="Adventure"/>
  </r>
  <r>
    <x v="903"/>
    <n v="123"/>
    <n v="22452209"/>
    <s v="Comedy|Drama|Musical|Romance"/>
    <x v="2188"/>
    <s v="English"/>
    <s v="USA"/>
    <n v="18000000"/>
    <x v="39"/>
    <n v="4452209"/>
    <s v="Comedy"/>
  </r>
  <r>
    <x v="441"/>
    <n v="94"/>
    <n v="18329466"/>
    <s v="Adventure|Biography|Drama|Thriller"/>
    <x v="2189"/>
    <s v="English"/>
    <s v="USA"/>
    <n v="18000000"/>
    <x v="32"/>
    <n v="329466"/>
    <s v="Adventure"/>
  </r>
  <r>
    <x v="650"/>
    <n v="94"/>
    <n v="17071230"/>
    <s v="Comedy|Crime"/>
    <x v="2190"/>
    <s v="English"/>
    <s v="USA"/>
    <n v="18000000"/>
    <x v="10"/>
    <n v="-928770"/>
    <s v="Comedy"/>
  </r>
  <r>
    <x v="904"/>
    <n v="115"/>
    <n v="17174870"/>
    <s v="Drama|Music|Romance"/>
    <x v="2191"/>
    <s v="English"/>
    <s v="USA"/>
    <n v="18000000"/>
    <x v="10"/>
    <n v="-825130"/>
    <s v="Drama"/>
  </r>
  <r>
    <x v="802"/>
    <n v="107"/>
    <n v="26284475"/>
    <s v="Comedy"/>
    <x v="2192"/>
    <s v="English"/>
    <s v="USA"/>
    <n v="17000000"/>
    <x v="20"/>
    <n v="9284475"/>
    <s v="Comedy"/>
  </r>
  <r>
    <x v="905"/>
    <n v="91"/>
    <n v="16702864"/>
    <s v="Comedy|Crime"/>
    <x v="2193"/>
    <s v="English"/>
    <s v="USA"/>
    <n v="18000000"/>
    <x v="31"/>
    <n v="-1297136"/>
    <s v="Comedy"/>
  </r>
  <r>
    <x v="539"/>
    <n v="125"/>
    <n v="15561627"/>
    <s v="Drama"/>
    <x v="2194"/>
    <s v="English"/>
    <s v="USA"/>
    <n v="18000000"/>
    <x v="7"/>
    <n v="-2438373"/>
    <s v="Drama"/>
  </r>
  <r>
    <x v="441"/>
    <n v="122"/>
    <n v="17750583"/>
    <s v="Biography|Drama"/>
    <x v="2195"/>
    <s v="English"/>
    <s v="UK"/>
    <n v="30000000"/>
    <x v="13"/>
    <n v="-12249417"/>
    <s v="Biography"/>
  </r>
  <r>
    <x v="120"/>
    <n v="102"/>
    <n v="14793904"/>
    <s v="Comedy|Romance"/>
    <x v="2196"/>
    <s v="English"/>
    <s v="Canada"/>
    <n v="18000000"/>
    <x v="42"/>
    <n v="-3206096"/>
    <s v="Comedy"/>
  </r>
  <r>
    <x v="704"/>
    <n v="90"/>
    <n v="15281286"/>
    <s v="Comedy|Drama|Romance"/>
    <x v="2197"/>
    <s v="English"/>
    <s v="USA"/>
    <n v="18000000"/>
    <x v="12"/>
    <n v="-2718714"/>
    <s v="Comedy"/>
  </r>
  <r>
    <x v="906"/>
    <n v="98"/>
    <n v="8000000"/>
    <s v="Action|Adventure|Western"/>
    <x v="2198"/>
    <s v="English"/>
    <s v="USA"/>
    <n v="18000000"/>
    <x v="39"/>
    <n v="-10000000"/>
    <s v="Action"/>
  </r>
  <r>
    <x v="907"/>
    <n v="109"/>
    <n v="13491653"/>
    <s v="Drama|Thriller"/>
    <x v="2199"/>
    <s v="English"/>
    <s v="USA"/>
    <n v="18000000"/>
    <x v="9"/>
    <n v="-4508347"/>
    <s v="Drama"/>
  </r>
  <r>
    <x v="908"/>
    <n v="90"/>
    <n v="10494494"/>
    <s v="Action|Crime|Thriller"/>
    <x v="2200"/>
    <s v="English"/>
    <s v="USA"/>
    <n v="18000000"/>
    <x v="45"/>
    <n v="-7505506"/>
    <s v="Action"/>
  </r>
  <r>
    <x v="102"/>
    <n v="112"/>
    <n v="7837632"/>
    <s v="Drama"/>
    <x v="2201"/>
    <s v="English"/>
    <s v="USA"/>
    <n v="18000000"/>
    <x v="7"/>
    <n v="-10162368"/>
    <s v="Drama"/>
  </r>
  <r>
    <x v="323"/>
    <n v="94"/>
    <n v="15155772"/>
    <s v="Comedy|Drama|Romance"/>
    <x v="2202"/>
    <s v="English"/>
    <s v="USA"/>
    <n v="18000000"/>
    <x v="20"/>
    <n v="-2844228"/>
    <s v="Comedy"/>
  </r>
  <r>
    <x v="909"/>
    <n v="105"/>
    <n v="8508843"/>
    <s v="Adventure|Comedy"/>
    <x v="2203"/>
    <s v="English"/>
    <s v="USA"/>
    <n v="18000000"/>
    <x v="33"/>
    <n v="-9491157"/>
    <s v="Adventure"/>
  </r>
  <r>
    <x v="910"/>
    <n v="104"/>
    <n v="7739049"/>
    <s v="Comedy|Drama|Romance"/>
    <x v="2204"/>
    <s v="English"/>
    <s v="Canada"/>
    <n v="18000000"/>
    <x v="1"/>
    <n v="-10260951"/>
    <s v="Comedy"/>
  </r>
  <r>
    <x v="428"/>
    <n v="112"/>
    <n v="6734844"/>
    <s v="Drama|Romance"/>
    <x v="2205"/>
    <s v="English"/>
    <s v="USA"/>
    <n v="17000000"/>
    <x v="18"/>
    <n v="-10265156"/>
    <s v="Drama"/>
  </r>
  <r>
    <x v="911"/>
    <n v="108"/>
    <n v="6000000"/>
    <s v="Action|Adventure|Fantasy"/>
    <x v="2206"/>
    <s v="English"/>
    <s v="USA"/>
    <n v="18000000"/>
    <x v="10"/>
    <n v="-12000000"/>
    <s v="Action"/>
  </r>
  <r>
    <x v="730"/>
    <n v="112"/>
    <n v="6615578"/>
    <s v="Biography|Drama|Romance"/>
    <x v="2207"/>
    <s v="English"/>
    <s v="Germany"/>
    <n v="13000000"/>
    <x v="15"/>
    <n v="-6384422"/>
    <s v="Biography"/>
  </r>
  <r>
    <x v="23"/>
    <n v="127"/>
    <n v="5887457"/>
    <s v="Biography|Comedy|Drama"/>
    <x v="2208"/>
    <s v="English"/>
    <s v="USA"/>
    <n v="18000000"/>
    <x v="0"/>
    <n v="-12112543"/>
    <s v="Biography"/>
  </r>
  <r>
    <x v="642"/>
    <n v="111"/>
    <n v="13362308"/>
    <s v="Drama"/>
    <x v="2209"/>
    <s v="English"/>
    <s v="USA"/>
    <n v="18000000"/>
    <x v="8"/>
    <n v="-4637692"/>
    <s v="Drama"/>
  </r>
  <r>
    <x v="185"/>
    <n v="126"/>
    <n v="5701643"/>
    <s v="Adventure|Biography|Drama|History|War"/>
    <x v="2210"/>
    <s v="Mongolian"/>
    <s v="Russia"/>
    <n v="20000000"/>
    <x v="11"/>
    <n v="-14298357"/>
    <s v="Adventure"/>
  </r>
  <r>
    <x v="123"/>
    <n v="114"/>
    <n v="5694401"/>
    <s v="Action|Crime|Thriller"/>
    <x v="2211"/>
    <s v="English"/>
    <s v="UK"/>
    <n v="18000000"/>
    <x v="11"/>
    <n v="-12305599"/>
    <s v="Action"/>
  </r>
  <r>
    <x v="912"/>
    <n v="99"/>
    <n v="5333658"/>
    <s v="Action|Sci-Fi"/>
    <x v="2212"/>
    <s v="English"/>
    <s v="USA"/>
    <n v="20000000"/>
    <x v="58"/>
    <n v="-14666342"/>
    <s v="Action"/>
  </r>
  <r>
    <x v="81"/>
    <n v="150"/>
    <n v="4414535"/>
    <s v="Drama"/>
    <x v="2213"/>
    <s v="English"/>
    <s v="UK"/>
    <n v="18000000"/>
    <x v="6"/>
    <n v="-13585465"/>
    <s v="Drama"/>
  </r>
  <r>
    <x v="913"/>
    <n v="112"/>
    <n v="3707794"/>
    <s v="Adventure|Drama|Sci-Fi|Thriller"/>
    <x v="2214"/>
    <s v="English"/>
    <s v="Greece"/>
    <n v="18000000"/>
    <x v="10"/>
    <n v="-14292206"/>
    <s v="Adventure"/>
  </r>
  <r>
    <x v="650"/>
    <n v="108"/>
    <n v="3203044"/>
    <s v="Comedy|Romance"/>
    <x v="2215"/>
    <s v="English"/>
    <s v="USA"/>
    <n v="18000000"/>
    <x v="21"/>
    <n v="-14796956"/>
    <s v="Comedy"/>
  </r>
  <r>
    <x v="914"/>
    <n v="116"/>
    <n v="4435083"/>
    <s v="Biography|Drama|Romance|War"/>
    <x v="2216"/>
    <s v="English"/>
    <s v="Australia"/>
    <n v="18000000"/>
    <x v="1"/>
    <n v="-13564917"/>
    <s v="Biography"/>
  </r>
  <r>
    <x v="915"/>
    <n v="144"/>
    <n v="2222647"/>
    <s v="Drama|Mystery"/>
    <x v="2217"/>
    <s v="German"/>
    <s v="Germany"/>
    <n v="12000000"/>
    <x v="6"/>
    <n v="-9777353"/>
    <s v="Drama"/>
  </r>
  <r>
    <x v="916"/>
    <n v="93"/>
    <n v="3500000"/>
    <s v="Action|Horror|Romance|Sci-Fi|Thriller"/>
    <x v="2218"/>
    <s v="English"/>
    <s v="USA"/>
    <n v="2700000"/>
    <x v="18"/>
    <n v="800000"/>
    <s v="Action"/>
  </r>
  <r>
    <x v="227"/>
    <n v="103"/>
    <n v="676698"/>
    <s v="Crime|Drama|Mystery|Thriller"/>
    <x v="2219"/>
    <s v="English"/>
    <s v="USA"/>
    <n v="18000000"/>
    <x v="13"/>
    <n v="-17323302"/>
    <s v="Crime"/>
  </r>
  <r>
    <x v="917"/>
    <n v="121"/>
    <n v="229311"/>
    <s v="Action|Drama|History|Romance|War|Western"/>
    <x v="2220"/>
    <s v="English"/>
    <s v="Spain"/>
    <n v="11350000"/>
    <x v="5"/>
    <n v="-11120689"/>
    <s v="Action"/>
  </r>
  <r>
    <x v="918"/>
    <n v="105"/>
    <n v="63260"/>
    <s v="Action|Animation|Sci-Fi|Thriller"/>
    <x v="2221"/>
    <s v="English"/>
    <s v="France"/>
    <n v="14000000"/>
    <x v="10"/>
    <n v="-13936740"/>
    <s v="Action"/>
  </r>
  <r>
    <x v="530"/>
    <n v="119"/>
    <n v="121463226"/>
    <s v="Comedy"/>
    <x v="2222"/>
    <s v="English"/>
    <s v="USA"/>
    <n v="20000000"/>
    <x v="32"/>
    <n v="101463226"/>
    <s v="Comedy"/>
  </r>
  <r>
    <x v="103"/>
    <n v="98"/>
    <n v="58006147"/>
    <s v="Drama|Music|Musical|Romance"/>
    <x v="2223"/>
    <s v="English"/>
    <s v="USA"/>
    <n v="23000000"/>
    <x v="5"/>
    <n v="35006147"/>
    <s v="Drama"/>
  </r>
  <r>
    <x v="919"/>
    <n v="80"/>
    <n v="51053787"/>
    <s v="Action|Animation|Comedy|Crime|Family"/>
    <x v="2224"/>
    <s v="English"/>
    <s v="USA"/>
    <n v="17500000"/>
    <x v="12"/>
    <n v="33553787"/>
    <s v="Action"/>
  </r>
  <r>
    <x v="920"/>
    <n v="121"/>
    <n v="23472900"/>
    <s v="Drama|History|War"/>
    <x v="2225"/>
    <s v="English"/>
    <s v="UK"/>
    <n v="17500000"/>
    <x v="14"/>
    <n v="5972900"/>
    <s v="Drama"/>
  </r>
  <r>
    <x v="921"/>
    <n v="94"/>
    <n v="39687528"/>
    <s v="Action|Crime|Drama|Thriller"/>
    <x v="2226"/>
    <s v="English"/>
    <s v="France"/>
    <n v="24000000"/>
    <x v="22"/>
    <n v="15687528"/>
    <s v="Action"/>
  </r>
  <r>
    <x v="922"/>
    <n v="93"/>
    <n v="7017178"/>
    <s v="Drama|Family|Music|Musical"/>
    <x v="2227"/>
    <s v="English"/>
    <s v="USA"/>
    <n v="17500000"/>
    <x v="45"/>
    <n v="-10482822"/>
    <s v="Drama"/>
  </r>
  <r>
    <x v="923"/>
    <n v="116"/>
    <n v="325491"/>
    <s v="Crime|Drama|Thriller"/>
    <x v="2228"/>
    <s v="English"/>
    <s v="USA"/>
    <n v="17500000"/>
    <x v="19"/>
    <n v="-17174509"/>
    <s v="Crime"/>
  </r>
  <r>
    <x v="299"/>
    <n v="101"/>
    <n v="96471845"/>
    <s v="Fantasy|Horror|Thriller"/>
    <x v="2229"/>
    <s v="English"/>
    <s v="USA"/>
    <n v="17000000"/>
    <x v="32"/>
    <n v="79471845"/>
    <s v="Fantasy"/>
  </r>
  <r>
    <x v="0"/>
    <n v="154"/>
    <n v="85200000"/>
    <s v="Action|Adventure|Sci-Fi"/>
    <x v="2230"/>
    <s v="English"/>
    <s v="USA"/>
    <n v="18500000"/>
    <x v="26"/>
    <n v="66700000"/>
    <s v="Action"/>
  </r>
  <r>
    <x v="924"/>
    <n v="170"/>
    <n v="72000000"/>
    <s v="Drama|Family|Musical|Romance"/>
    <x v="2231"/>
    <s v="English"/>
    <s v="USA"/>
    <n v="17000000"/>
    <x v="0"/>
    <n v="55000000"/>
    <s v="Drama"/>
  </r>
  <r>
    <x v="925"/>
    <n v="99"/>
    <n v="72219395"/>
    <s v="Horror|Mystery|Thriller"/>
    <x v="2232"/>
    <s v="English"/>
    <s v="USA"/>
    <n v="17000000"/>
    <x v="23"/>
    <n v="55219395"/>
    <s v="Horror"/>
  </r>
  <r>
    <x v="591"/>
    <n v="104"/>
    <n v="82389560"/>
    <s v="Comedy"/>
    <x v="2233"/>
    <s v="English"/>
    <s v="USA"/>
    <n v="17000000"/>
    <x v="12"/>
    <n v="65389560"/>
    <s v="Comedy"/>
  </r>
  <r>
    <x v="643"/>
    <n v="126"/>
    <n v="71502303"/>
    <s v="Adventure|Comedy|Drama|Romance"/>
    <x v="2234"/>
    <s v="English"/>
    <s v="USA"/>
    <n v="12000000"/>
    <x v="7"/>
    <n v="59502303"/>
    <s v="Adventure"/>
  </r>
  <r>
    <x v="405"/>
    <n v="110"/>
    <n v="19179969"/>
    <s v="Comedy"/>
    <x v="2235"/>
    <s v="English"/>
    <s v="USA"/>
    <n v="17500000"/>
    <x v="22"/>
    <n v="1679969"/>
    <s v="Comedy"/>
  </r>
  <r>
    <x v="446"/>
    <n v="101"/>
    <n v="47000000"/>
    <s v="Horror|Thriller"/>
    <x v="2236"/>
    <s v="English"/>
    <s v="USA"/>
    <n v="300000"/>
    <x v="0"/>
    <n v="46700000"/>
    <s v="Horror"/>
  </r>
  <r>
    <x v="178"/>
    <n v="80"/>
    <n v="84961"/>
    <s v="Action|Adventure|History"/>
    <x v="1096"/>
    <s v="Mandarin"/>
    <s v="China"/>
    <n v="31000000"/>
    <x v="0"/>
    <n v="-30915039"/>
    <s v="Action"/>
  </r>
  <r>
    <x v="926"/>
    <n v="87"/>
    <n v="37566230"/>
    <s v="Comedy|Drama|Family|Fantasy|Sci-Fi"/>
    <x v="2237"/>
    <s v="English"/>
    <s v="USA"/>
    <n v="17000000"/>
    <x v="36"/>
    <n v="20566230"/>
    <s v="Comedy"/>
  </r>
  <r>
    <x v="711"/>
    <n v="123"/>
    <n v="70492685"/>
    <s v="Comedy|Drama"/>
    <x v="2238"/>
    <s v="English"/>
    <s v="USA"/>
    <n v="17000000"/>
    <x v="10"/>
    <n v="53492685"/>
    <s v="Comedy"/>
  </r>
  <r>
    <x v="736"/>
    <n v="109"/>
    <n v="35635046"/>
    <s v="Action|Crime|Drama|Thriller"/>
    <x v="2239"/>
    <s v="English"/>
    <s v="UK"/>
    <n v="17000000"/>
    <x v="10"/>
    <n v="18635046"/>
    <s v="Action"/>
  </r>
  <r>
    <x v="927"/>
    <n v="90"/>
    <n v="45670855"/>
    <s v="Horror|Mystery"/>
    <x v="2240"/>
    <s v="English"/>
    <s v="Canada"/>
    <n v="20000000"/>
    <x v="23"/>
    <n v="25670855"/>
    <s v="Horror"/>
  </r>
  <r>
    <x v="316"/>
    <n v="96"/>
    <n v="37939782"/>
    <s v="Comedy|Romance"/>
    <x v="2241"/>
    <s v="English"/>
    <s v="USA"/>
    <n v="17000000"/>
    <x v="23"/>
    <n v="20939782"/>
    <s v="Comedy"/>
  </r>
  <r>
    <x v="27"/>
    <n v="125"/>
    <n v="172051787"/>
    <s v="Action|Adventure|Sci-Fi"/>
    <x v="39"/>
    <s v="English"/>
    <s v="USA"/>
    <n v="170000000"/>
    <x v="2"/>
    <n v="2051787"/>
    <s v="Action"/>
  </r>
  <r>
    <x v="928"/>
    <n v="82"/>
    <n v="30324946"/>
    <s v="Comedy|Music|Romance"/>
    <x v="2242"/>
    <s v="English"/>
    <s v="USA"/>
    <n v="17000000"/>
    <x v="5"/>
    <n v="13324946"/>
    <s v="Comedy"/>
  </r>
  <r>
    <x v="929"/>
    <n v="86"/>
    <n v="27854896"/>
    <s v="Drama|Fantasy|Romance"/>
    <x v="2243"/>
    <s v="English"/>
    <s v="USA"/>
    <n v="17000000"/>
    <x v="23"/>
    <n v="10854896"/>
    <s v="Drama"/>
  </r>
  <r>
    <x v="594"/>
    <n v="108"/>
    <n v="41777564"/>
    <s v="Horror"/>
    <x v="2244"/>
    <s v="English"/>
    <s v="USA"/>
    <n v="15000000"/>
    <x v="21"/>
    <n v="26777564"/>
    <s v="Horror"/>
  </r>
  <r>
    <x v="380"/>
    <n v="98"/>
    <n v="22734486"/>
    <s v="Comedy"/>
    <x v="2245"/>
    <s v="English"/>
    <s v="USA"/>
    <n v="17000000"/>
    <x v="23"/>
    <n v="5734486"/>
    <s v="Comedy"/>
  </r>
  <r>
    <x v="678"/>
    <n v="129"/>
    <n v="44469602"/>
    <s v="Biography|Drama|Sport"/>
    <x v="2246"/>
    <s v="English"/>
    <s v="USA"/>
    <n v="17000000"/>
    <x v="37"/>
    <n v="27469602"/>
    <s v="Biography"/>
  </r>
  <r>
    <x v="930"/>
    <n v="112"/>
    <n v="64998368"/>
    <s v="Comedy|Music|Romance"/>
    <x v="2247"/>
    <s v="English"/>
    <s v="USA"/>
    <n v="17000000"/>
    <x v="13"/>
    <n v="47998368"/>
    <s v="Comedy"/>
  </r>
  <r>
    <x v="585"/>
    <n v="108"/>
    <n v="19693891"/>
    <s v="Comedy|Drama|Romance|Sport"/>
    <x v="2248"/>
    <s v="English"/>
    <s v="USA"/>
    <n v="34000000"/>
    <x v="40"/>
    <n v="-14306109"/>
    <s v="Comedy"/>
  </r>
  <r>
    <x v="5"/>
    <n v="121"/>
    <n v="16311763"/>
    <s v="Crime|Drama|Thriller"/>
    <x v="2249"/>
    <s v="English"/>
    <s v="UK"/>
    <n v="17000000"/>
    <x v="7"/>
    <n v="-688237"/>
    <s v="Crime"/>
  </r>
  <r>
    <x v="931"/>
    <n v="89"/>
    <n v="12693621"/>
    <s v="Horror|Mystery|Thriller"/>
    <x v="2250"/>
    <s v="English"/>
    <s v="USA"/>
    <n v="17000000"/>
    <x v="30"/>
    <n v="-4306379"/>
    <s v="Horror"/>
  </r>
  <r>
    <x v="932"/>
    <n v="89"/>
    <n v="15655665"/>
    <s v="Comedy|Romance"/>
    <x v="2251"/>
    <s v="English"/>
    <s v="USA"/>
    <n v="4000000"/>
    <x v="67"/>
    <n v="11655665"/>
    <s v="Comedy"/>
  </r>
  <r>
    <x v="933"/>
    <n v="73"/>
    <n v="11634458"/>
    <s v="Adventure|Comedy|Family|Fantasy|Musical"/>
    <x v="2252"/>
    <s v="English"/>
    <s v="USA"/>
    <n v="17000000"/>
    <x v="27"/>
    <n v="-5365542"/>
    <s v="Adventure"/>
  </r>
  <r>
    <x v="259"/>
    <n v="132"/>
    <n v="27154426"/>
    <s v="Crime|Drama|Thriller"/>
    <x v="2253"/>
    <s v="English"/>
    <s v="USA"/>
    <n v="17000000"/>
    <x v="10"/>
    <n v="10154426"/>
    <s v="Crime"/>
  </r>
  <r>
    <x v="934"/>
    <n v="96"/>
    <n v="54239856"/>
    <s v="Horror"/>
    <x v="2254"/>
    <s v="English"/>
    <s v="USA"/>
    <n v="17000000"/>
    <x v="12"/>
    <n v="37239856"/>
    <s v="Horror"/>
  </r>
  <r>
    <x v="354"/>
    <n v="98"/>
    <n v="8662318"/>
    <s v="Comedy|Romance"/>
    <x v="2255"/>
    <s v="English"/>
    <s v="USA"/>
    <n v="17000000"/>
    <x v="18"/>
    <n v="-8337682"/>
    <s v="Comedy"/>
  </r>
  <r>
    <x v="157"/>
    <n v="107"/>
    <n v="7156725"/>
    <s v="Comedy|Music"/>
    <x v="2256"/>
    <s v="English"/>
    <s v="USA"/>
    <n v="19000000"/>
    <x v="33"/>
    <n v="-11843275"/>
    <s v="Comedy"/>
  </r>
  <r>
    <x v="935"/>
    <n v="134"/>
    <n v="15681020"/>
    <s v="Action|Adventure|Family|Sci-Fi"/>
    <x v="2257"/>
    <s v="English"/>
    <s v="UK"/>
    <n v="17000000"/>
    <x v="57"/>
    <n v="-1318980"/>
    <s v="Action"/>
  </r>
  <r>
    <x v="936"/>
    <n v="122"/>
    <n v="6855137"/>
    <s v="Action|Crime|Drama|Thriller"/>
    <x v="2258"/>
    <s v="English"/>
    <s v="Germany"/>
    <n v="17000000"/>
    <x v="37"/>
    <n v="-10144863"/>
    <s v="Action"/>
  </r>
  <r>
    <x v="937"/>
    <n v="97"/>
    <n v="2315683"/>
    <s v="Adventure|Crime|Drama|Romance"/>
    <x v="2259"/>
    <s v="English"/>
    <s v="UK"/>
    <n v="17000000"/>
    <x v="56"/>
    <n v="-14684317"/>
    <s v="Adventure"/>
  </r>
  <r>
    <x v="212"/>
    <n v="110"/>
    <n v="39825798"/>
    <s v="Drama|Mystery|Romance|Thriller"/>
    <x v="2260"/>
    <s v="English"/>
    <s v="USA"/>
    <n v="16000000"/>
    <x v="32"/>
    <n v="23825798"/>
    <s v="Drama"/>
  </r>
  <r>
    <x v="938"/>
    <n v="102"/>
    <n v="2000000"/>
    <s v="Adventure|Horror|Thriller"/>
    <x v="2261"/>
    <s v="English"/>
    <s v="USA"/>
    <n v="17000000"/>
    <x v="21"/>
    <n v="-15000000"/>
    <s v="Adventure"/>
  </r>
  <r>
    <x v="127"/>
    <n v="98"/>
    <n v="1569918"/>
    <s v="Biography|Crime|Drama|Thriller"/>
    <x v="2262"/>
    <s v="English"/>
    <s v="Ireland"/>
    <n v="17000000"/>
    <x v="8"/>
    <n v="-15430082"/>
    <s v="Biography"/>
  </r>
  <r>
    <x v="763"/>
    <n v="160"/>
    <n v="273420"/>
    <s v="Comedy|Mystery|Sci-Fi|Thriller"/>
    <x v="2263"/>
    <s v="English"/>
    <s v="France"/>
    <n v="17000000"/>
    <x v="33"/>
    <n v="-16726580"/>
    <s v="Comedy"/>
  </r>
  <r>
    <x v="939"/>
    <n v="83"/>
    <n v="4930798"/>
    <s v="Horror|Thriller"/>
    <x v="2264"/>
    <s v="English"/>
    <s v="USA"/>
    <n v="17000000"/>
    <x v="53"/>
    <n v="-12069202"/>
    <s v="Horror"/>
  </r>
  <r>
    <x v="940"/>
    <n v="102"/>
    <n v="59847242"/>
    <s v="Comedy|Drama|Family|Romance"/>
    <x v="2265"/>
    <s v="English"/>
    <s v="USA"/>
    <n v="16500000"/>
    <x v="2"/>
    <n v="43347242"/>
    <s v="Comedy"/>
  </r>
  <r>
    <x v="941"/>
    <n v="122"/>
    <n v="220914"/>
    <s v="Biography|Drama|Romance"/>
    <x v="2266"/>
    <s v="English"/>
    <s v="USA"/>
    <n v="16800000"/>
    <x v="12"/>
    <n v="-16579086"/>
    <s v="Biography"/>
  </r>
  <r>
    <x v="212"/>
    <n v="110"/>
    <n v="39825798"/>
    <s v="Drama|Mystery|Romance|Thriller"/>
    <x v="2260"/>
    <s v="English"/>
    <s v="USA"/>
    <n v="16000000"/>
    <x v="32"/>
    <n v="23825798"/>
    <s v="Drama"/>
  </r>
  <r>
    <x v="74"/>
    <n v="126"/>
    <n v="43848100"/>
    <s v="Crime|Drama"/>
    <x v="2267"/>
    <s v="English"/>
    <s v="USA"/>
    <n v="15000000"/>
    <x v="37"/>
    <n v="28848100"/>
    <s v="Crime"/>
  </r>
  <r>
    <x v="102"/>
    <n v="136"/>
    <n v="42700000"/>
    <s v="Drama|Romance"/>
    <x v="2268"/>
    <s v="English"/>
    <s v="USA"/>
    <n v="16500000"/>
    <x v="16"/>
    <n v="26200000"/>
    <s v="Drama"/>
  </r>
  <r>
    <x v="942"/>
    <n v="120"/>
    <n v="18663911"/>
    <s v="Biography|Drama|Romance"/>
    <x v="2269"/>
    <s v="English"/>
    <s v="UK"/>
    <n v="16500000"/>
    <x v="1"/>
    <n v="2163911"/>
    <s v="Biography"/>
  </r>
  <r>
    <x v="943"/>
    <n v="108"/>
    <n v="11702090"/>
    <s v="Comedy|Romance"/>
    <x v="2270"/>
    <s v="English"/>
    <s v="USA"/>
    <n v="16500000"/>
    <x v="22"/>
    <n v="-4797910"/>
    <s v="Comedy"/>
  </r>
  <r>
    <x v="944"/>
    <n v="126"/>
    <n v="13005485"/>
    <s v="Drama"/>
    <x v="2271"/>
    <s v="English"/>
    <s v="USA"/>
    <n v="15000000"/>
    <x v="32"/>
    <n v="-1994515"/>
    <s v="Drama"/>
  </r>
  <r>
    <x v="106"/>
    <n v="128"/>
    <n v="95860116"/>
    <s v="Comedy|Drama"/>
    <x v="2272"/>
    <s v="English"/>
    <s v="USA"/>
    <n v="16400000"/>
    <x v="25"/>
    <n v="79460116"/>
    <s v="Comedy"/>
  </r>
  <r>
    <x v="945"/>
    <n v="113"/>
    <n v="127175354"/>
    <s v="Comedy"/>
    <x v="2273"/>
    <s v="English"/>
    <s v="USA"/>
    <n v="16000000"/>
    <x v="11"/>
    <n v="111175354"/>
    <s v="Comedy"/>
  </r>
  <r>
    <x v="323"/>
    <n v="89"/>
    <n v="92823600"/>
    <s v="Comedy|Drama|Romance"/>
    <x v="2274"/>
    <s v="English"/>
    <s v="USA"/>
    <n v="16000000"/>
    <x v="32"/>
    <n v="76823600"/>
    <s v="Comedy"/>
  </r>
  <r>
    <x v="787"/>
    <n v="129"/>
    <n v="54000000"/>
    <s v="Drama"/>
    <x v="2275"/>
    <s v="English"/>
    <s v="USA"/>
    <n v="16000000"/>
    <x v="6"/>
    <n v="38000000"/>
    <s v="Drama"/>
  </r>
  <r>
    <x v="223"/>
    <n v="94"/>
    <n v="68525609"/>
    <s v="Comedy"/>
    <x v="2276"/>
    <s v="English"/>
    <s v="USA"/>
    <n v="15600000"/>
    <x v="12"/>
    <n v="52925609"/>
    <s v="Comedy"/>
  </r>
  <r>
    <x v="338"/>
    <n v="106"/>
    <n v="52885587"/>
    <s v="Comedy|Drama|Romance|Sport"/>
    <x v="2277"/>
    <s v="English"/>
    <s v="USA"/>
    <n v="16000000"/>
    <x v="21"/>
    <n v="36885587"/>
    <s v="Comedy"/>
  </r>
  <r>
    <x v="946"/>
    <n v="100"/>
    <n v="44667095"/>
    <s v="Comedy|Drama|Romance"/>
    <x v="2278"/>
    <s v="English"/>
    <s v="France"/>
    <n v="15000000"/>
    <x v="25"/>
    <n v="29667095"/>
    <s v="Comedy"/>
  </r>
  <r>
    <x v="314"/>
    <n v="89"/>
    <n v="42638165"/>
    <s v="Drama|Fantasy|Horror|Mystery|Thriller"/>
    <x v="2279"/>
    <s v="English"/>
    <s v="USA"/>
    <n v="16000000"/>
    <x v="30"/>
    <n v="26638165"/>
    <s v="Drama"/>
  </r>
  <r>
    <x v="447"/>
    <n v="94"/>
    <n v="45507053"/>
    <s v="Adventure|Comedy|Drama|Romance"/>
    <x v="2280"/>
    <s v="English"/>
    <s v="USA"/>
    <n v="16000000"/>
    <x v="6"/>
    <n v="29507053"/>
    <s v="Adventure"/>
  </r>
  <r>
    <x v="84"/>
    <n v="83"/>
    <n v="39511038"/>
    <s v="Horror"/>
    <x v="2281"/>
    <s v="English"/>
    <s v="USA"/>
    <n v="16000000"/>
    <x v="18"/>
    <n v="23511038"/>
    <s v="Horror"/>
  </r>
  <r>
    <x v="947"/>
    <n v="111"/>
    <n v="6462576"/>
    <s v="Drama"/>
    <x v="2282"/>
    <s v="English"/>
    <s v="USA"/>
    <n v="18500000"/>
    <x v="28"/>
    <n v="-12037424"/>
    <s v="Drama"/>
  </r>
  <r>
    <x v="948"/>
    <n v="80"/>
    <n v="40363530"/>
    <s v="Comedy|Family"/>
    <x v="2283"/>
    <s v="English"/>
    <s v="USA"/>
    <n v="16000000"/>
    <x v="46"/>
    <n v="24363530"/>
    <s v="Comedy"/>
  </r>
  <r>
    <x v="36"/>
    <n v="112"/>
    <n v="37623143"/>
    <s v="Drama|Fantasy|War"/>
    <x v="2284"/>
    <s v="Spanish"/>
    <s v="Spain"/>
    <n v="13500000"/>
    <x v="17"/>
    <n v="24123143"/>
    <s v="Drama"/>
  </r>
  <r>
    <x v="519"/>
    <n v="94"/>
    <n v="33357476"/>
    <s v="Action|Comedy|Crime|Family"/>
    <x v="2285"/>
    <s v="English"/>
    <s v="USA"/>
    <n v="35000000"/>
    <x v="28"/>
    <n v="-1642524"/>
    <s v="Action"/>
  </r>
  <r>
    <x v="249"/>
    <n v="130"/>
    <n v="28734552"/>
    <s v="Crime|Drama|Romance|Thriller"/>
    <x v="2286"/>
    <s v="English"/>
    <s v="USA"/>
    <n v="16000000"/>
    <x v="21"/>
    <n v="12734552"/>
    <s v="Crime"/>
  </r>
  <r>
    <x v="949"/>
    <n v="91"/>
    <n v="37300107"/>
    <s v="Drama|Horror|Thriller"/>
    <x v="2287"/>
    <s v="English"/>
    <s v="USA"/>
    <n v="16000000"/>
    <x v="30"/>
    <n v="21300107"/>
    <s v="Drama"/>
  </r>
  <r>
    <x v="545"/>
    <n v="91"/>
    <n v="27087695"/>
    <s v="Adventure|Comedy|Drama"/>
    <x v="2288"/>
    <s v="English"/>
    <s v="USA"/>
    <n v="17700000"/>
    <x v="18"/>
    <n v="9387695"/>
    <s v="Adventure"/>
  </r>
  <r>
    <x v="950"/>
    <n v="110"/>
    <n v="30102717"/>
    <s v="Action|Crime"/>
    <x v="2289"/>
    <s v="English"/>
    <s v="USA"/>
    <n v="15000000"/>
    <x v="33"/>
    <n v="15102717"/>
    <s v="Action"/>
  </r>
  <r>
    <x v="218"/>
    <n v="121"/>
    <n v="23618786"/>
    <s v="Action|Comedy|Mystery"/>
    <x v="2290"/>
    <s v="English"/>
    <s v="UK"/>
    <n v="8000000"/>
    <x v="0"/>
    <n v="15618786"/>
    <s v="Action"/>
  </r>
  <r>
    <x v="951"/>
    <n v="114"/>
    <n v="26896744"/>
    <s v="Comedy|Drama"/>
    <x v="2291"/>
    <s v="English"/>
    <s v="USA"/>
    <n v="16500000"/>
    <x v="40"/>
    <n v="10396744"/>
    <s v="Comedy"/>
  </r>
  <r>
    <x v="650"/>
    <n v="96"/>
    <n v="23213577"/>
    <s v="Drama|Romance"/>
    <x v="2292"/>
    <s v="English"/>
    <s v="Spain"/>
    <n v="15500000"/>
    <x v="13"/>
    <n v="7713577"/>
    <s v="Drama"/>
  </r>
  <r>
    <x v="952"/>
    <n v="94"/>
    <n v="20627372"/>
    <s v="Comedy|Drama|Romance"/>
    <x v="2293"/>
    <s v="English"/>
    <s v="USA"/>
    <n v="16000000"/>
    <x v="42"/>
    <n v="4627372"/>
    <s v="Comedy"/>
  </r>
  <r>
    <x v="953"/>
    <n v="109"/>
    <n v="16346122"/>
    <s v="Drama"/>
    <x v="2294"/>
    <s v="English"/>
    <s v="USA"/>
    <n v="16000000"/>
    <x v="13"/>
    <n v="346122"/>
    <s v="Drama"/>
  </r>
  <r>
    <x v="394"/>
    <n v="107"/>
    <n v="16204793"/>
    <s v="Comedy|Fantasy|Horror"/>
    <x v="2295"/>
    <s v="English"/>
    <s v="USA"/>
    <n v="16000000"/>
    <x v="36"/>
    <n v="204793"/>
    <s v="Comedy"/>
  </r>
  <r>
    <x v="954"/>
    <n v="96"/>
    <n v="15427192"/>
    <s v="Comedy|Crime|Mystery"/>
    <x v="2296"/>
    <s v="English"/>
    <s v="USA"/>
    <n v="16000000"/>
    <x v="23"/>
    <n v="-572808"/>
    <s v="Comedy"/>
  </r>
  <r>
    <x v="650"/>
    <n v="88"/>
    <n v="14792779"/>
    <s v="Comedy"/>
    <x v="2297"/>
    <s v="English"/>
    <s v="USA"/>
    <n v="16000000"/>
    <x v="32"/>
    <n v="-1207221"/>
    <s v="Comedy"/>
  </r>
  <r>
    <x v="894"/>
    <n v="110"/>
    <n v="13998282"/>
    <s v="Action|Drama|Fantasy|Mystery|Thriller"/>
    <x v="2162"/>
    <s v="English"/>
    <s v="USA"/>
    <n v="16000000"/>
    <x v="67"/>
    <n v="-2001718"/>
    <s v="Action"/>
  </r>
  <r>
    <x v="955"/>
    <n v="113"/>
    <n v="19057024"/>
    <s v="Drama|Romance"/>
    <x v="2298"/>
    <s v="English"/>
    <s v="USA"/>
    <n v="16000000"/>
    <x v="13"/>
    <n v="3057024"/>
    <s v="Drama"/>
  </r>
  <r>
    <x v="956"/>
    <n v="101"/>
    <n v="14108518"/>
    <s v="Comedy|Drama|Romance"/>
    <x v="2299"/>
    <s v="English"/>
    <s v="USA"/>
    <n v="16000000"/>
    <x v="20"/>
    <n v="-1891482"/>
    <s v="Comedy"/>
  </r>
  <r>
    <x v="771"/>
    <n v="105"/>
    <n v="13854000"/>
    <s v="Comedy|Romance|Sci-Fi"/>
    <x v="2300"/>
    <s v="English"/>
    <s v="USA"/>
    <n v="20000000"/>
    <x v="31"/>
    <n v="-6146000"/>
    <s v="Comedy"/>
  </r>
  <r>
    <x v="237"/>
    <n v="125"/>
    <n v="77324422"/>
    <s v="Drama"/>
    <x v="2301"/>
    <s v="English"/>
    <s v="USA"/>
    <n v="26000000"/>
    <x v="16"/>
    <n v="51324422"/>
    <s v="Drama"/>
  </r>
  <r>
    <x v="957"/>
    <n v="100"/>
    <n v="15500000"/>
    <s v="Mystery|Sci-Fi|Thriller"/>
    <x v="2302"/>
    <s v="English"/>
    <s v="Germany"/>
    <n v="16000000"/>
    <x v="15"/>
    <n v="-500000"/>
    <s v="Mystery"/>
  </r>
  <r>
    <x v="958"/>
    <n v="112"/>
    <n v="4734235"/>
    <s v="Comedy|Drama|Music"/>
    <x v="2303"/>
    <s v="English"/>
    <s v="USA"/>
    <n v="15000000"/>
    <x v="19"/>
    <n v="-10265765"/>
    <s v="Comedy"/>
  </r>
  <r>
    <x v="650"/>
    <n v="112"/>
    <n v="4839383"/>
    <s v="Comedy|Romance"/>
    <x v="2304"/>
    <s v="English"/>
    <s v="USA"/>
    <n v="16000000"/>
    <x v="4"/>
    <n v="-11160617"/>
    <s v="Comedy"/>
  </r>
  <r>
    <x v="959"/>
    <n v="95"/>
    <n v="4193025"/>
    <s v="Comedy|Music"/>
    <x v="2305"/>
    <s v="English"/>
    <s v="USA"/>
    <n v="15000000"/>
    <x v="2"/>
    <n v="-10806975"/>
    <s v="Comedy"/>
  </r>
  <r>
    <x v="474"/>
    <n v="110"/>
    <n v="5900000"/>
    <s v="Action|Adventure|Fantasy"/>
    <x v="2306"/>
    <s v="English"/>
    <s v="UK"/>
    <n v="16000000"/>
    <x v="13"/>
    <n v="-10100000"/>
    <s v="Action"/>
  </r>
  <r>
    <x v="960"/>
    <n v="118"/>
    <n v="2849142"/>
    <s v="Drama"/>
    <x v="2307"/>
    <s v="English"/>
    <s v="USA"/>
    <n v="16000000"/>
    <x v="13"/>
    <n v="-13150858"/>
    <s v="Drama"/>
  </r>
  <r>
    <x v="961"/>
    <n v="97"/>
    <n v="1686429"/>
    <s v="Action|Crime|Sci-Fi"/>
    <x v="2308"/>
    <s v="English"/>
    <s v="USA"/>
    <n v="16000000"/>
    <x v="63"/>
    <n v="-14313571"/>
    <s v="Action"/>
  </r>
  <r>
    <x v="705"/>
    <n v="120"/>
    <n v="1984743"/>
    <s v="Drama|Romance"/>
    <x v="2309"/>
    <s v="English"/>
    <s v="USA"/>
    <n v="16000000"/>
    <x v="4"/>
    <n v="-14015257"/>
    <s v="Drama"/>
  </r>
  <r>
    <x v="962"/>
    <n v="135"/>
    <n v="1666262"/>
    <s v="Drama|History|Romance|War"/>
    <x v="2310"/>
    <s v="English"/>
    <s v="UK"/>
    <n v="16000000"/>
    <x v="10"/>
    <n v="-14333738"/>
    <s v="Drama"/>
  </r>
  <r>
    <x v="441"/>
    <n v="101"/>
    <n v="2319187"/>
    <s v="Crime|Drama|Mystery|Thriller"/>
    <x v="2311"/>
    <s v="English"/>
    <s v="UK"/>
    <n v="20000000"/>
    <x v="15"/>
    <n v="-17680813"/>
    <s v="Crime"/>
  </r>
  <r>
    <x v="963"/>
    <n v="92"/>
    <n v="13922211"/>
    <s v="Comedy"/>
    <x v="2312"/>
    <s v="English"/>
    <s v="USA"/>
    <n v="16000000"/>
    <x v="45"/>
    <n v="-2077789"/>
    <s v="Comedy"/>
  </r>
  <r>
    <x v="964"/>
    <n v="92"/>
    <n v="23091"/>
    <s v="Drama|Romance|War"/>
    <x v="2313"/>
    <s v="English"/>
    <s v="UK"/>
    <n v="15000000"/>
    <x v="5"/>
    <n v="-14976909"/>
    <s v="Drama"/>
  </r>
  <r>
    <x v="965"/>
    <n v="161"/>
    <n v="336467"/>
    <s v="Drama|Fantasy"/>
    <x v="2314"/>
    <s v="English"/>
    <s v="France"/>
    <n v="13000000"/>
    <x v="11"/>
    <n v="-12663533"/>
    <s v="Drama"/>
  </r>
  <r>
    <x v="860"/>
    <n v="92"/>
    <n v="2964"/>
    <s v="Comedy|Horror|Romance"/>
    <x v="2315"/>
    <s v="English"/>
    <s v="USA"/>
    <n v="16000000"/>
    <x v="36"/>
    <n v="-15997036"/>
    <s v="Comedy"/>
  </r>
  <r>
    <x v="966"/>
    <n v="122"/>
    <n v="2428883"/>
    <s v="Drama|Western"/>
    <x v="2316"/>
    <s v="English"/>
    <s v="USA"/>
    <n v="16000000"/>
    <x v="4"/>
    <n v="-13571117"/>
    <s v="Drama"/>
  </r>
  <r>
    <x v="967"/>
    <n v="91"/>
    <n v="13571817"/>
    <s v="Comedy|Drama|Romance|Sport"/>
    <x v="2317"/>
    <s v="English"/>
    <s v="USA"/>
    <n v="15600000"/>
    <x v="55"/>
    <n v="-2028183"/>
    <s v="Comedy"/>
  </r>
  <r>
    <x v="968"/>
    <n v="93"/>
    <n v="1181197"/>
    <s v="Drama|Mystery|Thriller"/>
    <x v="2318"/>
    <s v="English"/>
    <s v="USA"/>
    <n v="15500000"/>
    <x v="18"/>
    <n v="-14318803"/>
    <s v="Drama"/>
  </r>
  <r>
    <x v="969"/>
    <n v="94"/>
    <n v="81525"/>
    <s v="Action|Comedy|Crime|Drama|Thriller"/>
    <x v="2319"/>
    <s v="French"/>
    <s v="France"/>
    <n v="15300000"/>
    <x v="4"/>
    <n v="-15218475"/>
    <s v="Action"/>
  </r>
  <r>
    <x v="63"/>
    <n v="95"/>
    <n v="7774730"/>
    <s v="Comedy|Horror|Sci-Fi"/>
    <x v="2320"/>
    <s v="English"/>
    <s v="Canada"/>
    <n v="15500000"/>
    <x v="12"/>
    <n v="-7725270"/>
    <s v="Comedy"/>
  </r>
  <r>
    <x v="215"/>
    <n v="105"/>
    <n v="234760500"/>
    <s v="Action|Comedy|Crime"/>
    <x v="2321"/>
    <s v="English"/>
    <s v="USA"/>
    <n v="14000000"/>
    <x v="11"/>
    <n v="220760500"/>
    <s v="Action"/>
  </r>
  <r>
    <x v="120"/>
    <n v="103"/>
    <n v="285761243"/>
    <s v="Comedy|Family"/>
    <x v="2322"/>
    <s v="English"/>
    <s v="USA"/>
    <n v="18000000"/>
    <x v="7"/>
    <n v="267761243"/>
    <s v="Comedy"/>
  </r>
  <r>
    <x v="781"/>
    <n v="102"/>
    <n v="167780960"/>
    <s v="Comedy|Drama|Family"/>
    <x v="2323"/>
    <s v="English"/>
    <s v="USA"/>
    <n v="11000000"/>
    <x v="18"/>
    <n v="156780960"/>
    <s v="Comedy"/>
  </r>
  <r>
    <x v="197"/>
    <n v="116"/>
    <n v="177200000"/>
    <s v="Comedy|Drama|Romance"/>
    <x v="2324"/>
    <s v="English"/>
    <s v="USA"/>
    <n v="22000000"/>
    <x v="37"/>
    <n v="155200000"/>
    <s v="Comedy"/>
  </r>
  <r>
    <x v="156"/>
    <n v="110"/>
    <n v="176781728"/>
    <s v="Action|Drama|Romance"/>
    <x v="2325"/>
    <s v="English"/>
    <s v="USA"/>
    <n v="15000000"/>
    <x v="8"/>
    <n v="161781728"/>
    <s v="Action"/>
  </r>
  <r>
    <x v="102"/>
    <n v="120"/>
    <n v="128067808"/>
    <s v="Action|Drama|Romance"/>
    <x v="2326"/>
    <s v="Mandarin"/>
    <s v="Taiwan"/>
    <n v="15000000"/>
    <x v="0"/>
    <n v="113067808"/>
    <s v="Action"/>
  </r>
  <r>
    <x v="2"/>
    <n v="122"/>
    <n v="130058047"/>
    <s v="Drama"/>
    <x v="2327"/>
    <s v="English"/>
    <s v="USA"/>
    <n v="15000000"/>
    <x v="26"/>
    <n v="115058047"/>
    <s v="Drama"/>
  </r>
  <r>
    <x v="306"/>
    <n v="118"/>
    <n v="138795342"/>
    <s v="Biography|Drama|History|Romance"/>
    <x v="2328"/>
    <s v="English"/>
    <s v="UK"/>
    <n v="15000000"/>
    <x v="25"/>
    <n v="123795342"/>
    <s v="Biography"/>
  </r>
  <r>
    <x v="233"/>
    <n v="107"/>
    <n v="111936400"/>
    <s v="Comedy|Crime"/>
    <x v="2329"/>
    <s v="English"/>
    <s v="USA"/>
    <n v="15000000"/>
    <x v="19"/>
    <n v="96936400"/>
    <s v="Comedy"/>
  </r>
  <r>
    <x v="970"/>
    <n v="102"/>
    <n v="317040"/>
    <s v="Drama|Romance"/>
    <x v="2330"/>
    <s v="English"/>
    <s v="USA"/>
    <n v="15500000"/>
    <x v="2"/>
    <n v="-15182960"/>
    <s v="Drama"/>
  </r>
  <r>
    <x v="37"/>
    <n v="154"/>
    <n v="94175854"/>
    <s v="Drama"/>
    <x v="2331"/>
    <s v="English"/>
    <s v="USA"/>
    <n v="15000000"/>
    <x v="6"/>
    <n v="79175854"/>
    <s v="Drama"/>
  </r>
  <r>
    <x v="971"/>
    <n v="114"/>
    <n v="91121452"/>
    <s v="Biography|Drama|Thriller|War"/>
    <x v="2332"/>
    <s v="English"/>
    <s v="UK"/>
    <n v="14000000"/>
    <x v="14"/>
    <n v="77121452"/>
    <s v="Biography"/>
  </r>
  <r>
    <x v="940"/>
    <n v="109"/>
    <n v="69800000"/>
    <s v="Comedy|War"/>
    <x v="2333"/>
    <s v="English"/>
    <s v="USA"/>
    <n v="10000000"/>
    <x v="9"/>
    <n v="59800000"/>
    <s v="Comedy"/>
  </r>
  <r>
    <x v="198"/>
    <n v="94"/>
    <n v="64001297"/>
    <s v="Comedy|Family"/>
    <x v="2334"/>
    <s v="English"/>
    <s v="USA"/>
    <n v="15000000"/>
    <x v="5"/>
    <n v="49001297"/>
    <s v="Comedy"/>
  </r>
  <r>
    <x v="972"/>
    <n v="100"/>
    <n v="71588220"/>
    <s v="Fantasy|Horror"/>
    <x v="2335"/>
    <s v="English"/>
    <s v="Canada"/>
    <n v="20000000"/>
    <x v="5"/>
    <n v="51588220"/>
    <s v="Fantasy"/>
  </r>
  <r>
    <x v="446"/>
    <n v="101"/>
    <n v="47000000"/>
    <s v="Horror|Thriller"/>
    <x v="2236"/>
    <s v="English"/>
    <s v="USA"/>
    <n v="300000"/>
    <x v="0"/>
    <n v="46700000"/>
    <s v="Horror"/>
  </r>
  <r>
    <x v="353"/>
    <n v="98"/>
    <n v="61400000"/>
    <s v="Adventure|Comedy"/>
    <x v="2336"/>
    <s v="English"/>
    <s v="USA"/>
    <n v="15000000"/>
    <x v="37"/>
    <n v="46400000"/>
    <s v="Adventure"/>
  </r>
  <r>
    <x v="825"/>
    <n v="102"/>
    <n v="101978840"/>
    <s v="Comedy"/>
    <x v="2337"/>
    <s v="English"/>
    <s v="USA"/>
    <n v="15000000"/>
    <x v="4"/>
    <n v="86978840"/>
    <s v="Comedy"/>
  </r>
  <r>
    <x v="464"/>
    <n v="94"/>
    <n v="56437947"/>
    <s v="Biography|Drama"/>
    <x v="2338"/>
    <s v="English"/>
    <s v="UK"/>
    <n v="9800000"/>
    <x v="11"/>
    <n v="46637947"/>
    <s v="Biography"/>
  </r>
  <r>
    <x v="23"/>
    <n v="92"/>
    <n v="73326666"/>
    <s v="Comedy|Fantasy"/>
    <x v="2339"/>
    <s v="English"/>
    <s v="USA"/>
    <n v="15000000"/>
    <x v="7"/>
    <n v="58326666"/>
    <s v="Comedy"/>
  </r>
  <r>
    <x v="735"/>
    <n v="113"/>
    <n v="55184721"/>
    <s v="Comedy|Drama"/>
    <x v="2340"/>
    <s v="English"/>
    <s v="USA"/>
    <n v="15000000"/>
    <x v="23"/>
    <n v="40184721"/>
    <s v="Comedy"/>
  </r>
  <r>
    <x v="973"/>
    <n v="115"/>
    <n v="50003300"/>
    <s v="Drama|Family|Romance"/>
    <x v="2341"/>
    <s v="English"/>
    <s v="USA"/>
    <n v="15000000"/>
    <x v="11"/>
    <n v="35003300"/>
    <s v="Drama"/>
  </r>
  <r>
    <x v="974"/>
    <n v="95"/>
    <n v="54322273"/>
    <s v="Drama|Fantasy|Horror|Thriller"/>
    <x v="2342"/>
    <s v="English"/>
    <s v="UK"/>
    <n v="17000000"/>
    <x v="21"/>
    <n v="37322273"/>
    <s v="Drama"/>
  </r>
  <r>
    <x v="163"/>
    <n v="87"/>
    <n v="47860214"/>
    <s v="Horror|Thriller"/>
    <x v="2343"/>
    <s v="English"/>
    <s v="USA"/>
    <n v="15000000"/>
    <x v="39"/>
    <n v="32860214"/>
    <s v="Horror"/>
  </r>
  <r>
    <x v="76"/>
    <n v="88"/>
    <n v="47811275"/>
    <s v="Adventure|Comedy|Family"/>
    <x v="2344"/>
    <s v="English"/>
    <s v="USA"/>
    <n v="15000000"/>
    <x v="28"/>
    <n v="32811275"/>
    <s v="Adventure"/>
  </r>
  <r>
    <x v="262"/>
    <n v="97"/>
    <n v="43022524"/>
    <s v="Comedy|Drama"/>
    <x v="2345"/>
    <s v="English"/>
    <s v="USA"/>
    <n v="15000000"/>
    <x v="1"/>
    <n v="28022524"/>
    <s v="Comedy"/>
  </r>
  <r>
    <x v="975"/>
    <n v="94"/>
    <n v="42672630"/>
    <s v="Adventure|Comedy|Family|Music|Romance"/>
    <x v="2346"/>
    <s v="English"/>
    <s v="USA"/>
    <n v="17000000"/>
    <x v="42"/>
    <n v="25672630"/>
    <s v="Adventure"/>
  </r>
  <r>
    <x v="976"/>
    <n v="112"/>
    <n v="42919096"/>
    <s v="Action|Drama|Thriller"/>
    <x v="2347"/>
    <s v="English"/>
    <s v="USA"/>
    <n v="15000000"/>
    <x v="12"/>
    <n v="27919096"/>
    <s v="Action"/>
  </r>
  <r>
    <x v="977"/>
    <n v="98"/>
    <n v="42592530"/>
    <s v="Comedy|Fantasy|Horror"/>
    <x v="2348"/>
    <s v="English"/>
    <s v="USA"/>
    <n v="15000000"/>
    <x v="5"/>
    <n v="27592530"/>
    <s v="Comedy"/>
  </r>
  <r>
    <x v="402"/>
    <n v="104"/>
    <n v="40064955"/>
    <s v="Horror|Mystery|Sci-Fi"/>
    <x v="2349"/>
    <s v="English"/>
    <s v="USA"/>
    <n v="15000000"/>
    <x v="21"/>
    <n v="25064955"/>
    <s v="Horror"/>
  </r>
  <r>
    <x v="135"/>
    <n v="120"/>
    <n v="44886089"/>
    <s v="Crime|Drama|Thriller"/>
    <x v="2350"/>
    <s v="English"/>
    <s v="USA"/>
    <n v="10000000"/>
    <x v="8"/>
    <n v="34886089"/>
    <s v="Crime"/>
  </r>
  <r>
    <x v="978"/>
    <n v="99"/>
    <n v="37882551"/>
    <s v="Comedy"/>
    <x v="2351"/>
    <s v="English"/>
    <s v="USA"/>
    <n v="16000000"/>
    <x v="20"/>
    <n v="21882551"/>
    <s v="Comedy"/>
  </r>
  <r>
    <x v="48"/>
    <n v="109"/>
    <n v="40983001"/>
    <s v="Crime|Drama|Thriller"/>
    <x v="2352"/>
    <s v="English"/>
    <s v="USA"/>
    <n v="7000000"/>
    <x v="16"/>
    <n v="33983001"/>
    <s v="Crime"/>
  </r>
  <r>
    <x v="280"/>
    <n v="105"/>
    <n v="20991497"/>
    <s v="Comedy|Drama|Romance"/>
    <x v="1297"/>
    <s v="English"/>
    <s v="USA"/>
    <n v="37000000"/>
    <x v="28"/>
    <n v="-16008503"/>
    <s v="Comedy"/>
  </r>
  <r>
    <x v="47"/>
    <n v="106"/>
    <n v="35007180"/>
    <s v="Action|Crime|Drama|Thriller"/>
    <x v="2353"/>
    <s v="English"/>
    <s v="USA"/>
    <n v="15000000"/>
    <x v="23"/>
    <n v="20007180"/>
    <s v="Action"/>
  </r>
  <r>
    <x v="979"/>
    <n v="123"/>
    <n v="35887263"/>
    <s v="Biography|Drama|Romance"/>
    <x v="2354"/>
    <s v="English"/>
    <s v="UK"/>
    <n v="15000000"/>
    <x v="16"/>
    <n v="20887263"/>
    <s v="Biography"/>
  </r>
  <r>
    <x v="519"/>
    <n v="86"/>
    <n v="34308901"/>
    <s v="Comedy|Crime"/>
    <x v="2355"/>
    <s v="English"/>
    <s v="USA"/>
    <n v="16000000"/>
    <x v="36"/>
    <n v="18308901"/>
    <s v="Comedy"/>
  </r>
  <r>
    <x v="980"/>
    <n v="120"/>
    <n v="33771174"/>
    <s v="Comedy|Drama|Romance"/>
    <x v="2356"/>
    <s v="English"/>
    <s v="USA"/>
    <n v="15000000"/>
    <x v="2"/>
    <n v="18771174"/>
    <s v="Comedy"/>
  </r>
  <r>
    <x v="712"/>
    <n v="227"/>
    <n v="6000000"/>
    <s v="Adventure|Biography|Drama|History|War"/>
    <x v="2357"/>
    <s v="English"/>
    <s v="UK"/>
    <n v="15000000"/>
    <x v="26"/>
    <n v="-9000000"/>
    <s v="Adventure"/>
  </r>
  <r>
    <x v="981"/>
    <n v="119"/>
    <n v="33386128"/>
    <s v="Horror"/>
    <x v="2358"/>
    <s v="English"/>
    <s v="USA"/>
    <n v="15000000"/>
    <x v="40"/>
    <n v="18386128"/>
    <s v="Horror"/>
  </r>
  <r>
    <x v="605"/>
    <n v="115"/>
    <n v="37877959"/>
    <s v="Adventure|Biography|Drama"/>
    <x v="2359"/>
    <s v="English"/>
    <s v="USA"/>
    <n v="15000000"/>
    <x v="1"/>
    <n v="22877959"/>
    <s v="Adventure"/>
  </r>
  <r>
    <x v="982"/>
    <n v="114"/>
    <n v="32721635"/>
    <s v="Crime|Horror|Thriller"/>
    <x v="2360"/>
    <s v="English"/>
    <s v="USA"/>
    <n v="15000000"/>
    <x v="4"/>
    <n v="17721635"/>
    <s v="Crime"/>
  </r>
  <r>
    <x v="956"/>
    <n v="90"/>
    <n v="31585300"/>
    <s v="Comedy|Romance"/>
    <x v="2361"/>
    <s v="English"/>
    <s v="USA"/>
    <n v="15000000"/>
    <x v="9"/>
    <n v="16585300"/>
    <s v="Comedy"/>
  </r>
  <r>
    <x v="983"/>
    <n v="94"/>
    <n v="30259652"/>
    <s v="Comedy|Horror|Thriller"/>
    <x v="2362"/>
    <s v="English"/>
    <s v="USA"/>
    <n v="15000000"/>
    <x v="53"/>
    <n v="15259652"/>
    <s v="Comedy"/>
  </r>
  <r>
    <x v="108"/>
    <n v="106"/>
    <n v="163192114"/>
    <s v="Action|Adventure|Fantasy"/>
    <x v="202"/>
    <s v="English"/>
    <s v="USA"/>
    <n v="125000000"/>
    <x v="27"/>
    <n v="38192114"/>
    <s v="Action"/>
  </r>
  <r>
    <x v="323"/>
    <n v="98"/>
    <n v="30857814"/>
    <s v="Adventure|Family|Fantasy|Romance"/>
    <x v="2363"/>
    <s v="English"/>
    <s v="USA"/>
    <n v="16000000"/>
    <x v="14"/>
    <n v="14857814"/>
    <s v="Adventure"/>
  </r>
  <r>
    <x v="984"/>
    <n v="126"/>
    <n v="30226144"/>
    <s v="Biography|Drama"/>
    <x v="2364"/>
    <s v="English"/>
    <s v="USA"/>
    <n v="15000000"/>
    <x v="32"/>
    <n v="15226144"/>
    <s v="Biography"/>
  </r>
  <r>
    <x v="985"/>
    <n v="100"/>
    <n v="35054909"/>
    <s v="Crime|Drama"/>
    <x v="2365"/>
    <s v="English"/>
    <s v="USA"/>
    <n v="15000000"/>
    <x v="6"/>
    <n v="20054909"/>
    <s v="Crime"/>
  </r>
  <r>
    <x v="986"/>
    <n v="89"/>
    <n v="29302097"/>
    <s v="Comedy|Family|Music|Romance"/>
    <x v="2366"/>
    <s v="English"/>
    <s v="Germany"/>
    <n v="15000000"/>
    <x v="50"/>
    <n v="14302097"/>
    <s v="Comedy"/>
  </r>
  <r>
    <x v="904"/>
    <n v="111"/>
    <n v="29106737"/>
    <s v="Comedy|Drama|Romance"/>
    <x v="2367"/>
    <s v="English"/>
    <s v="USA"/>
    <n v="15000000"/>
    <x v="19"/>
    <n v="14106737"/>
    <s v="Comedy"/>
  </r>
  <r>
    <x v="987"/>
    <n v="100"/>
    <n v="28637507"/>
    <s v="Drama|Horror|Sci-Fi"/>
    <x v="2368"/>
    <s v="English"/>
    <s v="UK"/>
    <n v="15000000"/>
    <x v="15"/>
    <n v="13637507"/>
    <s v="Drama"/>
  </r>
  <r>
    <x v="468"/>
    <n v="115"/>
    <n v="30127963"/>
    <s v="Drama|Family|Sport"/>
    <x v="2369"/>
    <s v="English"/>
    <s v="USA"/>
    <n v="15000000"/>
    <x v="10"/>
    <n v="15127963"/>
    <s v="Drama"/>
  </r>
  <r>
    <x v="382"/>
    <n v="106"/>
    <n v="32645546"/>
    <s v="Comedy|Drama|Family"/>
    <x v="2370"/>
    <s v="English"/>
    <s v="USA"/>
    <n v="14000000"/>
    <x v="21"/>
    <n v="18645546"/>
    <s v="Comedy"/>
  </r>
  <r>
    <x v="988"/>
    <n v="124"/>
    <n v="27441122"/>
    <s v="Drama|Romance|Sport"/>
    <x v="2371"/>
    <s v="English"/>
    <s v="USA"/>
    <n v="15000000"/>
    <x v="13"/>
    <n v="12441122"/>
    <s v="Drama"/>
  </r>
  <r>
    <x v="457"/>
    <n v="107"/>
    <n v="28014536"/>
    <s v="Action|Comedy|Crime|Romance|Thriller"/>
    <x v="2372"/>
    <s v="English"/>
    <s v="USA"/>
    <n v="15000000"/>
    <x v="37"/>
    <n v="13014536"/>
    <s v="Action"/>
  </r>
  <r>
    <x v="989"/>
    <n v="99"/>
    <n v="33860010"/>
    <s v="Comedy|Romance"/>
    <x v="2373"/>
    <s v="English"/>
    <s v="USA"/>
    <n v="15000000"/>
    <x v="30"/>
    <n v="18860010"/>
    <s v="Comedy"/>
  </r>
  <r>
    <x v="990"/>
    <n v="90"/>
    <n v="26421314"/>
    <s v="Adventure|Fantasy|Horror|Mystery|Thriller"/>
    <x v="2374"/>
    <s v="English"/>
    <s v="USA"/>
    <n v="15000000"/>
    <x v="59"/>
    <n v="11421314"/>
    <s v="Adventure"/>
  </r>
  <r>
    <x v="844"/>
    <n v="101"/>
    <n v="24881000"/>
    <s v="Drama|Fantasy|Horror|Thriller"/>
    <x v="2375"/>
    <s v="English"/>
    <s v="USA"/>
    <n v="15000000"/>
    <x v="5"/>
    <n v="9881000"/>
    <s v="Drama"/>
  </r>
  <r>
    <x v="650"/>
    <n v="119"/>
    <n v="23089926"/>
    <s v="Drama|Romance|Thriller"/>
    <x v="2376"/>
    <s v="English"/>
    <s v="UK"/>
    <n v="15000000"/>
    <x v="16"/>
    <n v="8089926"/>
    <s v="Drama"/>
  </r>
  <r>
    <x v="991"/>
    <n v="103"/>
    <n v="26161406"/>
    <s v="Adventure|Comedy|Family|Fantasy"/>
    <x v="2377"/>
    <s v="English"/>
    <s v="USA"/>
    <n v="15000000"/>
    <x v="10"/>
    <n v="11161406"/>
    <s v="Adventure"/>
  </r>
  <r>
    <x v="962"/>
    <n v="134"/>
    <n v="22954968"/>
    <s v="Drama|Romance"/>
    <x v="2378"/>
    <s v="English"/>
    <s v="UK"/>
    <n v="11500000"/>
    <x v="0"/>
    <n v="11454968"/>
    <s v="Drama"/>
  </r>
  <r>
    <x v="568"/>
    <n v="155"/>
    <n v="26384919"/>
    <s v="Drama"/>
    <x v="2379"/>
    <s v="English"/>
    <s v="USA"/>
    <n v="15000000"/>
    <x v="0"/>
    <n v="11384919"/>
    <s v="Drama"/>
  </r>
  <r>
    <x v="931"/>
    <n v="94"/>
    <n v="22189039"/>
    <s v="Action|Crime|Drama|Romance|Thriller"/>
    <x v="2380"/>
    <s v="English"/>
    <s v="USA"/>
    <n v="15000000"/>
    <x v="33"/>
    <n v="7189039"/>
    <s v="Action"/>
  </r>
  <r>
    <x v="992"/>
    <n v="95"/>
    <n v="20998709"/>
    <s v="Adventure|Drama|Family"/>
    <x v="2381"/>
    <s v="English"/>
    <s v="USA"/>
    <n v="15000000"/>
    <x v="5"/>
    <n v="5998709"/>
    <s v="Adventure"/>
  </r>
  <r>
    <x v="993"/>
    <n v="89"/>
    <n v="20801344"/>
    <s v="Horror"/>
    <x v="2382"/>
    <s v="English"/>
    <s v="USA"/>
    <n v="15000000"/>
    <x v="36"/>
    <n v="5801344"/>
    <s v="Horror"/>
  </r>
  <r>
    <x v="994"/>
    <n v="97"/>
    <n v="21468807"/>
    <s v="Horror|Mystery|Thriller"/>
    <x v="2383"/>
    <s v="English"/>
    <s v="USA"/>
    <n v="14000000"/>
    <x v="53"/>
    <n v="7468807"/>
    <s v="Horror"/>
  </r>
  <r>
    <x v="335"/>
    <n v="90"/>
    <n v="19158074"/>
    <s v="Drama|Family|Fantasy|Romance"/>
    <x v="2384"/>
    <s v="English"/>
    <s v="USA"/>
    <n v="15000000"/>
    <x v="10"/>
    <n v="4158074"/>
    <s v="Drama"/>
  </r>
  <r>
    <x v="995"/>
    <n v="92"/>
    <n v="18843314"/>
    <s v="Action|Drama|Thriller"/>
    <x v="2385"/>
    <s v="English"/>
    <s v="USA"/>
    <n v="20000000"/>
    <x v="54"/>
    <n v="-1156686"/>
    <s v="Action"/>
  </r>
  <r>
    <x v="996"/>
    <n v="100"/>
    <n v="20566327"/>
    <s v="Action|Comedy"/>
    <x v="2386"/>
    <s v="English"/>
    <s v="USA"/>
    <n v="15000000"/>
    <x v="21"/>
    <n v="5566327"/>
    <s v="Action"/>
  </r>
  <r>
    <x v="851"/>
    <n v="117"/>
    <n v="20218921"/>
    <s v="Drama|Music"/>
    <x v="2387"/>
    <s v="English"/>
    <s v="Official site"/>
    <n v="15000000"/>
    <x v="22"/>
    <n v="5218921"/>
    <s v="Drama"/>
  </r>
  <r>
    <x v="997"/>
    <n v="84"/>
    <n v="17411331"/>
    <s v="Horror|Mystery|Sci-Fi|Thriller"/>
    <x v="2388"/>
    <s v="English"/>
    <s v="Australia"/>
    <n v="15000000"/>
    <x v="33"/>
    <n v="2411331"/>
    <s v="Horror"/>
  </r>
  <r>
    <x v="998"/>
    <n v="140"/>
    <n v="21383298"/>
    <s v="Crime|Drama|Thriller"/>
    <x v="2389"/>
    <s v="English"/>
    <s v="USA"/>
    <n v="15000000"/>
    <x v="11"/>
    <n v="6383298"/>
    <s v="Crime"/>
  </r>
  <r>
    <x v="139"/>
    <n v="108"/>
    <n v="24984868"/>
    <s v="Action|Crime|Thriller"/>
    <x v="2390"/>
    <s v="English"/>
    <s v="USA"/>
    <n v="15000000"/>
    <x v="22"/>
    <n v="9984868"/>
    <s v="Action"/>
  </r>
  <r>
    <x v="999"/>
    <n v="109"/>
    <n v="16459004"/>
    <s v="Drama|Mystery|Thriller"/>
    <x v="2391"/>
    <s v="English"/>
    <s v="Canada"/>
    <n v="15000000"/>
    <x v="40"/>
    <n v="1459004"/>
    <s v="Drama"/>
  </r>
  <r>
    <x v="202"/>
    <n v="131"/>
    <n v="15700000"/>
    <s v="Drama|History|Thriller|War"/>
    <x v="2392"/>
    <s v="English"/>
    <s v="USA"/>
    <n v="15000000"/>
    <x v="32"/>
    <n v="700000"/>
    <s v="Drama"/>
  </r>
  <r>
    <x v="1000"/>
    <n v="114"/>
    <n v="15100000"/>
    <s v="Action|Horror|Sci-Fi|Thriller"/>
    <x v="2393"/>
    <s v="English"/>
    <s v="USA"/>
    <n v="15000000"/>
    <x v="19"/>
    <n v="100000"/>
    <s v="Action"/>
  </r>
  <r>
    <x v="694"/>
    <n v="97"/>
    <n v="14938570"/>
    <s v="Crime|Thriller"/>
    <x v="2394"/>
    <s v="English"/>
    <s v="USA"/>
    <n v="15000000"/>
    <x v="5"/>
    <n v="-61430"/>
    <s v="Crime"/>
  </r>
  <r>
    <x v="837"/>
    <n v="122"/>
    <n v="17237244"/>
    <s v="Crime|Drama|Thriller"/>
    <x v="2395"/>
    <s v="English"/>
    <s v="UK"/>
    <n v="15000000"/>
    <x v="2"/>
    <n v="2237244"/>
    <s v="Crime"/>
  </r>
  <r>
    <x v="1001"/>
    <n v="87"/>
    <n v="14249005"/>
    <s v="Comedy"/>
    <x v="2396"/>
    <s v="English"/>
    <s v="USA"/>
    <n v="15000000"/>
    <x v="55"/>
    <n v="-750995"/>
    <s v="Comedy"/>
  </r>
  <r>
    <x v="1002"/>
    <n v="85"/>
    <n v="12701880"/>
    <s v="Adventure|Animation|Comedy|Family"/>
    <x v="2397"/>
    <s v="English"/>
    <s v="USA"/>
    <n v="15000000"/>
    <x v="20"/>
    <n v="-2298120"/>
    <s v="Adventure"/>
  </r>
  <r>
    <x v="1003"/>
    <n v="101"/>
    <n v="12801190"/>
    <s v="Action|Adventure|Fantasy|Sci-Fi"/>
    <x v="2398"/>
    <s v="English"/>
    <s v="USA"/>
    <n v="15000000"/>
    <x v="50"/>
    <n v="-2198810"/>
    <s v="Action"/>
  </r>
  <r>
    <x v="1004"/>
    <n v="121"/>
    <n v="12549485"/>
    <s v="Crime|Drama|Musical|Romance"/>
    <x v="2399"/>
    <s v="English"/>
    <s v="USA"/>
    <n v="15000000"/>
    <x v="5"/>
    <n v="-2450515"/>
    <s v="Crime"/>
  </r>
  <r>
    <x v="1005"/>
    <n v="107"/>
    <n v="13766014"/>
    <s v="Drama|Romance"/>
    <x v="2400"/>
    <s v="English"/>
    <s v="USA"/>
    <n v="15000000"/>
    <x v="15"/>
    <n v="-1233986"/>
    <s v="Drama"/>
  </r>
  <r>
    <x v="1006"/>
    <n v="111"/>
    <n v="13034417"/>
    <s v="Drama|Sport"/>
    <x v="2401"/>
    <s v="English"/>
    <s v="USA"/>
    <n v="15000000"/>
    <x v="8"/>
    <n v="-1965583"/>
    <s v="Drama"/>
  </r>
  <r>
    <x v="1007"/>
    <n v="97"/>
    <n v="12212417"/>
    <s v="Crime|Thriller"/>
    <x v="2402"/>
    <s v="English"/>
    <s v="USA"/>
    <n v="15000000"/>
    <x v="10"/>
    <n v="-2787583"/>
    <s v="Crime"/>
  </r>
  <r>
    <x v="1008"/>
    <n v="97"/>
    <n v="11614236"/>
    <s v="Comedy"/>
    <x v="2403"/>
    <s v="English"/>
    <s v="USA"/>
    <n v="15000000"/>
    <x v="23"/>
    <n v="-3385764"/>
    <s v="Comedy"/>
  </r>
  <r>
    <x v="539"/>
    <n v="125"/>
    <n v="13337299"/>
    <s v="Biography|Drama|Music|Musical"/>
    <x v="2404"/>
    <s v="English"/>
    <s v="USA"/>
    <n v="20000000"/>
    <x v="4"/>
    <n v="-6662701"/>
    <s v="Biography"/>
  </r>
  <r>
    <x v="650"/>
    <n v="124"/>
    <n v="10763469"/>
    <s v="Comedy|Drama|Romance"/>
    <x v="2405"/>
    <s v="English"/>
    <s v="USA"/>
    <n v="15000000"/>
    <x v="21"/>
    <n v="-4236531"/>
    <s v="Comedy"/>
  </r>
  <r>
    <x v="1009"/>
    <n v="76"/>
    <n v="11144518"/>
    <s v="Adventure|Family"/>
    <x v="2406"/>
    <s v="English"/>
    <s v="Canada"/>
    <n v="15000000"/>
    <x v="63"/>
    <n v="-3855482"/>
    <s v="Adventure"/>
  </r>
  <r>
    <x v="1010"/>
    <n v="107"/>
    <n v="15608545"/>
    <s v="Action"/>
    <x v="2407"/>
    <s v="English"/>
    <s v="USA"/>
    <n v="15000000"/>
    <x v="28"/>
    <n v="608545"/>
    <s v="Action"/>
  </r>
  <r>
    <x v="98"/>
    <n v="91"/>
    <n v="10443316"/>
    <s v="Comedy|Drama|Romance"/>
    <x v="2408"/>
    <s v="English"/>
    <s v="USA"/>
    <n v="15000000"/>
    <x v="39"/>
    <n v="-4556684"/>
    <s v="Comedy"/>
  </r>
  <r>
    <x v="1011"/>
    <n v="96"/>
    <n v="10494147"/>
    <s v="Drama|Romance"/>
    <x v="2409"/>
    <s v="English"/>
    <s v="USA"/>
    <n v="15000000"/>
    <x v="36"/>
    <n v="-4505853"/>
    <s v="Drama"/>
  </r>
  <r>
    <x v="241"/>
    <n v="142"/>
    <n v="9929000"/>
    <s v="Drama|Sci-Fi"/>
    <x v="2410"/>
    <s v="English"/>
    <s v="UK"/>
    <n v="15000000"/>
    <x v="25"/>
    <n v="-5071000"/>
    <s v="Drama"/>
  </r>
  <r>
    <x v="900"/>
    <n v="103"/>
    <n v="10411980"/>
    <s v="Family|Music|Romance"/>
    <x v="2411"/>
    <s v="English"/>
    <s v="USA"/>
    <n v="15000000"/>
    <x v="18"/>
    <n v="-4588020"/>
    <s v="Family"/>
  </r>
  <r>
    <x v="357"/>
    <n v="117"/>
    <n v="17439163"/>
    <s v="Comedy|Crime"/>
    <x v="2412"/>
    <s v="English"/>
    <s v="USA"/>
    <n v="15000000"/>
    <x v="17"/>
    <n v="2439163"/>
    <s v="Comedy"/>
  </r>
  <r>
    <x v="1012"/>
    <n v="116"/>
    <n v="9396487"/>
    <s v="Drama|Music"/>
    <x v="2413"/>
    <s v="English"/>
    <s v="USA"/>
    <n v="15000000"/>
    <x v="15"/>
    <n v="-5603513"/>
    <s v="Drama"/>
  </r>
  <r>
    <x v="267"/>
    <n v="118"/>
    <n v="9059588"/>
    <s v="Crime|Drama|Romance|Thriller"/>
    <x v="2414"/>
    <s v="English"/>
    <s v="USA"/>
    <n v="15000000"/>
    <x v="4"/>
    <n v="-5940412"/>
    <s v="Crime"/>
  </r>
  <r>
    <x v="1013"/>
    <n v="108"/>
    <n v="9172810"/>
    <s v="Biography|Drama|History|Thriller|War"/>
    <x v="2415"/>
    <s v="English"/>
    <s v="USA"/>
    <n v="16000000"/>
    <x v="10"/>
    <n v="-6827190"/>
    <s v="Biography"/>
  </r>
  <r>
    <x v="1014"/>
    <n v="94"/>
    <n v="8735529"/>
    <s v="Comedy|Drama|Romance"/>
    <x v="2416"/>
    <s v="English"/>
    <s v="USA"/>
    <n v="15000000"/>
    <x v="33"/>
    <n v="-6264471"/>
    <s v="Comedy"/>
  </r>
  <r>
    <x v="1015"/>
    <n v="97"/>
    <n v="8586376"/>
    <s v="Comedy"/>
    <x v="2417"/>
    <s v="English"/>
    <s v="USA"/>
    <n v="20000000"/>
    <x v="40"/>
    <n v="-11413624"/>
    <s v="Comedy"/>
  </r>
  <r>
    <x v="489"/>
    <n v="97"/>
    <n v="8378141"/>
    <s v="Comedy|Drama|Romance"/>
    <x v="2418"/>
    <s v="English"/>
    <s v="UK"/>
    <n v="15000000"/>
    <x v="8"/>
    <n v="-6621859"/>
    <s v="Comedy"/>
  </r>
  <r>
    <x v="1016"/>
    <n v="91"/>
    <n v="8080116"/>
    <s v="Adventure|Comedy|Family"/>
    <x v="2419"/>
    <s v="English"/>
    <s v="USA"/>
    <n v="15000000"/>
    <x v="23"/>
    <n v="-6919884"/>
    <s v="Adventure"/>
  </r>
  <r>
    <x v="1017"/>
    <n v="107"/>
    <n v="7757130"/>
    <s v="Comedy|Crime|Drama"/>
    <x v="2420"/>
    <s v="English"/>
    <s v="UK"/>
    <n v="15000000"/>
    <x v="25"/>
    <n v="-7242870"/>
    <s v="Comedy"/>
  </r>
  <r>
    <x v="1018"/>
    <n v="95"/>
    <n v="9123834"/>
    <s v="Comedy|Romance"/>
    <x v="2421"/>
    <s v="English"/>
    <s v="USA"/>
    <n v="15000000"/>
    <x v="42"/>
    <n v="-5876166"/>
    <s v="Comedy"/>
  </r>
  <r>
    <x v="1019"/>
    <n v="102"/>
    <n v="6409206"/>
    <s v="Comedy|Music"/>
    <x v="2422"/>
    <s v="English"/>
    <s v="USA"/>
    <n v="15000000"/>
    <x v="5"/>
    <n v="-8590794"/>
    <s v="Comedy"/>
  </r>
  <r>
    <x v="1020"/>
    <n v="88"/>
    <n v="6373693"/>
    <s v="Comedy|Romance"/>
    <x v="2423"/>
    <s v="English"/>
    <s v="USA"/>
    <n v="15000000"/>
    <x v="42"/>
    <n v="-8626307"/>
    <s v="Comedy"/>
  </r>
  <r>
    <x v="495"/>
    <n v="106"/>
    <n v="7556708"/>
    <s v="Drama"/>
    <x v="2424"/>
    <s v="English"/>
    <s v="USA"/>
    <n v="15000000"/>
    <x v="4"/>
    <n v="-7443292"/>
    <s v="Drama"/>
  </r>
  <r>
    <x v="650"/>
    <n v="92"/>
    <n v="5306447"/>
    <s v="Comedy|Romance"/>
    <x v="2425"/>
    <s v="English"/>
    <s v="USA"/>
    <n v="15000000"/>
    <x v="13"/>
    <n v="-9693553"/>
    <s v="Comedy"/>
  </r>
  <r>
    <x v="1021"/>
    <n v="105"/>
    <n v="5217498"/>
    <s v="Drama|Mystery|Thriller"/>
    <x v="2426"/>
    <s v="English"/>
    <s v="USA"/>
    <n v="15000000"/>
    <x v="50"/>
    <n v="-9782502"/>
    <s v="Drama"/>
  </r>
  <r>
    <x v="966"/>
    <n v="107"/>
    <n v="5023275"/>
    <s v="Adventure|Crime|Drama|Mystery|Western"/>
    <x v="2427"/>
    <s v="English"/>
    <s v="France"/>
    <n v="15000000"/>
    <x v="7"/>
    <n v="-9976725"/>
    <s v="Adventure"/>
  </r>
  <r>
    <x v="1022"/>
    <n v="120"/>
    <n v="4956401"/>
    <s v="Drama|War"/>
    <x v="2428"/>
    <s v="English"/>
    <s v="France"/>
    <n v="15000000"/>
    <x v="12"/>
    <n v="-10043599"/>
    <s v="Drama"/>
  </r>
  <r>
    <x v="22"/>
    <n v="103"/>
    <n v="4235837"/>
    <s v="Comedy|Crime|Mystery"/>
    <x v="2429"/>
    <s v="English"/>
    <s v="USA"/>
    <n v="15000000"/>
    <x v="32"/>
    <n v="-10764163"/>
    <s v="Comedy"/>
  </r>
  <r>
    <x v="1023"/>
    <n v="92"/>
    <n v="4002955"/>
    <s v="Comedy|Fantasy|Horror|Thriller"/>
    <x v="2430"/>
    <s v="English"/>
    <s v="USA"/>
    <n v="20000000"/>
    <x v="5"/>
    <n v="-15997045"/>
    <s v="Comedy"/>
  </r>
  <r>
    <x v="478"/>
    <n v="147"/>
    <n v="7219578"/>
    <s v="Drama|Mystery|Thriller"/>
    <x v="2431"/>
    <s v="English"/>
    <s v="France"/>
    <n v="15000000"/>
    <x v="25"/>
    <n v="-7780422"/>
    <s v="Drama"/>
  </r>
  <r>
    <x v="650"/>
    <n v="98"/>
    <n v="3247816"/>
    <s v="Comedy|Drama|Romance"/>
    <x v="2432"/>
    <s v="English"/>
    <s v="USA"/>
    <n v="22000000"/>
    <x v="22"/>
    <n v="-18752184"/>
    <s v="Comedy"/>
  </r>
  <r>
    <x v="1024"/>
    <n v="103"/>
    <n v="2412045"/>
    <s v="Drama|Romance|Sci-Fi"/>
    <x v="2433"/>
    <s v="English"/>
    <s v="UK"/>
    <n v="15000000"/>
    <x v="13"/>
    <n v="-12587955"/>
    <s v="Drama"/>
  </r>
  <r>
    <x v="1025"/>
    <n v="111"/>
    <n v="2203641"/>
    <s v="Crime|Drama|Mystery|Thriller"/>
    <x v="2434"/>
    <s v="English"/>
    <s v="Spain"/>
    <n v="15000000"/>
    <x v="10"/>
    <n v="-12796359"/>
    <s v="Crime"/>
  </r>
  <r>
    <x v="1026"/>
    <n v="98"/>
    <n v="1953732"/>
    <s v="Adventure|Drama|Fantasy"/>
    <x v="2435"/>
    <s v="English"/>
    <s v="USA"/>
    <n v="15000000"/>
    <x v="42"/>
    <n v="-13046268"/>
    <s v="Adventure"/>
  </r>
  <r>
    <x v="1027"/>
    <n v="111"/>
    <n v="1954202"/>
    <s v="Comedy|Crime|Drama"/>
    <x v="2436"/>
    <s v="English"/>
    <s v="USA"/>
    <n v="15000000"/>
    <x v="22"/>
    <n v="-13045798"/>
    <s v="Comedy"/>
  </r>
  <r>
    <x v="915"/>
    <n v="111"/>
    <n v="1294640"/>
    <s v="Crime|Drama|Horror|Thriller"/>
    <x v="2437"/>
    <s v="English"/>
    <s v="USA"/>
    <n v="15000000"/>
    <x v="12"/>
    <n v="-13705360"/>
    <s v="Crime"/>
  </r>
  <r>
    <x v="1028"/>
    <n v="145"/>
    <n v="26435"/>
    <s v="Drama|Sci-Fi"/>
    <x v="2438"/>
    <s v="German"/>
    <s v="Germany"/>
    <n v="6000000"/>
    <x v="24"/>
    <n v="-5973565"/>
    <s v="Drama"/>
  </r>
  <r>
    <x v="409"/>
    <n v="84"/>
    <n v="1197786"/>
    <s v="Action|Crime|Thriller"/>
    <x v="2439"/>
    <s v="French"/>
    <s v="France"/>
    <n v="12000000"/>
    <x v="13"/>
    <n v="-10802214"/>
    <s v="Action"/>
  </r>
  <r>
    <x v="426"/>
    <n v="115"/>
    <n v="529766"/>
    <s v="Crime|Drama"/>
    <x v="2440"/>
    <s v="English"/>
    <s v="USA"/>
    <n v="7000000"/>
    <x v="2"/>
    <n v="-6470234"/>
    <s v="Crime"/>
  </r>
  <r>
    <x v="1029"/>
    <n v="105"/>
    <n v="613556"/>
    <s v="Action|Drama"/>
    <x v="2441"/>
    <s v="Mandarin"/>
    <s v="Taiwan"/>
    <n v="15000000"/>
    <x v="21"/>
    <n v="-14386444"/>
    <s v="Action"/>
  </r>
  <r>
    <x v="1030"/>
    <n v="98"/>
    <n v="353743"/>
    <s v="Comedy|Crime|Drama|Thriller|War"/>
    <x v="2442"/>
    <s v="English"/>
    <s v="UK"/>
    <n v="15000000"/>
    <x v="8"/>
    <n v="-14646257"/>
    <s v="Comedy"/>
  </r>
  <r>
    <x v="1031"/>
    <n v="110"/>
    <n v="102055"/>
    <s v="Action"/>
    <x v="2443"/>
    <s v="Thai"/>
    <s v="Thailand"/>
    <n v="300000000"/>
    <x v="5"/>
    <n v="-299897945"/>
    <s v="Action"/>
  </r>
  <r>
    <x v="1032"/>
    <n v="103"/>
    <n v="73548"/>
    <s v="Fantasy|Horror|Mystery"/>
    <x v="2444"/>
    <s v="English"/>
    <s v="USA"/>
    <n v="15000000"/>
    <x v="9"/>
    <n v="-14926452"/>
    <s v="Fantasy"/>
  </r>
  <r>
    <x v="1033"/>
    <n v="90"/>
    <n v="28870"/>
    <s v="Crime|Drama|Thriller"/>
    <x v="2445"/>
    <s v="English"/>
    <s v="USA"/>
    <n v="15000000"/>
    <x v="36"/>
    <n v="-14971130"/>
    <s v="Crime"/>
  </r>
  <r>
    <x v="1034"/>
    <n v="105"/>
    <n v="22723"/>
    <s v="Action|Comedy|Drama|War"/>
    <x v="2446"/>
    <s v="English"/>
    <s v="Germany"/>
    <n v="25000000"/>
    <x v="55"/>
    <n v="-24977277"/>
    <s v="Action"/>
  </r>
  <r>
    <x v="1035"/>
    <n v="93"/>
    <n v="20380"/>
    <s v="Comedy|Drama|Fantasy|Music|Romance"/>
    <x v="2447"/>
    <s v="English"/>
    <s v="USA"/>
    <n v="15000000"/>
    <x v="18"/>
    <n v="-14979620"/>
    <s v="Comedy"/>
  </r>
  <r>
    <x v="353"/>
    <n v="101"/>
    <n v="70906973"/>
    <s v="Comedy|Fantasy|Romance"/>
    <x v="2448"/>
    <s v="English"/>
    <s v="USA"/>
    <n v="14600000"/>
    <x v="14"/>
    <n v="56306973"/>
    <s v="Comedy"/>
  </r>
  <r>
    <x v="1036"/>
    <n v="115"/>
    <n v="66009973"/>
    <s v="Comedy|Drama|Music"/>
    <x v="2449"/>
    <s v="English"/>
    <s v="USA"/>
    <n v="14800000"/>
    <x v="20"/>
    <n v="51209973"/>
    <s v="Comedy"/>
  </r>
  <r>
    <x v="34"/>
    <n v="120"/>
    <n v="46338728"/>
    <s v="Drama|Romance"/>
    <x v="2450"/>
    <s v="English"/>
    <s v="USA"/>
    <n v="14500000"/>
    <x v="2"/>
    <n v="31838728"/>
    <s v="Drama"/>
  </r>
  <r>
    <x v="1037"/>
    <n v="111"/>
    <n v="7691700"/>
    <s v="Drama|War"/>
    <x v="2451"/>
    <s v="French"/>
    <s v="France"/>
    <n v="10000000"/>
    <x v="7"/>
    <n v="-2308300"/>
    <s v="Drama"/>
  </r>
  <r>
    <x v="309"/>
    <n v="131"/>
    <n v="101157447"/>
    <s v="Drama|Western"/>
    <x v="2452"/>
    <s v="English"/>
    <s v="USA"/>
    <n v="14400000"/>
    <x v="24"/>
    <n v="86757447"/>
    <s v="Drama"/>
  </r>
  <r>
    <x v="1038"/>
    <n v="139"/>
    <n v="74205"/>
    <s v="Drama"/>
    <x v="2453"/>
    <s v="English"/>
    <s v="Denmark"/>
    <n v="14200000"/>
    <x v="37"/>
    <n v="-14125795"/>
    <s v="Drama"/>
  </r>
  <r>
    <x v="441"/>
    <n v="120"/>
    <n v="141319195"/>
    <s v="Drama|Romance"/>
    <x v="2454"/>
    <s v="English"/>
    <s v="UK"/>
    <n v="15000000"/>
    <x v="25"/>
    <n v="126319195"/>
    <s v="Drama"/>
  </r>
  <r>
    <x v="428"/>
    <n v="119"/>
    <n v="156645693"/>
    <s v="Drama|Romance|Thriller"/>
    <x v="2455"/>
    <s v="English"/>
    <s v="USA"/>
    <n v="14000000"/>
    <x v="8"/>
    <n v="142645693"/>
    <s v="Drama"/>
  </r>
  <r>
    <x v="277"/>
    <n v="125"/>
    <n v="178406268"/>
    <s v="Comedy|Romance"/>
    <x v="2456"/>
    <s v="English"/>
    <s v="USA"/>
    <n v="14000000"/>
    <x v="8"/>
    <n v="164406268"/>
    <s v="Comedy"/>
  </r>
  <r>
    <x v="1039"/>
    <n v="108"/>
    <n v="109306210"/>
    <s v="Action|Adventure|Comedy"/>
    <x v="2457"/>
    <s v="English"/>
    <s v="Australia"/>
    <n v="15800000"/>
    <x v="33"/>
    <n v="93506210"/>
    <s v="Action"/>
  </r>
  <r>
    <x v="74"/>
    <n v="145"/>
    <n v="70001698"/>
    <s v="Biography|Drama|War"/>
    <x v="2458"/>
    <s v="English"/>
    <s v="USA"/>
    <n v="14000000"/>
    <x v="13"/>
    <n v="56001698"/>
    <s v="Biography"/>
  </r>
  <r>
    <x v="67"/>
    <n v="98"/>
    <n v="68856263"/>
    <s v="Adventure|Comedy|Family|Sport"/>
    <x v="2459"/>
    <s v="English"/>
    <s v="USA"/>
    <n v="15000000"/>
    <x v="8"/>
    <n v="53856263"/>
    <s v="Adventure"/>
  </r>
  <r>
    <x v="458"/>
    <n v="101"/>
    <n v="51527787"/>
    <s v="Horror|Thriller"/>
    <x v="2460"/>
    <s v="English"/>
    <s v="USA"/>
    <n v="15000000"/>
    <x v="33"/>
    <n v="36527787"/>
    <s v="Horror"/>
  </r>
  <r>
    <x v="770"/>
    <n v="92"/>
    <n v="49122319"/>
    <s v="Horror|Thriller"/>
    <x v="1823"/>
    <s v="English"/>
    <s v="USA"/>
    <n v="14000000"/>
    <x v="18"/>
    <n v="35122319"/>
    <s v="Horror"/>
  </r>
  <r>
    <x v="756"/>
    <n v="109"/>
    <n v="61356221"/>
    <s v="Drama|Music|Romance"/>
    <x v="2461"/>
    <s v="English"/>
    <s v="USA"/>
    <n v="14000000"/>
    <x v="31"/>
    <n v="47356221"/>
    <s v="Drama"/>
  </r>
  <r>
    <x v="635"/>
    <n v="123"/>
    <n v="46800000"/>
    <s v="Action|Adventure|Sci-Fi|Thriller"/>
    <x v="2462"/>
    <s v="English"/>
    <s v="UK"/>
    <n v="14000000"/>
    <x v="1"/>
    <n v="32800000"/>
    <s v="Action"/>
  </r>
  <r>
    <x v="1040"/>
    <n v="99"/>
    <n v="38048637"/>
    <s v="Horror|Mystery|Thriller"/>
    <x v="2463"/>
    <s v="English"/>
    <s v="USA"/>
    <n v="14000000"/>
    <x v="33"/>
    <n v="24048637"/>
    <s v="Horror"/>
  </r>
  <r>
    <x v="464"/>
    <n v="119"/>
    <n v="34700000"/>
    <s v="Drama|Romance"/>
    <x v="1844"/>
    <s v="English"/>
    <s v="USA"/>
    <n v="14000000"/>
    <x v="16"/>
    <n v="20700000"/>
    <s v="Drama"/>
  </r>
  <r>
    <x v="1041"/>
    <n v="107"/>
    <n v="34793160"/>
    <s v="Adventure|Drama"/>
    <x v="2464"/>
    <s v="English"/>
    <s v="USA"/>
    <n v="14000000"/>
    <x v="10"/>
    <n v="20793160"/>
    <s v="Adventure"/>
  </r>
  <r>
    <x v="767"/>
    <n v="81"/>
    <n v="30628981"/>
    <s v="Comedy|Romance"/>
    <x v="2465"/>
    <s v="English"/>
    <s v="USA"/>
    <n v="14000000"/>
    <x v="39"/>
    <n v="16628981"/>
    <s v="Comedy"/>
  </r>
  <r>
    <x v="404"/>
    <n v="105"/>
    <n v="29959436"/>
    <s v="Biography|Drama|History"/>
    <x v="2466"/>
    <s v="English"/>
    <s v="UK"/>
    <n v="13000000"/>
    <x v="21"/>
    <n v="16959436"/>
    <s v="Biography"/>
  </r>
  <r>
    <x v="1002"/>
    <n v="82"/>
    <n v="25571351"/>
    <s v="Adventure|Animation|Comedy|Drama|Family|Musical"/>
    <x v="2467"/>
    <s v="English"/>
    <s v="USA"/>
    <n v="14000000"/>
    <x v="4"/>
    <n v="11571351"/>
    <s v="Adventure"/>
  </r>
  <r>
    <x v="249"/>
    <n v="109"/>
    <n v="27515786"/>
    <s v="Drama|Romance"/>
    <x v="2468"/>
    <s v="English"/>
    <s v="USA"/>
    <n v="14000000"/>
    <x v="18"/>
    <n v="13515786"/>
    <s v="Drama"/>
  </r>
  <r>
    <x v="378"/>
    <n v="95"/>
    <n v="25482931"/>
    <s v="Action|Comedy|Crime|Thriller"/>
    <x v="2469"/>
    <s v="English"/>
    <s v="USA"/>
    <n v="14000000"/>
    <x v="20"/>
    <n v="11482931"/>
    <s v="Action"/>
  </r>
  <r>
    <x v="517"/>
    <n v="100"/>
    <n v="19900000"/>
    <s v="Comedy|Fantasy|Horror|Romance"/>
    <x v="2470"/>
    <s v="English"/>
    <s v="USA"/>
    <n v="20000000"/>
    <x v="55"/>
    <n v="-100000"/>
    <s v="Comedy"/>
  </r>
  <r>
    <x v="908"/>
    <n v="91"/>
    <n v="16298046"/>
    <s v="Horror|Mystery|Thriller"/>
    <x v="2471"/>
    <s v="English"/>
    <s v="UK"/>
    <n v="14000000"/>
    <x v="39"/>
    <n v="2298046"/>
    <s v="Horror"/>
  </r>
  <r>
    <x v="466"/>
    <n v="90"/>
    <n v="15549702"/>
    <s v="Comedy|Romance"/>
    <x v="2472"/>
    <s v="English"/>
    <s v="USA"/>
    <n v="14000000"/>
    <x v="50"/>
    <n v="1549702"/>
    <s v="Comedy"/>
  </r>
  <r>
    <x v="132"/>
    <n v="108"/>
    <n v="15483540"/>
    <s v="Adventure|Mystery|Thriller"/>
    <x v="2473"/>
    <s v="English"/>
    <s v="USA"/>
    <n v="14000000"/>
    <x v="12"/>
    <n v="1483540"/>
    <s v="Adventure"/>
  </r>
  <r>
    <x v="1042"/>
    <n v="103"/>
    <n v="20246959"/>
    <s v="Comedy|Romance"/>
    <x v="2474"/>
    <s v="English"/>
    <s v="USA"/>
    <n v="14000000"/>
    <x v="40"/>
    <n v="6246959"/>
    <s v="Comedy"/>
  </r>
  <r>
    <x v="1043"/>
    <n v="96"/>
    <n v="15062898"/>
    <s v="Comedy"/>
    <x v="2475"/>
    <s v="English"/>
    <s v="USA"/>
    <n v="14000000"/>
    <x v="19"/>
    <n v="1062898"/>
    <s v="Comedy"/>
  </r>
  <r>
    <x v="1044"/>
    <n v="117"/>
    <n v="14348123"/>
    <s v="Comedy|Drama|War"/>
    <x v="2476"/>
    <s v="English"/>
    <s v="Italy"/>
    <n v="12000000"/>
    <x v="8"/>
    <n v="2348123"/>
    <s v="Comedy"/>
  </r>
  <r>
    <x v="1045"/>
    <n v="93"/>
    <n v="15171475"/>
    <s v="Fantasy|Horror"/>
    <x v="2477"/>
    <s v="English"/>
    <s v="USA"/>
    <n v="8500000"/>
    <x v="20"/>
    <n v="6671475"/>
    <s v="Fantasy"/>
  </r>
  <r>
    <x v="415"/>
    <n v="115"/>
    <n v="13640000"/>
    <s v="Comedy|Drama"/>
    <x v="2478"/>
    <s v="English"/>
    <s v="USA"/>
    <n v="14000000"/>
    <x v="8"/>
    <n v="-360000"/>
    <s v="Comedy"/>
  </r>
  <r>
    <x v="1046"/>
    <n v="85"/>
    <n v="12610731"/>
    <s v="Action|Horror|Sci-Fi|Thriller"/>
    <x v="2479"/>
    <s v="English"/>
    <s v="USA"/>
    <n v="11000000"/>
    <x v="45"/>
    <n v="1610731"/>
    <s v="Action"/>
  </r>
  <r>
    <x v="76"/>
    <n v="88"/>
    <n v="47811275"/>
    <s v="Adventure|Comedy|Family"/>
    <x v="2344"/>
    <s v="English"/>
    <s v="USA"/>
    <n v="15000000"/>
    <x v="28"/>
    <n v="32811275"/>
    <s v="Adventure"/>
  </r>
  <r>
    <x v="1047"/>
    <n v="112"/>
    <n v="11204499"/>
    <s v="Drama|History"/>
    <x v="2480"/>
    <s v="English"/>
    <s v="USA"/>
    <n v="14000000"/>
    <x v="15"/>
    <n v="-2795501"/>
    <s v="Drama"/>
  </r>
  <r>
    <x v="188"/>
    <n v="86"/>
    <n v="10397365"/>
    <s v="Comedy|Mystery|Romance"/>
    <x v="2481"/>
    <s v="English"/>
    <s v="USA"/>
    <n v="14000000"/>
    <x v="28"/>
    <n v="-3602635"/>
    <s v="Comedy"/>
  </r>
  <r>
    <x v="1048"/>
    <n v="86"/>
    <n v="9402410"/>
    <s v="Adventure|Comedy"/>
    <x v="2482"/>
    <s v="English"/>
    <s v="USA"/>
    <n v="14000000"/>
    <x v="28"/>
    <n v="-4597590"/>
    <s v="Adventure"/>
  </r>
  <r>
    <x v="1049"/>
    <n v="137"/>
    <n v="5459824"/>
    <s v="Drama|Romance"/>
    <x v="2483"/>
    <s v="English"/>
    <s v="USA"/>
    <n v="26000000"/>
    <x v="32"/>
    <n v="-20540176"/>
    <s v="Drama"/>
  </r>
  <r>
    <x v="1050"/>
    <n v="90"/>
    <n v="5108820"/>
    <s v="Drama|Mystery|Thriller"/>
    <x v="2484"/>
    <s v="English"/>
    <s v="USA"/>
    <n v="24000000"/>
    <x v="18"/>
    <n v="-18891180"/>
    <s v="Drama"/>
  </r>
  <r>
    <x v="792"/>
    <n v="107"/>
    <n v="4741987"/>
    <s v="Drama"/>
    <x v="2485"/>
    <s v="English"/>
    <s v="USA"/>
    <n v="14000000"/>
    <x v="4"/>
    <n v="-9258013"/>
    <s v="Drama"/>
  </r>
  <r>
    <x v="115"/>
    <n v="98"/>
    <n v="4291965"/>
    <s v="Biography|Drama|History"/>
    <x v="2486"/>
    <s v="English"/>
    <s v="France"/>
    <n v="14000000"/>
    <x v="10"/>
    <n v="-9708035"/>
    <s v="Biography"/>
  </r>
  <r>
    <x v="1051"/>
    <n v="84"/>
    <n v="3100650"/>
    <s v="Drama|Horror|Mystery|Thriller"/>
    <x v="2487"/>
    <s v="English"/>
    <s v="USA"/>
    <n v="14000000"/>
    <x v="64"/>
    <n v="-10899350"/>
    <s v="Drama"/>
  </r>
  <r>
    <x v="962"/>
    <n v="139"/>
    <n v="2474000"/>
    <s v="Biography|Drama|History|Romance"/>
    <x v="2488"/>
    <s v="English"/>
    <s v="France"/>
    <n v="14000000"/>
    <x v="20"/>
    <n v="-11526000"/>
    <s v="Biography"/>
  </r>
  <r>
    <x v="1052"/>
    <n v="127"/>
    <n v="1000000"/>
    <s v="Action|Adventure|History"/>
    <x v="2489"/>
    <s v="English"/>
    <s v="Iran"/>
    <n v="14000000"/>
    <x v="12"/>
    <n v="-13000000"/>
    <s v="Action"/>
  </r>
  <r>
    <x v="871"/>
    <n v="150"/>
    <n v="3958500"/>
    <s v="Biography|Drama|History"/>
    <x v="2490"/>
    <s v="English"/>
    <s v="UK"/>
    <n v="8200000"/>
    <x v="2"/>
    <n v="-4241500"/>
    <s v="Biography"/>
  </r>
  <r>
    <x v="452"/>
    <n v="132"/>
    <n v="274299"/>
    <s v="Biography|Crime|Drama|War"/>
    <x v="2491"/>
    <s v="English"/>
    <s v="France"/>
    <n v="103000000"/>
    <x v="11"/>
    <n v="-102725701"/>
    <s v="Biography"/>
  </r>
  <r>
    <x v="212"/>
    <n v="115"/>
    <n v="183088"/>
    <s v="Comedy|Drama|War"/>
    <x v="2492"/>
    <s v="English"/>
    <s v="USA"/>
    <n v="15000000"/>
    <x v="15"/>
    <n v="-14816912"/>
    <s v="Comedy"/>
  </r>
  <r>
    <x v="1053"/>
    <n v="186"/>
    <n v="46495"/>
    <s v="Drama"/>
    <x v="2493"/>
    <s v="English"/>
    <s v="USA"/>
    <n v="14000000"/>
    <x v="12"/>
    <n v="-13953505"/>
    <s v="Drama"/>
  </r>
  <r>
    <x v="323"/>
    <n v="90"/>
    <n v="1752214"/>
    <s v="Comedy|Drama|Romance"/>
    <x v="2494"/>
    <s v="English"/>
    <s v="USA"/>
    <n v="14000000"/>
    <x v="16"/>
    <n v="-12247786"/>
    <s v="Comedy"/>
  </r>
  <r>
    <x v="102"/>
    <n v="134"/>
    <n v="83025853"/>
    <s v="Drama|Romance"/>
    <x v="2495"/>
    <s v="English"/>
    <s v="USA"/>
    <n v="14000000"/>
    <x v="16"/>
    <n v="69025853"/>
    <s v="Drama"/>
  </r>
  <r>
    <x v="84"/>
    <n v="101"/>
    <n v="190871240"/>
    <s v="Action|Adventure|Comedy|Sci-Fi"/>
    <x v="233"/>
    <s v="English"/>
    <s v="USA"/>
    <n v="125000000"/>
    <x v="18"/>
    <n v="65871240"/>
    <s v="Action"/>
  </r>
  <r>
    <x v="860"/>
    <n v="97"/>
    <n v="56631572"/>
    <s v="Comedy|Romance"/>
    <x v="2496"/>
    <s v="English"/>
    <s v="USA"/>
    <n v="12000000"/>
    <x v="2"/>
    <n v="44631572"/>
    <s v="Comedy"/>
  </r>
  <r>
    <x v="875"/>
    <n v="107"/>
    <n v="15854988"/>
    <s v="Drama|Romance"/>
    <x v="2497"/>
    <s v="English"/>
    <s v="USA"/>
    <n v="13500000"/>
    <x v="37"/>
    <n v="2354988"/>
    <s v="Drama"/>
  </r>
  <r>
    <x v="578"/>
    <n v="99"/>
    <n v="12282677"/>
    <s v="Comedy|Sci-Fi"/>
    <x v="2498"/>
    <s v="English"/>
    <s v="USA"/>
    <n v="14000000"/>
    <x v="36"/>
    <n v="-1717323"/>
    <s v="Comedy"/>
  </r>
  <r>
    <x v="717"/>
    <n v="124"/>
    <n v="7060876"/>
    <s v="Biography|Drama"/>
    <x v="2499"/>
    <s v="English"/>
    <s v="UK"/>
    <n v="13500000"/>
    <x v="37"/>
    <n v="-6439124"/>
    <s v="Biography"/>
  </r>
  <r>
    <x v="1017"/>
    <n v="110"/>
    <n v="14989761"/>
    <s v="Comedy|Crime"/>
    <x v="2500"/>
    <s v="English"/>
    <s v="UK"/>
    <n v="15000000"/>
    <x v="13"/>
    <n v="-10239"/>
    <s v="Comedy"/>
  </r>
  <r>
    <x v="250"/>
    <n v="178"/>
    <n v="5501940"/>
    <s v="Biography|Drama|History|War"/>
    <x v="2501"/>
    <s v="German"/>
    <s v="Germany"/>
    <n v="13500000"/>
    <x v="24"/>
    <n v="-7998060"/>
    <s v="Biography"/>
  </r>
  <r>
    <x v="299"/>
    <n v="125"/>
    <n v="2086345"/>
    <s v="Biography|Drama|Romance"/>
    <x v="2502"/>
    <s v="Spanish"/>
    <s v="Spain"/>
    <n v="10000000"/>
    <x v="14"/>
    <n v="-7913655"/>
    <s v="Biography"/>
  </r>
  <r>
    <x v="262"/>
    <n v="121"/>
    <n v="123922370"/>
    <s v="Biography|Comedy|Drama|War"/>
    <x v="2503"/>
    <s v="English"/>
    <s v="USA"/>
    <n v="13000000"/>
    <x v="11"/>
    <n v="110922370"/>
    <s v="Biography"/>
  </r>
  <r>
    <x v="630"/>
    <n v="100"/>
    <n v="163591"/>
    <s v="Comedy"/>
    <x v="2504"/>
    <s v="English"/>
    <s v="South Korea"/>
    <n v="13400000"/>
    <x v="57"/>
    <n v="-13236409"/>
    <s v="Comedy"/>
  </r>
  <r>
    <x v="103"/>
    <n v="115"/>
    <n v="73000942"/>
    <s v="Documentary|Music"/>
    <x v="2505"/>
    <s v="English"/>
    <s v="USA"/>
    <n v="13000000"/>
    <x v="68"/>
    <n v="60000942"/>
    <s v="Documentary"/>
  </r>
  <r>
    <x v="116"/>
    <n v="108"/>
    <n v="106952327"/>
    <s v="Drama|Thriller"/>
    <x v="2506"/>
    <s v="English"/>
    <s v="USA"/>
    <n v="13000000"/>
    <x v="25"/>
    <n v="93952327"/>
    <s v="Drama"/>
  </r>
  <r>
    <x v="133"/>
    <n v="117"/>
    <n v="58607007"/>
    <s v="Action|Crime|Sci-Fi|Thriller"/>
    <x v="220"/>
    <s v="English"/>
    <s v="USA"/>
    <n v="100000000"/>
    <x v="5"/>
    <n v="-41392993"/>
    <s v="Action"/>
  </r>
  <r>
    <x v="399"/>
    <n v="220"/>
    <n v="57300000"/>
    <s v="Crime|Drama"/>
    <x v="2507"/>
    <s v="English"/>
    <s v="USA"/>
    <n v="13000000"/>
    <x v="29"/>
    <n v="44300000"/>
    <s v="Crime"/>
  </r>
  <r>
    <x v="468"/>
    <n v="112"/>
    <n v="91038276"/>
    <s v="Drama|Music|Romance"/>
    <x v="2508"/>
    <s v="English"/>
    <s v="USA"/>
    <n v="13000000"/>
    <x v="9"/>
    <n v="78038276"/>
    <s v="Drama"/>
  </r>
  <r>
    <x v="191"/>
    <n v="99"/>
    <n v="49369900"/>
    <s v="Fantasy|Horror|Thriller"/>
    <x v="2509"/>
    <s v="English"/>
    <s v="USA"/>
    <n v="7000000"/>
    <x v="20"/>
    <n v="42369900"/>
    <s v="Fantasy"/>
  </r>
  <r>
    <x v="768"/>
    <n v="109"/>
    <n v="61693523"/>
    <s v="Drama"/>
    <x v="2510"/>
    <s v="English"/>
    <s v="USA"/>
    <n v="13000000"/>
    <x v="2"/>
    <n v="48693523"/>
    <s v="Drama"/>
  </r>
  <r>
    <x v="1054"/>
    <n v="83"/>
    <n v="46729374"/>
    <s v="Comedy|Mystery"/>
    <x v="2511"/>
    <s v="English"/>
    <s v="USA"/>
    <n v="13000000"/>
    <x v="33"/>
    <n v="33729374"/>
    <s v="Comedy"/>
  </r>
  <r>
    <x v="1055"/>
    <n v="107"/>
    <n v="44726644"/>
    <s v="Action|Crime|Drama|Thriller|Western"/>
    <x v="2512"/>
    <s v="English"/>
    <s v="USA"/>
    <n v="13000000"/>
    <x v="2"/>
    <n v="31726644"/>
    <s v="Action"/>
  </r>
  <r>
    <x v="1056"/>
    <n v="102"/>
    <n v="44134898"/>
    <s v="Comedy|Drama"/>
    <x v="2513"/>
    <s v="English"/>
    <s v="USA"/>
    <n v="13000000"/>
    <x v="11"/>
    <n v="31134898"/>
    <s v="Comedy"/>
  </r>
  <r>
    <x v="578"/>
    <n v="100"/>
    <n v="48637684"/>
    <s v="Comedy|Romance"/>
    <x v="2514"/>
    <s v="English"/>
    <s v="USA"/>
    <n v="12500000"/>
    <x v="9"/>
    <n v="36137684"/>
    <s v="Comedy"/>
  </r>
  <r>
    <x v="592"/>
    <n v="97"/>
    <n v="38176108"/>
    <s v="Comedy|Drama|Romance"/>
    <x v="2515"/>
    <s v="English"/>
    <s v="USA"/>
    <n v="16000000"/>
    <x v="13"/>
    <n v="22176108"/>
    <s v="Comedy"/>
  </r>
  <r>
    <x v="1057"/>
    <n v="92"/>
    <n v="28972187"/>
    <s v="Comedy"/>
    <x v="2516"/>
    <s v="English"/>
    <s v="USA"/>
    <n v="13000000"/>
    <x v="18"/>
    <n v="15972187"/>
    <s v="Comedy"/>
  </r>
  <r>
    <x v="1058"/>
    <n v="84"/>
    <n v="27979400"/>
    <s v="Action|Comedy|Crime"/>
    <x v="2517"/>
    <s v="English"/>
    <s v="USA"/>
    <n v="8200000"/>
    <x v="9"/>
    <n v="19779400"/>
    <s v="Action"/>
  </r>
  <r>
    <x v="421"/>
    <n v="86"/>
    <n v="54257433"/>
    <s v="Drama|Horror|Thriller"/>
    <x v="2518"/>
    <s v="English"/>
    <s v="USA"/>
    <n v="17000000"/>
    <x v="2"/>
    <n v="37257433"/>
    <s v="Drama"/>
  </r>
  <r>
    <x v="1059"/>
    <n v="120"/>
    <n v="23947"/>
    <s v="Sci-Fi|Thriller"/>
    <x v="2519"/>
    <s v="English"/>
    <s v="USA"/>
    <n v="13000000"/>
    <x v="16"/>
    <n v="-12976053"/>
    <s v="Sci-Fi"/>
  </r>
  <r>
    <x v="859"/>
    <n v="89"/>
    <n v="60008303"/>
    <s v="Adventure|Comedy|Family"/>
    <x v="2520"/>
    <s v="English"/>
    <s v="USA"/>
    <n v="13000000"/>
    <x v="40"/>
    <n v="47008303"/>
    <s v="Adventure"/>
  </r>
  <r>
    <x v="1060"/>
    <n v="117"/>
    <n v="49121934"/>
    <s v="Comedy|Drama|Romance"/>
    <x v="2521"/>
    <s v="English"/>
    <s v="USA"/>
    <n v="13000000"/>
    <x v="9"/>
    <n v="36121934"/>
    <s v="Comedy"/>
  </r>
  <r>
    <x v="867"/>
    <n v="97"/>
    <n v="27141959"/>
    <s v="Comedy|Crime|Family|Sci-Fi"/>
    <x v="2522"/>
    <s v="English"/>
    <s v="USA"/>
    <n v="18000000"/>
    <x v="69"/>
    <n v="9141959"/>
    <s v="Comedy"/>
  </r>
  <r>
    <x v="1061"/>
    <n v="91"/>
    <n v="27052167"/>
    <s v="Action|Comedy|Crime|Thriller"/>
    <x v="2523"/>
    <s v="English"/>
    <s v="USA"/>
    <n v="13000000"/>
    <x v="9"/>
    <n v="14052167"/>
    <s v="Action"/>
  </r>
  <r>
    <x v="1062"/>
    <n v="100"/>
    <n v="26539321"/>
    <s v="Comedy|Drama|Family"/>
    <x v="2524"/>
    <s v="English"/>
    <s v="USA"/>
    <n v="13000000"/>
    <x v="18"/>
    <n v="13539321"/>
    <s v="Comedy"/>
  </r>
  <r>
    <x v="1063"/>
    <n v="72"/>
    <n v="28501605"/>
    <s v="Fantasy|Horror"/>
    <x v="2525"/>
    <s v="English"/>
    <s v="USA"/>
    <n v="13000000"/>
    <x v="20"/>
    <n v="15501605"/>
    <s v="Fantasy"/>
  </r>
  <r>
    <x v="1064"/>
    <n v="84"/>
    <n v="52543632"/>
    <s v="Crime|Thriller"/>
    <x v="2526"/>
    <s v="English"/>
    <s v="USA"/>
    <n v="13200000"/>
    <x v="23"/>
    <n v="39343632"/>
    <s v="Crime"/>
  </r>
  <r>
    <x v="275"/>
    <n v="126"/>
    <n v="25592632"/>
    <s v="Horror"/>
    <x v="2527"/>
    <s v="English"/>
    <s v="USA"/>
    <n v="18000000"/>
    <x v="13"/>
    <n v="7592632"/>
    <s v="Horror"/>
  </r>
  <r>
    <x v="1065"/>
    <n v="108"/>
    <n v="25440971"/>
    <s v="Drama|Mystery|Sci-Fi|Thriller"/>
    <x v="2528"/>
    <s v="English"/>
    <s v="UK"/>
    <n v="15000000"/>
    <x v="16"/>
    <n v="10440971"/>
    <s v="Drama"/>
  </r>
  <r>
    <x v="165"/>
    <n v="112"/>
    <n v="22858926"/>
    <s v="Comedy|Drama|Fantasy"/>
    <x v="2529"/>
    <s v="English"/>
    <s v="USA"/>
    <n v="13000000"/>
    <x v="6"/>
    <n v="9858926"/>
    <s v="Comedy"/>
  </r>
  <r>
    <x v="1066"/>
    <n v="90"/>
    <n v="22235901"/>
    <s v="Comedy|Romance"/>
    <x v="2530"/>
    <s v="English"/>
    <s v="USA"/>
    <n v="6000000"/>
    <x v="9"/>
    <n v="16235901"/>
    <s v="Comedy"/>
  </r>
  <r>
    <x v="1067"/>
    <n v="91"/>
    <n v="38916903"/>
    <s v="Adventure|Family|Sci-Fi"/>
    <x v="2531"/>
    <s v="English"/>
    <s v="USA"/>
    <n v="13000000"/>
    <x v="27"/>
    <n v="25916903"/>
    <s v="Adventure"/>
  </r>
  <r>
    <x v="449"/>
    <n v="135"/>
    <n v="16929123"/>
    <s v="Drama|Romance"/>
    <x v="2532"/>
    <s v="English"/>
    <s v="USA"/>
    <n v="14000000"/>
    <x v="12"/>
    <n v="2929123"/>
    <s v="Drama"/>
  </r>
  <r>
    <x v="309"/>
    <n v="141"/>
    <n v="13753931"/>
    <s v="Drama|History|War"/>
    <x v="2533"/>
    <s v="Japanese"/>
    <s v="USA"/>
    <n v="19000000"/>
    <x v="0"/>
    <n v="-5246069"/>
    <s v="Drama"/>
  </r>
  <r>
    <x v="1068"/>
    <n v="104"/>
    <n v="10996440"/>
    <s v="Adventure|Drama|Sci-Fi"/>
    <x v="2534"/>
    <s v="English"/>
    <s v="USA"/>
    <n v="13000000"/>
    <x v="22"/>
    <n v="-2003560"/>
    <s v="Adventure"/>
  </r>
  <r>
    <x v="1069"/>
    <n v="118"/>
    <n v="14677654"/>
    <s v="Drama"/>
    <x v="2535"/>
    <s v="English"/>
    <s v="Ireland"/>
    <n v="13000000"/>
    <x v="24"/>
    <n v="1677654"/>
    <s v="Drama"/>
  </r>
  <r>
    <x v="1070"/>
    <n v="82"/>
    <n v="9975684"/>
    <s v="Comedy"/>
    <x v="2536"/>
    <s v="English"/>
    <s v="Canada"/>
    <n v="13000000"/>
    <x v="21"/>
    <n v="-3024316"/>
    <s v="Comedy"/>
  </r>
  <r>
    <x v="1071"/>
    <n v="95"/>
    <n v="7881335"/>
    <s v="Comedy|Crime|Thriller"/>
    <x v="2537"/>
    <s v="English"/>
    <s v="USA"/>
    <n v="13000000"/>
    <x v="10"/>
    <n v="-5118665"/>
    <s v="Comedy"/>
  </r>
  <r>
    <x v="844"/>
    <n v="94"/>
    <n v="6241697"/>
    <s v="Comedy"/>
    <x v="2538"/>
    <s v="English"/>
    <s v="France"/>
    <n v="13000000"/>
    <x v="9"/>
    <n v="-6758303"/>
    <s v="Comedy"/>
  </r>
  <r>
    <x v="1072"/>
    <n v="99"/>
    <n v="5871603"/>
    <s v="Drama|Thriller"/>
    <x v="2539"/>
    <s v="English"/>
    <s v="USA"/>
    <n v="13000000"/>
    <x v="19"/>
    <n v="-7128397"/>
    <s v="Drama"/>
  </r>
  <r>
    <x v="1073"/>
    <n v="121"/>
    <n v="16574731"/>
    <s v="Drama|Music"/>
    <x v="2540"/>
    <s v="English"/>
    <s v="USA"/>
    <n v="13000000"/>
    <x v="27"/>
    <n v="3574731"/>
    <s v="Drama"/>
  </r>
  <r>
    <x v="1074"/>
    <n v="84"/>
    <n v="5002310"/>
    <s v="Adventure|Comedy|Romance|Sci-Fi"/>
    <x v="2541"/>
    <s v="English"/>
    <s v="USA"/>
    <n v="13000000"/>
    <x v="23"/>
    <n v="-7997690"/>
    <s v="Adventure"/>
  </r>
  <r>
    <x v="1075"/>
    <n v="93"/>
    <n v="4919896"/>
    <s v="Comedy|Crime|Thriller"/>
    <x v="2542"/>
    <s v="English"/>
    <s v="UK"/>
    <n v="13000000"/>
    <x v="9"/>
    <n v="-8080104"/>
    <s v="Comedy"/>
  </r>
  <r>
    <x v="1076"/>
    <n v="93"/>
    <n v="25675765"/>
    <s v="Comedy"/>
    <x v="2543"/>
    <s v="English"/>
    <s v="USA"/>
    <n v="13000000"/>
    <x v="18"/>
    <n v="12675765"/>
    <s v="Comedy"/>
  </r>
  <r>
    <x v="1077"/>
    <n v="120"/>
    <n v="4857376"/>
    <s v="Comedy|Drama|Romance"/>
    <x v="2544"/>
    <s v="French"/>
    <s v="France"/>
    <n v="13000000"/>
    <x v="11"/>
    <n v="-8142624"/>
    <s v="Comedy"/>
  </r>
  <r>
    <x v="362"/>
    <n v="112"/>
    <n v="3169424"/>
    <s v="Drama|Sport"/>
    <x v="2545"/>
    <s v="English"/>
    <s v="USA"/>
    <n v="13000000"/>
    <x v="2"/>
    <n v="-9830576"/>
    <s v="Drama"/>
  </r>
  <r>
    <x v="157"/>
    <n v="107"/>
    <n v="18004225"/>
    <s v="Comedy|Drama|Romance"/>
    <x v="2546"/>
    <s v="English"/>
    <s v="USA"/>
    <n v="13000000"/>
    <x v="20"/>
    <n v="5004225"/>
    <s v="Comedy"/>
  </r>
  <r>
    <x v="1078"/>
    <n v="112"/>
    <n v="3058380"/>
    <s v="Drama|Romance"/>
    <x v="2547"/>
    <s v="French"/>
    <s v="France"/>
    <n v="100000000"/>
    <x v="11"/>
    <n v="-96941620"/>
    <s v="Drama"/>
  </r>
  <r>
    <x v="777"/>
    <n v="96"/>
    <n v="3074838"/>
    <s v="Drama|Mystery|Romance|Thriller"/>
    <x v="2548"/>
    <s v="English"/>
    <s v="USA"/>
    <n v="11000000"/>
    <x v="22"/>
    <n v="-7925162"/>
    <s v="Drama"/>
  </r>
  <r>
    <x v="1079"/>
    <n v="91"/>
    <n v="2104000"/>
    <s v="Comedy|Crime|Drama"/>
    <x v="2549"/>
    <s v="English"/>
    <s v="USA"/>
    <n v="13000000"/>
    <x v="18"/>
    <n v="-10896000"/>
    <s v="Comedy"/>
  </r>
  <r>
    <x v="451"/>
    <n v="105"/>
    <n v="28501651"/>
    <s v="Drama|Thriller"/>
    <x v="1706"/>
    <s v="English"/>
    <s v="USA"/>
    <n v="26000000"/>
    <x v="1"/>
    <n v="2501651"/>
    <s v="Drama"/>
  </r>
  <r>
    <x v="787"/>
    <n v="125"/>
    <n v="1172769"/>
    <s v="Biography|Comedy|Crime|Drama"/>
    <x v="2550"/>
    <s v="English"/>
    <s v="Germany"/>
    <n v="13000000"/>
    <x v="1"/>
    <n v="-11827231"/>
    <s v="Biography"/>
  </r>
  <r>
    <x v="1080"/>
    <n v="102"/>
    <n v="17738570"/>
    <s v="Drama|Romance"/>
    <x v="2551"/>
    <s v="English"/>
    <s v="USA"/>
    <n v="13000000"/>
    <x v="25"/>
    <n v="4738570"/>
    <s v="Drama"/>
  </r>
  <r>
    <x v="1081"/>
    <n v="87"/>
    <n v="1200000"/>
    <s v="Action"/>
    <x v="2552"/>
    <s v="English"/>
    <s v="USA"/>
    <n v="3000000"/>
    <x v="36"/>
    <n v="-1800000"/>
    <s v="Action"/>
  </r>
  <r>
    <x v="788"/>
    <n v="118"/>
    <n v="1150403"/>
    <s v="Biography|Crime|Drama"/>
    <x v="2553"/>
    <s v="English"/>
    <s v="USA"/>
    <n v="13000000"/>
    <x v="1"/>
    <n v="-11849597"/>
    <s v="Biography"/>
  </r>
  <r>
    <x v="1013"/>
    <n v="115"/>
    <n v="403932"/>
    <s v="Drama|Romance|Western"/>
    <x v="2554"/>
    <s v="English"/>
    <s v="UK"/>
    <n v="20000000"/>
    <x v="12"/>
    <n v="-19596068"/>
    <s v="Drama"/>
  </r>
  <r>
    <x v="376"/>
    <n v="91"/>
    <n v="1712111"/>
    <s v="Horror|Thriller"/>
    <x v="2555"/>
    <s v="English"/>
    <s v="USA"/>
    <n v="8495000"/>
    <x v="55"/>
    <n v="-6782889"/>
    <s v="Horror"/>
  </r>
  <r>
    <x v="1082"/>
    <n v="88"/>
    <n v="1024175"/>
    <s v="Action|Comedy|Sci-Fi|Thriller"/>
    <x v="2556"/>
    <s v="English"/>
    <s v="UK"/>
    <n v="13000000"/>
    <x v="4"/>
    <n v="-11975825"/>
    <s v="Action"/>
  </r>
  <r>
    <x v="308"/>
    <n v="127"/>
    <n v="301305"/>
    <s v="Drama|Romance|War"/>
    <x v="2557"/>
    <s v="Bosnian"/>
    <s v="USA"/>
    <n v="13000000"/>
    <x v="43"/>
    <n v="-12698695"/>
    <s v="Drama"/>
  </r>
  <r>
    <x v="1025"/>
    <n v="94"/>
    <n v="51872378"/>
    <s v="Crime|Thriller"/>
    <x v="2558"/>
    <s v="English"/>
    <s v="USA"/>
    <n v="13000000"/>
    <x v="10"/>
    <n v="38872378"/>
    <s v="Crime"/>
  </r>
  <r>
    <x v="1083"/>
    <n v="90"/>
    <n v="28399192"/>
    <s v="Action|Adventure|Comedy|Family"/>
    <x v="2559"/>
    <s v="English"/>
    <s v="Australia"/>
    <n v="13000000"/>
    <x v="28"/>
    <n v="15399192"/>
    <s v="Action"/>
  </r>
  <r>
    <x v="313"/>
    <n v="102"/>
    <n v="2035566"/>
    <s v="Biography|Comedy|Crime|Drama|Romance"/>
    <x v="2560"/>
    <s v="English"/>
    <s v="France"/>
    <n v="13000000"/>
    <x v="4"/>
    <n v="-10964434"/>
    <s v="Biography"/>
  </r>
  <r>
    <x v="984"/>
    <n v="117"/>
    <n v="21078145"/>
    <s v="Biography|Drama"/>
    <x v="2561"/>
    <s v="English"/>
    <s v="USA"/>
    <n v="12500000"/>
    <x v="11"/>
    <n v="8578145"/>
    <s v="Biography"/>
  </r>
  <r>
    <x v="730"/>
    <n v="109"/>
    <n v="14060950"/>
    <s v="Drama"/>
    <x v="2562"/>
    <s v="English"/>
    <s v="USA"/>
    <n v="12500000"/>
    <x v="8"/>
    <n v="1560950"/>
    <s v="Drama"/>
  </r>
  <r>
    <x v="156"/>
    <n v="121"/>
    <n v="12281500"/>
    <s v="Action|Crime|Drama|Romance|Thriller"/>
    <x v="2563"/>
    <s v="English"/>
    <s v="USA"/>
    <n v="13000000"/>
    <x v="25"/>
    <n v="-718500"/>
    <s v="Action"/>
  </r>
  <r>
    <x v="1007"/>
    <n v="100"/>
    <n v="10725228"/>
    <s v="Crime|Drama|Mystery"/>
    <x v="2564"/>
    <s v="English"/>
    <s v="USA"/>
    <n v="12500000"/>
    <x v="6"/>
    <n v="-1774772"/>
    <s v="Crime"/>
  </r>
  <r>
    <x v="1013"/>
    <n v="109"/>
    <n v="214966"/>
    <s v="Crime|Drama|Thriller"/>
    <x v="2565"/>
    <s v="English"/>
    <s v="USA"/>
    <n v="13000000"/>
    <x v="9"/>
    <n v="-12785034"/>
    <s v="Crime"/>
  </r>
  <r>
    <x v="1084"/>
    <n v="101"/>
    <n v="11956207"/>
    <s v="Horror|Mystery"/>
    <x v="2566"/>
    <s v="English"/>
    <s v="USA"/>
    <n v="16000000"/>
    <x v="36"/>
    <n v="-4043793"/>
    <s v="Horror"/>
  </r>
  <r>
    <x v="683"/>
    <n v="106"/>
    <n v="5949693"/>
    <s v="Comedy|Drama|Romance"/>
    <x v="2567"/>
    <s v="English"/>
    <s v="USA"/>
    <n v="12000000"/>
    <x v="37"/>
    <n v="-6050307"/>
    <s v="Comedy"/>
  </r>
  <r>
    <x v="1085"/>
    <n v="94"/>
    <n v="9030581"/>
    <s v="Drama|War"/>
    <x v="2568"/>
    <s v="English"/>
    <s v="UK"/>
    <n v="12500000"/>
    <x v="6"/>
    <n v="-3469419"/>
    <s v="Drama"/>
  </r>
  <r>
    <x v="1038"/>
    <n v="140"/>
    <n v="4157491"/>
    <s v="Crime|Drama|Musical"/>
    <x v="2569"/>
    <s v="English"/>
    <s v="Denmark"/>
    <n v="12800000"/>
    <x v="25"/>
    <n v="-8642509"/>
    <s v="Crime"/>
  </r>
  <r>
    <x v="973"/>
    <n v="132"/>
    <n v="1508689"/>
    <s v="Drama|Romance"/>
    <x v="2570"/>
    <s v="English"/>
    <s v="USA"/>
    <n v="16000000"/>
    <x v="10"/>
    <n v="-14491311"/>
    <s v="Drama"/>
  </r>
  <r>
    <x v="1086"/>
    <n v="99"/>
    <n v="1227324"/>
    <s v="Crime|Drama"/>
    <x v="2571"/>
    <s v="English"/>
    <s v="USA"/>
    <n v="12500000"/>
    <x v="4"/>
    <n v="-11272676"/>
    <s v="Crime"/>
  </r>
  <r>
    <x v="1087"/>
    <n v="90"/>
    <n v="4360548"/>
    <s v="Comedy|Drama|Romance"/>
    <x v="2572"/>
    <s v="English"/>
    <s v="USA"/>
    <n v="15000000"/>
    <x v="21"/>
    <n v="-10639452"/>
    <s v="Comedy"/>
  </r>
  <r>
    <x v="1088"/>
    <n v="105"/>
    <n v="26589953"/>
    <s v="Action|Crime|Thriller"/>
    <x v="2573"/>
    <s v="English"/>
    <s v="USA"/>
    <n v="10500000"/>
    <x v="10"/>
    <n v="16089953"/>
    <s v="Action"/>
  </r>
  <r>
    <x v="1089"/>
    <n v="108"/>
    <n v="1039869"/>
    <s v="Biography|Comedy|Crime|Drama"/>
    <x v="2574"/>
    <s v="English"/>
    <s v="Canada"/>
    <n v="15000000"/>
    <x v="5"/>
    <n v="-13960131"/>
    <s v="Biography"/>
  </r>
  <r>
    <x v="266"/>
    <n v="69"/>
    <n v="48092846"/>
    <s v="Adventure|Animation|Family"/>
    <x v="2575"/>
    <s v="English"/>
    <s v="USA"/>
    <n v="12500000"/>
    <x v="11"/>
    <n v="35592846"/>
    <s v="Adventure"/>
  </r>
  <r>
    <x v="1090"/>
    <n v="148"/>
    <n v="1110186"/>
    <s v="Action|Drama|War"/>
    <x v="2576"/>
    <s v="Korean"/>
    <s v="South Korea"/>
    <n v="12800000"/>
    <x v="14"/>
    <n v="-11689814"/>
    <s v="Action"/>
  </r>
  <r>
    <x v="1091"/>
    <n v="118"/>
    <n v="1089445"/>
    <s v="Comedy|Drama|Family|Sport"/>
    <x v="2577"/>
    <s v="English"/>
    <s v="Canada"/>
    <n v="12500000"/>
    <x v="15"/>
    <n v="-11410555"/>
    <s v="Comedy"/>
  </r>
  <r>
    <x v="390"/>
    <n v="132"/>
    <n v="204565000"/>
    <s v="Horror"/>
    <x v="2578"/>
    <s v="English"/>
    <s v="USA"/>
    <n v="8000000"/>
    <x v="25"/>
    <n v="196565000"/>
    <s v="Horror"/>
  </r>
  <r>
    <x v="37"/>
    <n v="130"/>
    <n v="260000000"/>
    <s v="Adventure|Drama|Thriller"/>
    <x v="2579"/>
    <s v="English"/>
    <s v="USA"/>
    <n v="8000000"/>
    <x v="25"/>
    <n v="252000000"/>
    <s v="Adventure"/>
  </r>
  <r>
    <x v="157"/>
    <n v="95"/>
    <n v="101736215"/>
    <s v="Comedy"/>
    <x v="2580"/>
    <s v="English"/>
    <s v="USA"/>
    <n v="11000000"/>
    <x v="15"/>
    <n v="90736215"/>
    <s v="Comedy"/>
  </r>
  <r>
    <x v="1092"/>
    <n v="80"/>
    <n v="71442"/>
    <s v="Animation|Comedy|Crime|Drama|Family"/>
    <x v="2581"/>
    <s v="French"/>
    <s v="France"/>
    <n v="9600000"/>
    <x v="0"/>
    <n v="-9528558"/>
    <s v="Animation"/>
  </r>
  <r>
    <x v="707"/>
    <n v="94"/>
    <n v="79817937"/>
    <s v="Action|Adventure|Comedy|Fantasy|Mystery"/>
    <x v="2582"/>
    <s v="English"/>
    <s v="USA"/>
    <n v="25000000"/>
    <x v="18"/>
    <n v="54817937"/>
    <s v="Action"/>
  </r>
  <r>
    <x v="129"/>
    <n v="122"/>
    <n v="91547205"/>
    <s v="Comedy|Romance"/>
    <x v="2583"/>
    <s v="English"/>
    <s v="USA"/>
    <n v="12000000"/>
    <x v="4"/>
    <n v="79547205"/>
    <s v="Comedy"/>
  </r>
  <r>
    <x v="129"/>
    <n v="102"/>
    <n v="75074950"/>
    <s v="Comedy|Drama"/>
    <x v="2584"/>
    <s v="English"/>
    <s v="USA"/>
    <n v="12000000"/>
    <x v="22"/>
    <n v="63074950"/>
    <s v="Comedy"/>
  </r>
  <r>
    <x v="714"/>
    <n v="116"/>
    <n v="78900000"/>
    <s v="Action|Adventure|Sci-Fi"/>
    <x v="2585"/>
    <s v="English"/>
    <s v="USA"/>
    <n v="11000000"/>
    <x v="16"/>
    <n v="67900000"/>
    <s v="Action"/>
  </r>
  <r>
    <x v="49"/>
    <n v="78"/>
    <n v="72217000"/>
    <s v="Comedy"/>
    <x v="2586"/>
    <s v="English"/>
    <s v="USA"/>
    <n v="12000000"/>
    <x v="8"/>
    <n v="60217000"/>
    <s v="Comedy"/>
  </r>
  <r>
    <x v="1093"/>
    <n v="114"/>
    <n v="79568000"/>
    <s v="Sci-Fi|Thriller"/>
    <x v="2587"/>
    <s v="English"/>
    <s v="USA"/>
    <n v="12000000"/>
    <x v="1"/>
    <n v="67568000"/>
    <s v="Sci-Fi"/>
  </r>
  <r>
    <x v="106"/>
    <n v="112"/>
    <n v="65500000"/>
    <s v="Crime|Drama|Romance|Thriller"/>
    <x v="2588"/>
    <s v="English"/>
    <s v="USA"/>
    <n v="12000000"/>
    <x v="37"/>
    <n v="53500000"/>
    <s v="Crime"/>
  </r>
  <r>
    <x v="1094"/>
    <n v="110"/>
    <n v="70011073"/>
    <s v="Action|Adventure|Drama|Thriller|War"/>
    <x v="2589"/>
    <s v="English"/>
    <s v="USA"/>
    <n v="12000000"/>
    <x v="12"/>
    <n v="58011073"/>
    <s v="Action"/>
  </r>
  <r>
    <x v="513"/>
    <n v="104"/>
    <n v="65269010"/>
    <s v="Crime|Drama|Music|Romance"/>
    <x v="2590"/>
    <s v="English"/>
    <s v="USA"/>
    <n v="12000000"/>
    <x v="12"/>
    <n v="53269010"/>
    <s v="Crime"/>
  </r>
  <r>
    <x v="1095"/>
    <n v="81"/>
    <n v="63071133"/>
    <s v="Adventure|Animation|Comedy|Crime"/>
    <x v="2591"/>
    <s v="English"/>
    <s v="USA"/>
    <n v="12000000"/>
    <x v="2"/>
    <n v="51071133"/>
    <s v="Adventure"/>
  </r>
  <r>
    <x v="160"/>
    <n v="154"/>
    <n v="39647595"/>
    <s v="Crime|Thriller"/>
    <x v="2592"/>
    <s v="English"/>
    <s v="USA"/>
    <n v="12000000"/>
    <x v="7"/>
    <n v="27647595"/>
    <s v="Crime"/>
  </r>
  <r>
    <x v="434"/>
    <n v="102"/>
    <n v="38087366"/>
    <s v="Adventure|Comedy"/>
    <x v="2593"/>
    <s v="English"/>
    <s v="USA"/>
    <n v="12000000"/>
    <x v="4"/>
    <n v="26087366"/>
    <s v="Adventure"/>
  </r>
  <r>
    <x v="140"/>
    <n v="89"/>
    <n v="64572496"/>
    <s v="Drama|Sci-Fi|Thriller"/>
    <x v="2594"/>
    <s v="English"/>
    <s v="USA"/>
    <n v="12000000"/>
    <x v="1"/>
    <n v="52572496"/>
    <s v="Drama"/>
  </r>
  <r>
    <x v="501"/>
    <n v="132"/>
    <n v="30400000"/>
    <s v="Drama|Musical|Romance"/>
    <x v="2595"/>
    <s v="English"/>
    <s v="UK"/>
    <n v="12000000"/>
    <x v="4"/>
    <n v="18400000"/>
    <s v="Drama"/>
  </r>
  <r>
    <x v="241"/>
    <n v="103"/>
    <n v="42365600"/>
    <s v="Adventure|Comedy|Fantasy|Sci-Fi"/>
    <x v="2596"/>
    <s v="English"/>
    <s v="UK"/>
    <n v="5000000"/>
    <x v="15"/>
    <n v="37365600"/>
    <s v="Adventure"/>
  </r>
  <r>
    <x v="1096"/>
    <n v="93"/>
    <n v="37188667"/>
    <s v="Comedy|Drama"/>
    <x v="2597"/>
    <s v="English"/>
    <s v="USA"/>
    <n v="12000000"/>
    <x v="46"/>
    <n v="25188667"/>
    <s v="Comedy"/>
  </r>
  <r>
    <x v="1097"/>
    <n v="93"/>
    <n v="54724272"/>
    <s v="Comedy|Crime"/>
    <x v="2598"/>
    <s v="English"/>
    <s v="USA"/>
    <n v="12000000"/>
    <x v="10"/>
    <n v="42724272"/>
    <s v="Comedy"/>
  </r>
  <r>
    <x v="1024"/>
    <n v="96"/>
    <n v="31597131"/>
    <s v="Drama|Thriller"/>
    <x v="2599"/>
    <s v="English"/>
    <s v="USA"/>
    <n v="12000000"/>
    <x v="2"/>
    <n v="19597131"/>
    <s v="Drama"/>
  </r>
  <r>
    <x v="1098"/>
    <n v="89"/>
    <n v="31691811"/>
    <s v="Horror|Sci-Fi|Thriller"/>
    <x v="2600"/>
    <s v="English"/>
    <s v="USA"/>
    <n v="12000000"/>
    <x v="19"/>
    <n v="19691811"/>
    <s v="Horror"/>
  </r>
  <r>
    <x v="1099"/>
    <n v="92"/>
    <n v="31397498"/>
    <s v="Horror|Mystery"/>
    <x v="2601"/>
    <s v="English"/>
    <s v="USA"/>
    <n v="12000000"/>
    <x v="28"/>
    <n v="19397498"/>
    <s v="Horror"/>
  </r>
  <r>
    <x v="1100"/>
    <n v="97"/>
    <n v="31179516"/>
    <s v="Comedy"/>
    <x v="2602"/>
    <s v="English"/>
    <s v="USA"/>
    <n v="12000000"/>
    <x v="43"/>
    <n v="19179516"/>
    <s v="Comedy"/>
  </r>
  <r>
    <x v="381"/>
    <n v="93"/>
    <n v="31155435"/>
    <s v="Comedy|Fantasy"/>
    <x v="2603"/>
    <s v="English"/>
    <s v="USA"/>
    <n v="12000000"/>
    <x v="5"/>
    <n v="19155435"/>
    <s v="Comedy"/>
  </r>
  <r>
    <x v="1101"/>
    <n v="89"/>
    <n v="27281507"/>
    <s v="Comedy|Drama|Family|Fantasy|Musical"/>
    <x v="2604"/>
    <s v="English"/>
    <s v="USA"/>
    <n v="12000000"/>
    <x v="16"/>
    <n v="15281507"/>
    <s v="Comedy"/>
  </r>
  <r>
    <x v="29"/>
    <n v="144"/>
    <n v="167007184"/>
    <s v="Action|Adventure|Thriller"/>
    <x v="271"/>
    <s v="English"/>
    <s v="UK"/>
    <n v="150000000"/>
    <x v="25"/>
    <n v="17007184"/>
    <s v="Action"/>
  </r>
  <r>
    <x v="479"/>
    <n v="123"/>
    <n v="25776062"/>
    <s v="Biography|Drama|Romance"/>
    <x v="2605"/>
    <s v="English"/>
    <s v="USA"/>
    <n v="12000000"/>
    <x v="37"/>
    <n v="13776062"/>
    <s v="Biography"/>
  </r>
  <r>
    <x v="1102"/>
    <n v="93"/>
    <n v="25240988"/>
    <s v="Documentary|Music"/>
    <x v="2606"/>
    <s v="English"/>
    <s v="USA"/>
    <n v="12000000"/>
    <x v="18"/>
    <n v="13240988"/>
    <s v="Documentary"/>
  </r>
  <r>
    <x v="1103"/>
    <n v="133"/>
    <n v="124868837"/>
    <s v="Drama|Romance"/>
    <x v="2607"/>
    <s v="English"/>
    <s v="USA"/>
    <n v="12000000"/>
    <x v="6"/>
    <n v="112868837"/>
    <s v="Drama"/>
  </r>
  <r>
    <x v="370"/>
    <n v="121"/>
    <n v="22905674"/>
    <s v="Crime|Drama"/>
    <x v="2608"/>
    <s v="English"/>
    <s v="USA"/>
    <n v="12000000"/>
    <x v="37"/>
    <n v="10905674"/>
    <s v="Crime"/>
  </r>
  <r>
    <x v="580"/>
    <n v="102"/>
    <n v="25277561"/>
    <s v="Comedy|Romance"/>
    <x v="2609"/>
    <s v="English"/>
    <s v="USA"/>
    <n v="12000000"/>
    <x v="12"/>
    <n v="13277561"/>
    <s v="Comedy"/>
  </r>
  <r>
    <x v="368"/>
    <n v="99"/>
    <n v="21133087"/>
    <s v="Horror|Mystery|Thriller"/>
    <x v="2610"/>
    <s v="English"/>
    <s v="USA"/>
    <n v="12000000"/>
    <x v="15"/>
    <n v="9133087"/>
    <s v="Horror"/>
  </r>
  <r>
    <x v="464"/>
    <n v="98"/>
    <n v="37707719"/>
    <s v="Biography|Drama"/>
    <x v="2611"/>
    <s v="English"/>
    <s v="UK"/>
    <n v="12000000"/>
    <x v="32"/>
    <n v="25707719"/>
    <s v="Biography"/>
  </r>
  <r>
    <x v="853"/>
    <n v="118"/>
    <n v="18761993"/>
    <s v="Comedy|Drama"/>
    <x v="2612"/>
    <s v="English"/>
    <s v="USA"/>
    <n v="9000000"/>
    <x v="8"/>
    <n v="9761993"/>
    <s v="Comedy"/>
  </r>
  <r>
    <x v="991"/>
    <n v="104"/>
    <n v="18595716"/>
    <s v="Comedy|Family|Fantasy|Romance"/>
    <x v="2613"/>
    <s v="English"/>
    <s v="USA"/>
    <n v="12000000"/>
    <x v="42"/>
    <n v="6595716"/>
    <s v="Comedy"/>
  </r>
  <r>
    <x v="1104"/>
    <n v="109"/>
    <n v="31990064"/>
    <s v="Drama|Mystery|Romance"/>
    <x v="2614"/>
    <s v="English"/>
    <s v="USA"/>
    <n v="12000000"/>
    <x v="21"/>
    <n v="19990064"/>
    <s v="Drama"/>
  </r>
  <r>
    <x v="643"/>
    <n v="115"/>
    <n v="17613460"/>
    <s v="Adventure|Comedy|Drama"/>
    <x v="2615"/>
    <s v="English"/>
    <s v="USA"/>
    <n v="12000000"/>
    <x v="6"/>
    <n v="5613460"/>
    <s v="Adventure"/>
  </r>
  <r>
    <x v="1105"/>
    <n v="92"/>
    <n v="21088568"/>
    <s v="Action|Fantasy|Horror|Thriller"/>
    <x v="2616"/>
    <s v="English"/>
    <s v="USA"/>
    <n v="13000000"/>
    <x v="10"/>
    <n v="8088568"/>
    <s v="Action"/>
  </r>
  <r>
    <x v="327"/>
    <n v="91"/>
    <n v="17292381"/>
    <s v="Comedy|Crime|Family"/>
    <x v="2617"/>
    <s v="English"/>
    <s v="USA"/>
    <n v="12000000"/>
    <x v="42"/>
    <n v="5292381"/>
    <s v="Comedy"/>
  </r>
  <r>
    <x v="642"/>
    <n v="94"/>
    <n v="16300302"/>
    <s v="Comedy|Drama"/>
    <x v="2618"/>
    <s v="English"/>
    <s v="USA"/>
    <n v="12000000"/>
    <x v="22"/>
    <n v="4300302"/>
    <s v="Comedy"/>
  </r>
  <r>
    <x v="376"/>
    <n v="93"/>
    <n v="27829874"/>
    <s v="Action|Crime|Thriller"/>
    <x v="2619"/>
    <s v="English"/>
    <s v="USA"/>
    <n v="12000000"/>
    <x v="15"/>
    <n v="15829874"/>
    <s v="Action"/>
  </r>
  <r>
    <x v="455"/>
    <n v="100"/>
    <n v="12902790"/>
    <s v="Comedy|Drama|Romance"/>
    <x v="2620"/>
    <s v="English"/>
    <s v="USA"/>
    <n v="12000000"/>
    <x v="4"/>
    <n v="902790"/>
    <s v="Comedy"/>
  </r>
  <r>
    <x v="68"/>
    <n v="293"/>
    <n v="11433134"/>
    <s v="Adventure|Drama|Thriller|War"/>
    <x v="2621"/>
    <s v="German"/>
    <s v="West Germany"/>
    <n v="14000000"/>
    <x v="26"/>
    <n v="-2566866"/>
    <s v="Adventure"/>
  </r>
  <r>
    <x v="190"/>
    <n v="137"/>
    <n v="22406362"/>
    <s v="Drama|History|War|Western"/>
    <x v="332"/>
    <s v="English"/>
    <s v="USA"/>
    <n v="107000000"/>
    <x v="19"/>
    <n v="-84593638"/>
    <s v="Drama"/>
  </r>
  <r>
    <x v="1106"/>
    <n v="93"/>
    <n v="10198766"/>
    <s v="Comedy"/>
    <x v="2622"/>
    <s v="English"/>
    <s v="USA"/>
    <n v="12000000"/>
    <x v="28"/>
    <n v="-1801234"/>
    <s v="Comedy"/>
  </r>
  <r>
    <x v="471"/>
    <n v="123"/>
    <n v="15294553"/>
    <s v="Drama|Fantasy|Romance"/>
    <x v="2623"/>
    <s v="English"/>
    <s v="UK"/>
    <n v="12000000"/>
    <x v="6"/>
    <n v="3294553"/>
    <s v="Drama"/>
  </r>
  <r>
    <x v="178"/>
    <n v="119"/>
    <n v="11041228"/>
    <s v="Action|Adventure|Drama|Romance"/>
    <x v="2624"/>
    <s v="Mandarin"/>
    <s v="China"/>
    <n v="100000000"/>
    <x v="32"/>
    <n v="-88958772"/>
    <s v="Action"/>
  </r>
  <r>
    <x v="1107"/>
    <n v="107"/>
    <n v="7918283"/>
    <s v="Drama|Thriller"/>
    <x v="2625"/>
    <s v="English"/>
    <s v="USA"/>
    <n v="12000000"/>
    <x v="4"/>
    <n v="-4081717"/>
    <s v="Drama"/>
  </r>
  <r>
    <x v="1108"/>
    <n v="106"/>
    <n v="22331028"/>
    <s v="Sci-Fi|Thriller"/>
    <x v="2626"/>
    <s v="English"/>
    <s v="USA"/>
    <n v="12000000"/>
    <x v="21"/>
    <n v="10331028"/>
    <s v="Sci-Fi"/>
  </r>
  <r>
    <x v="1109"/>
    <n v="109"/>
    <n v="8134217"/>
    <s v="Biography|Drama|Music"/>
    <x v="2627"/>
    <s v="English"/>
    <s v="USA"/>
    <n v="12000000"/>
    <x v="15"/>
    <n v="-3865783"/>
    <s v="Biography"/>
  </r>
  <r>
    <x v="1110"/>
    <n v="81"/>
    <n v="6982680"/>
    <s v="Comedy|Crime"/>
    <x v="2628"/>
    <s v="English"/>
    <s v="USA"/>
    <n v="10000000"/>
    <x v="20"/>
    <n v="-3017320"/>
    <s v="Comedy"/>
  </r>
  <r>
    <x v="1111"/>
    <n v="95"/>
    <n v="6739141"/>
    <s v="Action|Crime|Sci-Fi|Thriller"/>
    <x v="2629"/>
    <s v="English"/>
    <s v="Australia"/>
    <n v="8000000"/>
    <x v="18"/>
    <n v="-1260859"/>
    <s v="Action"/>
  </r>
  <r>
    <x v="1112"/>
    <n v="86"/>
    <n v="5542025"/>
    <s v="Comedy"/>
    <x v="2630"/>
    <s v="English"/>
    <s v="USA"/>
    <n v="12000000"/>
    <x v="22"/>
    <n v="-6457975"/>
    <s v="Comedy"/>
  </r>
  <r>
    <x v="650"/>
    <n v="113"/>
    <n v="5032496"/>
    <s v="Comedy|Drama"/>
    <x v="2631"/>
    <s v="English"/>
    <s v="USA"/>
    <n v="12000000"/>
    <x v="22"/>
    <n v="-6967504"/>
    <s v="Comedy"/>
  </r>
  <r>
    <x v="333"/>
    <n v="122"/>
    <n v="6754898"/>
    <s v="Comedy|Drama"/>
    <x v="2632"/>
    <s v="English"/>
    <s v="USA"/>
    <n v="12000000"/>
    <x v="5"/>
    <n v="-5245102"/>
    <s v="Comedy"/>
  </r>
  <r>
    <x v="952"/>
    <n v="90"/>
    <n v="4922166"/>
    <s v="Comedy|Musical|Romance"/>
    <x v="2633"/>
    <s v="English"/>
    <s v="USA"/>
    <n v="12000000"/>
    <x v="70"/>
    <n v="-7077834"/>
    <s v="Comedy"/>
  </r>
  <r>
    <x v="415"/>
    <n v="108"/>
    <n v="4903000"/>
    <s v="Comedy|Drama"/>
    <x v="2634"/>
    <s v="English"/>
    <s v="USA"/>
    <n v="12000000"/>
    <x v="39"/>
    <n v="-7097000"/>
    <s v="Comedy"/>
  </r>
  <r>
    <x v="1113"/>
    <n v="113"/>
    <n v="4717455"/>
    <s v="Mystery|Thriller"/>
    <x v="2635"/>
    <s v="English"/>
    <s v="Australia"/>
    <n v="12000000"/>
    <x v="42"/>
    <n v="-7282545"/>
    <s v="Mystery"/>
  </r>
  <r>
    <x v="705"/>
    <n v="110"/>
    <n v="3148482"/>
    <s v="Drama|Romance"/>
    <x v="2636"/>
    <s v="English"/>
    <s v="USA"/>
    <n v="12000000"/>
    <x v="1"/>
    <n v="-8851518"/>
    <s v="Drama"/>
  </r>
  <r>
    <x v="1114"/>
    <n v="109"/>
    <n v="2326407"/>
    <s v="Drama"/>
    <x v="2637"/>
    <s v="English"/>
    <s v="UK"/>
    <n v="12000000"/>
    <x v="15"/>
    <n v="-9673593"/>
    <s v="Drama"/>
  </r>
  <r>
    <x v="557"/>
    <n v="110"/>
    <n v="2201412"/>
    <s v="Comedy|Drama|Horror|Sci-Fi"/>
    <x v="942"/>
    <s v="Korean"/>
    <s v="South Korea"/>
    <n v="12215500000"/>
    <x v="15"/>
    <n v="-12213298588"/>
    <s v="Comedy"/>
  </r>
  <r>
    <x v="1115"/>
    <n v="101"/>
    <n v="2060953"/>
    <s v="Fantasy|Horror|Thriller"/>
    <x v="2638"/>
    <s v="English"/>
    <s v="Czech Republic"/>
    <n v="12000000"/>
    <x v="1"/>
    <n v="-9939047"/>
    <s v="Fantasy"/>
  </r>
  <r>
    <x v="1116"/>
    <n v="97"/>
    <n v="3950294"/>
    <s v="Comedy|Drama|Romance"/>
    <x v="2639"/>
    <s v="English"/>
    <s v="USA"/>
    <n v="12000000"/>
    <x v="15"/>
    <n v="-8049706"/>
    <s v="Comedy"/>
  </r>
  <r>
    <x v="1117"/>
    <n v="172"/>
    <n v="2835886"/>
    <s v="Drama"/>
    <x v="2640"/>
    <s v="Italian"/>
    <s v="Italy"/>
    <n v="9200000"/>
    <x v="16"/>
    <n v="-6364114"/>
    <s v="Drama"/>
  </r>
  <r>
    <x v="1118"/>
    <n v="104"/>
    <n v="1779284"/>
    <s v="Comedy|Drama"/>
    <x v="2641"/>
    <s v="English"/>
    <s v="USA"/>
    <n v="12000000"/>
    <x v="1"/>
    <n v="-10220716"/>
    <s v="Comedy"/>
  </r>
  <r>
    <x v="1119"/>
    <n v="99"/>
    <n v="1702277"/>
    <s v="Drama|Thriller"/>
    <x v="2642"/>
    <s v="English"/>
    <s v="UK"/>
    <n v="12000000"/>
    <x v="2"/>
    <n v="-10297723"/>
    <s v="Drama"/>
  </r>
  <r>
    <x v="561"/>
    <n v="129"/>
    <n v="261481"/>
    <s v="Drama|Romance|Sci-Fi"/>
    <x v="2643"/>
    <s v="Cantonese"/>
    <s v="Hong Kong"/>
    <n v="12000000"/>
    <x v="7"/>
    <n v="-11738519"/>
    <s v="Drama"/>
  </r>
  <r>
    <x v="1120"/>
    <n v="91"/>
    <n v="1506998"/>
    <s v="Crime|Drama|Romance"/>
    <x v="2644"/>
    <s v="English"/>
    <s v="USA"/>
    <n v="12000000"/>
    <x v="22"/>
    <n v="-10493002"/>
    <s v="Crime"/>
  </r>
  <r>
    <x v="1121"/>
    <n v="100"/>
    <n v="860002"/>
    <s v="Adventure|Drama|Family"/>
    <x v="2645"/>
    <s v="English"/>
    <s v="USA"/>
    <n v="12000000"/>
    <x v="11"/>
    <n v="-11139998"/>
    <s v="Adventure"/>
  </r>
  <r>
    <x v="413"/>
    <n v="111"/>
    <n v="548934"/>
    <s v="Drama|Mystery|Romance"/>
    <x v="2646"/>
    <s v="English"/>
    <s v="Ireland"/>
    <n v="12000000"/>
    <x v="2"/>
    <n v="-11451066"/>
    <s v="Drama"/>
  </r>
  <r>
    <x v="1122"/>
    <n v="114"/>
    <n v="447750"/>
    <s v="Crime|Drama|Thriller"/>
    <x v="2647"/>
    <s v="English"/>
    <s v="USA"/>
    <n v="10000000"/>
    <x v="13"/>
    <n v="-9552250"/>
    <s v="Crime"/>
  </r>
  <r>
    <x v="19"/>
    <n v="86"/>
    <n v="333976"/>
    <s v="Comedy|Crime"/>
    <x v="2648"/>
    <s v="English"/>
    <s v="USA"/>
    <n v="12000000"/>
    <x v="21"/>
    <n v="-11666024"/>
    <s v="Comedy"/>
  </r>
  <r>
    <x v="787"/>
    <n v="107"/>
    <n v="141853"/>
    <s v="Comedy|Drama"/>
    <x v="2649"/>
    <s v="English"/>
    <s v="Australia"/>
    <n v="12000000"/>
    <x v="19"/>
    <n v="-11858147"/>
    <s v="Comedy"/>
  </r>
  <r>
    <x v="944"/>
    <n v="90"/>
    <n v="303439"/>
    <s v="Drama|Mystery|Thriller"/>
    <x v="2650"/>
    <s v="English"/>
    <s v="USA"/>
    <n v="8000000"/>
    <x v="21"/>
    <n v="-7696561"/>
    <s v="Drama"/>
  </r>
  <r>
    <x v="1123"/>
    <n v="120"/>
    <n v="214202"/>
    <s v="Crime|Drama|Thriller"/>
    <x v="2651"/>
    <s v="English"/>
    <s v="Germany"/>
    <n v="12000000"/>
    <x v="7"/>
    <n v="-11785798"/>
    <s v="Crime"/>
  </r>
  <r>
    <x v="1124"/>
    <n v="134"/>
    <n v="195888"/>
    <s v="Drama|Romance|War"/>
    <x v="2652"/>
    <s v="Hungarian"/>
    <s v="Hungary"/>
    <n v="2500000000"/>
    <x v="1"/>
    <n v="-2499804112"/>
    <s v="Drama"/>
  </r>
  <r>
    <x v="1125"/>
    <n v="110"/>
    <n v="175370"/>
    <s v="Comedy"/>
    <x v="2653"/>
    <s v="English"/>
    <s v="USA"/>
    <n v="12000000"/>
    <x v="50"/>
    <n v="-11824630"/>
    <s v="Comedy"/>
  </r>
  <r>
    <x v="1126"/>
    <n v="132"/>
    <n v="119922"/>
    <s v="Drama|History|War"/>
    <x v="2654"/>
    <s v="Mandarin"/>
    <s v="China"/>
    <n v="12000000"/>
    <x v="16"/>
    <n v="-11880078"/>
    <s v="Drama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191"/>
    <n v="113"/>
    <n v="17149"/>
    <s v="Action|Drama|War"/>
    <x v="2655"/>
    <s v="English"/>
    <s v="Georgia"/>
    <n v="20000000"/>
    <x v="23"/>
    <n v="-19982851"/>
    <s v="Action"/>
  </r>
  <r>
    <x v="123"/>
    <n v="104"/>
    <n v="30093107"/>
    <s v="Comedy|Crime"/>
    <x v="2656"/>
    <s v="English"/>
    <s v="UK"/>
    <n v="6000000"/>
    <x v="24"/>
    <n v="24093107"/>
    <s v="Comedy"/>
  </r>
  <r>
    <x v="1021"/>
    <n v="103"/>
    <n v="57469179"/>
    <s v="Fantasy|Horror"/>
    <x v="2657"/>
    <s v="English"/>
    <s v="USA"/>
    <n v="11500000"/>
    <x v="4"/>
    <n v="45969179"/>
    <s v="Fantasy"/>
  </r>
  <r>
    <x v="244"/>
    <n v="106"/>
    <n v="148170000"/>
    <s v="Comedy|Fantasy|Horror"/>
    <x v="2658"/>
    <s v="English"/>
    <s v="USA"/>
    <n v="11000000"/>
    <x v="13"/>
    <n v="137170000"/>
    <s v="Comedy"/>
  </r>
  <r>
    <x v="136"/>
    <n v="125"/>
    <n v="460935665"/>
    <s v="Action|Adventure|Fantasy|Sci-Fi"/>
    <x v="2659"/>
    <s v="English"/>
    <s v="USA"/>
    <n v="11000000"/>
    <x v="49"/>
    <n v="449935665"/>
    <s v="Action"/>
  </r>
  <r>
    <x v="1127"/>
    <n v="109"/>
    <n v="35537564"/>
    <s v="Comedy"/>
    <x v="2660"/>
    <s v="English"/>
    <s v="USA"/>
    <n v="11500000"/>
    <x v="19"/>
    <n v="24037564"/>
    <s v="Comedy"/>
  </r>
  <r>
    <x v="712"/>
    <n v="200"/>
    <n v="111722000"/>
    <s v="Drama|Romance|War"/>
    <x v="2661"/>
    <s v="English"/>
    <s v="USA"/>
    <n v="11000000"/>
    <x v="25"/>
    <n v="100722000"/>
    <s v="Drama"/>
  </r>
  <r>
    <x v="336"/>
    <n v="112"/>
    <n v="90556401"/>
    <s v="Comedy|Drama|Family|Music|Musical|Romance"/>
    <x v="2662"/>
    <s v="English"/>
    <s v="USA"/>
    <n v="11000000"/>
    <x v="55"/>
    <n v="79556401"/>
    <s v="Comedy"/>
  </r>
  <r>
    <x v="346"/>
    <n v="116"/>
    <n v="93571803"/>
    <s v="Biography|Drama|Sport"/>
    <x v="2663"/>
    <s v="English"/>
    <s v="USA"/>
    <n v="25000000"/>
    <x v="0"/>
    <n v="68571803"/>
    <s v="Biography"/>
  </r>
  <r>
    <x v="559"/>
    <n v="120"/>
    <n v="52929168"/>
    <s v="Comedy|Crime"/>
    <x v="2664"/>
    <s v="English"/>
    <s v="USA"/>
    <n v="11000000"/>
    <x v="7"/>
    <n v="41929168"/>
    <s v="Comedy"/>
  </r>
  <r>
    <x v="1128"/>
    <n v="107"/>
    <n v="50461335"/>
    <s v="Drama|Fantasy|Music|Romance"/>
    <x v="2665"/>
    <s v="English"/>
    <s v="USA"/>
    <n v="11000000"/>
    <x v="2"/>
    <n v="39461335"/>
    <s v="Drama"/>
  </r>
  <r>
    <x v="1129"/>
    <n v="107"/>
    <n v="49797148"/>
    <s v="Comedy|Sport"/>
    <x v="2666"/>
    <s v="English"/>
    <s v="USA"/>
    <n v="11000000"/>
    <x v="13"/>
    <n v="38797148"/>
    <s v="Comedy"/>
  </r>
  <r>
    <x v="127"/>
    <n v="81"/>
    <n v="46563158"/>
    <s v="Crime|Thriller"/>
    <x v="2667"/>
    <s v="English"/>
    <s v="USA"/>
    <n v="13000000"/>
    <x v="1"/>
    <n v="33563158"/>
    <s v="Crime"/>
  </r>
  <r>
    <x v="226"/>
    <n v="101"/>
    <n v="41227069"/>
    <s v="Drama|Romance"/>
    <x v="2668"/>
    <s v="English"/>
    <s v="USA"/>
    <n v="11000000"/>
    <x v="37"/>
    <n v="30227069"/>
    <s v="Drama"/>
  </r>
  <r>
    <x v="632"/>
    <n v="122"/>
    <n v="39025000"/>
    <s v="Crime|Drama"/>
    <x v="2669"/>
    <s v="English"/>
    <s v="UK"/>
    <n v="11000000"/>
    <x v="32"/>
    <n v="28025000"/>
    <s v="Crime"/>
  </r>
  <r>
    <x v="496"/>
    <n v="97"/>
    <n v="38201895"/>
    <s v="Drama|Romance"/>
    <x v="2670"/>
    <s v="English"/>
    <s v="USA"/>
    <n v="10500000"/>
    <x v="8"/>
    <n v="27701895"/>
    <s v="Drama"/>
  </r>
  <r>
    <x v="927"/>
    <n v="92"/>
    <n v="27669413"/>
    <s v="Horror|Mystery"/>
    <x v="2671"/>
    <s v="English"/>
    <s v="Canada"/>
    <n v="11000000"/>
    <x v="19"/>
    <n v="16669413"/>
    <s v="Horror"/>
  </r>
  <r>
    <x v="988"/>
    <n v="110"/>
    <n v="37766350"/>
    <s v="Drama"/>
    <x v="2672"/>
    <s v="English"/>
    <s v="USA"/>
    <n v="11000000"/>
    <x v="11"/>
    <n v="26766350"/>
    <s v="Drama"/>
  </r>
  <r>
    <x v="1130"/>
    <n v="86"/>
    <n v="23978402"/>
    <s v="Comedy|Crime"/>
    <x v="2673"/>
    <s v="English"/>
    <s v="USA"/>
    <n v="11000000"/>
    <x v="50"/>
    <n v="12978402"/>
    <s v="Comedy"/>
  </r>
  <r>
    <x v="199"/>
    <n v="91"/>
    <n v="21370057"/>
    <s v="Crime|Drama|Thriller"/>
    <x v="2674"/>
    <s v="English"/>
    <s v="USA"/>
    <n v="12000000"/>
    <x v="19"/>
    <n v="9370057"/>
    <s v="Crime"/>
  </r>
  <r>
    <x v="589"/>
    <n v="100"/>
    <n v="4884663"/>
    <s v="Horror|Sci-Fi"/>
    <x v="2675"/>
    <s v="English"/>
    <s v="USA"/>
    <n v="12000000"/>
    <x v="33"/>
    <n v="-7115337"/>
    <s v="Horror"/>
  </r>
  <r>
    <x v="1131"/>
    <n v="111"/>
    <n v="38317535"/>
    <s v="Drama|Romance"/>
    <x v="2676"/>
    <s v="English"/>
    <s v="UK"/>
    <n v="11000000"/>
    <x v="7"/>
    <n v="27317535"/>
    <s v="Drama"/>
  </r>
  <r>
    <x v="1132"/>
    <n v="89"/>
    <n v="13903262"/>
    <s v="Comedy|Sport"/>
    <x v="2677"/>
    <s v="English"/>
    <s v="USA"/>
    <n v="11000000"/>
    <x v="22"/>
    <n v="2903262"/>
    <s v="Comedy"/>
  </r>
  <r>
    <x v="499"/>
    <n v="84"/>
    <n v="13592872"/>
    <s v="Comedy"/>
    <x v="2678"/>
    <s v="English"/>
    <s v="USA"/>
    <n v="11000000"/>
    <x v="36"/>
    <n v="2592872"/>
    <s v="Comedy"/>
  </r>
  <r>
    <x v="1133"/>
    <n v="98"/>
    <n v="18381787"/>
    <s v="Comedy|Drama"/>
    <x v="2679"/>
    <s v="English"/>
    <s v="UK"/>
    <n v="11000000"/>
    <x v="2"/>
    <n v="7381787"/>
    <s v="Comedy"/>
  </r>
  <r>
    <x v="1134"/>
    <n v="95"/>
    <n v="13558739"/>
    <s v="Comedy"/>
    <x v="2680"/>
    <s v="English"/>
    <s v="USA"/>
    <n v="11000000"/>
    <x v="42"/>
    <n v="2558739"/>
    <s v="Comedy"/>
  </r>
  <r>
    <x v="1135"/>
    <n v="100"/>
    <n v="13103828"/>
    <s v="Crime|Drama|Thriller"/>
    <x v="2681"/>
    <s v="English"/>
    <s v="USA"/>
    <n v="11000000"/>
    <x v="11"/>
    <n v="2103828"/>
    <s v="Crime"/>
  </r>
  <r>
    <x v="1136"/>
    <n v="109"/>
    <n v="33305037"/>
    <s v="Biography|Drama|History"/>
    <x v="2682"/>
    <s v="English"/>
    <s v="UK"/>
    <n v="11000000"/>
    <x v="11"/>
    <n v="22305037"/>
    <s v="Biography"/>
  </r>
  <r>
    <x v="107"/>
    <n v="118"/>
    <n v="10214647"/>
    <s v="Biography|Drama"/>
    <x v="2683"/>
    <s v="English"/>
    <s v="USA"/>
    <n v="11000000"/>
    <x v="1"/>
    <n v="-785353"/>
    <s v="Biography"/>
  </r>
  <r>
    <x v="5"/>
    <n v="88"/>
    <n v="11501093"/>
    <s v="Comedy|Fantasy|Horror"/>
    <x v="2684"/>
    <s v="English"/>
    <s v="USA"/>
    <n v="13000000"/>
    <x v="32"/>
    <n v="-1498907"/>
    <s v="Comedy"/>
  </r>
  <r>
    <x v="1137"/>
    <n v="86"/>
    <n v="4814244"/>
    <s v="Comedy|Romance"/>
    <x v="2685"/>
    <s v="English"/>
    <s v="Canada"/>
    <n v="11000000"/>
    <x v="42"/>
    <n v="-6185756"/>
    <s v="Comedy"/>
  </r>
  <r>
    <x v="604"/>
    <n v="118"/>
    <n v="9170214"/>
    <s v="Drama|Romance"/>
    <x v="2686"/>
    <s v="English"/>
    <s v="USA"/>
    <n v="11000000"/>
    <x v="6"/>
    <n v="-1829786"/>
    <s v="Drama"/>
  </r>
  <r>
    <x v="1138"/>
    <n v="125"/>
    <n v="4068087"/>
    <s v="Biography|Drama|History"/>
    <x v="2687"/>
    <s v="English"/>
    <s v="Canada"/>
    <n v="17000000"/>
    <x v="16"/>
    <n v="-12931913"/>
    <s v="Biography"/>
  </r>
  <r>
    <x v="871"/>
    <n v="125"/>
    <n v="3753806"/>
    <s v="Crime|Drama"/>
    <x v="2688"/>
    <s v="English"/>
    <s v="UK"/>
    <n v="11000000"/>
    <x v="16"/>
    <n v="-7246194"/>
    <s v="Crime"/>
  </r>
  <r>
    <x v="1139"/>
    <n v="94"/>
    <n v="3034181"/>
    <s v="Comedy|Music|Romance"/>
    <x v="2689"/>
    <s v="English"/>
    <s v="UK"/>
    <n v="11000000"/>
    <x v="28"/>
    <n v="-7965819"/>
    <s v="Comedy"/>
  </r>
  <r>
    <x v="799"/>
    <n v="113"/>
    <n v="2832826"/>
    <s v="Comedy|Drama|Romance"/>
    <x v="2690"/>
    <s v="English"/>
    <s v="USA"/>
    <n v="11000000"/>
    <x v="5"/>
    <n v="-8167174"/>
    <s v="Comedy"/>
  </r>
  <r>
    <x v="572"/>
    <n v="104"/>
    <n v="13214255"/>
    <s v="Drama|Music"/>
    <x v="2691"/>
    <s v="English"/>
    <s v="USA"/>
    <n v="11000000"/>
    <x v="37"/>
    <n v="2214255"/>
    <s v="Drama"/>
  </r>
  <r>
    <x v="1140"/>
    <n v="95"/>
    <n v="16017403"/>
    <s v="Drama|Romance|Thriller"/>
    <x v="2692"/>
    <s v="English"/>
    <s v="USA"/>
    <n v="5000000"/>
    <x v="5"/>
    <n v="11017403"/>
    <s v="Drama"/>
  </r>
  <r>
    <x v="1141"/>
    <n v="102"/>
    <n v="2807854"/>
    <s v="Adventure|Drama|Romance"/>
    <x v="2693"/>
    <s v="English"/>
    <s v="USA"/>
    <n v="11000000"/>
    <x v="36"/>
    <n v="-8192146"/>
    <s v="Adventure"/>
  </r>
  <r>
    <x v="1142"/>
    <n v="104"/>
    <n v="352786"/>
    <s v="Biography|Drama|Music"/>
    <x v="2694"/>
    <s v="English"/>
    <s v="USA"/>
    <n v="11000000"/>
    <x v="2"/>
    <n v="-10647214"/>
    <s v="Biography"/>
  </r>
  <r>
    <x v="589"/>
    <n v="120"/>
    <n v="76600000"/>
    <s v="Fantasy|Horror"/>
    <x v="1345"/>
    <s v="English"/>
    <s v="USA"/>
    <n v="10700000"/>
    <x v="37"/>
    <n v="65900000"/>
    <s v="Fantasy"/>
  </r>
  <r>
    <x v="1143"/>
    <n v="95"/>
    <n v="56729973"/>
    <s v="Horror|Mystery"/>
    <x v="2695"/>
    <s v="English"/>
    <s v="USA"/>
    <n v="10800000"/>
    <x v="27"/>
    <n v="45929973"/>
    <s v="Horror"/>
  </r>
  <r>
    <x v="1144"/>
    <n v="118"/>
    <n v="399879"/>
    <s v="Crime|Drama|Mystery|Thriller"/>
    <x v="2696"/>
    <s v="English"/>
    <s v="Australia"/>
    <n v="15000000"/>
    <x v="21"/>
    <n v="-14600121"/>
    <s v="Crime"/>
  </r>
  <r>
    <x v="1145"/>
    <n v="193"/>
    <n v="3275443"/>
    <s v="Drama"/>
    <x v="2697"/>
    <s v="Hindi"/>
    <s v="India"/>
    <n v="700000000"/>
    <x v="19"/>
    <n v="-696724557"/>
    <s v="Drama"/>
  </r>
  <r>
    <x v="489"/>
    <n v="97"/>
    <n v="18535191"/>
    <s v="Comedy|Romance"/>
    <x v="2698"/>
    <s v="English"/>
    <s v="UK"/>
    <n v="14000000"/>
    <x v="8"/>
    <n v="4535191"/>
    <s v="Comedy"/>
  </r>
  <r>
    <x v="1146"/>
    <n v="98"/>
    <n v="23838"/>
    <s v="Horror|Sci-Fi|Thriller"/>
    <x v="2699"/>
    <s v="English"/>
    <s v="UK"/>
    <n v="7000000"/>
    <x v="33"/>
    <n v="-6976162"/>
    <s v="Horror"/>
  </r>
  <r>
    <x v="1147"/>
    <n v="103"/>
    <n v="22160085"/>
    <s v="Horror"/>
    <x v="2700"/>
    <s v="English"/>
    <s v="USA"/>
    <n v="10600000"/>
    <x v="28"/>
    <n v="11560085"/>
    <s v="Horror"/>
  </r>
  <r>
    <x v="311"/>
    <n v="161"/>
    <n v="56715371"/>
    <s v="Adventure|Mystery|Sci-Fi"/>
    <x v="2701"/>
    <s v="English"/>
    <s v="UK"/>
    <n v="12000000"/>
    <x v="24"/>
    <n v="44715371"/>
    <s v="Adventure"/>
  </r>
  <r>
    <x v="37"/>
    <n v="120"/>
    <n v="434949459"/>
    <s v="Family|Sci-Fi"/>
    <x v="2702"/>
    <s v="English"/>
    <s v="USA"/>
    <n v="10500000"/>
    <x v="0"/>
    <n v="424449459"/>
    <s v="Family"/>
  </r>
  <r>
    <x v="1148"/>
    <n v="97"/>
    <n v="11043445"/>
    <s v="Comedy|Drama|Romance"/>
    <x v="2703"/>
    <s v="English"/>
    <s v="USA"/>
    <n v="10000000"/>
    <x v="12"/>
    <n v="1043445"/>
    <s v="Comedy"/>
  </r>
  <r>
    <x v="1149"/>
    <n v="145"/>
    <n v="5669081"/>
    <s v="Drama|History|War"/>
    <x v="2704"/>
    <s v="Spanish"/>
    <s v="Mexico"/>
    <n v="10818775"/>
    <x v="4"/>
    <n v="-5149694"/>
    <s v="Drama"/>
  </r>
  <r>
    <x v="495"/>
    <n v="126"/>
    <n v="138339411"/>
    <s v="Drama"/>
    <x v="2705"/>
    <s v="English"/>
    <s v="USA"/>
    <n v="10000000"/>
    <x v="24"/>
    <n v="128339411"/>
    <s v="Drama"/>
  </r>
  <r>
    <x v="1150"/>
    <n v="121"/>
    <n v="80150343"/>
    <s v="Horror|Mystery"/>
    <x v="2706"/>
    <s v="English"/>
    <s v="USA"/>
    <n v="10000000"/>
    <x v="5"/>
    <n v="70150343"/>
    <s v="Horror"/>
  </r>
  <r>
    <x v="233"/>
    <n v="117"/>
    <n v="85300000"/>
    <s v="Action|Comedy|War"/>
    <x v="2707"/>
    <s v="English"/>
    <s v="USA"/>
    <n v="10000000"/>
    <x v="8"/>
    <n v="75300000"/>
    <s v="Action"/>
  </r>
  <r>
    <x v="113"/>
    <n v="98"/>
    <n v="68353550"/>
    <s v="Comedy|Sport"/>
    <x v="2708"/>
    <s v="English"/>
    <s v="USA"/>
    <n v="10000000"/>
    <x v="18"/>
    <n v="58353550"/>
    <s v="Comedy"/>
  </r>
  <r>
    <x v="1151"/>
    <n v="109"/>
    <n v="78845130"/>
    <s v="Action|Horror|Sci-Fi|Thriller"/>
    <x v="2709"/>
    <s v="English"/>
    <s v="France"/>
    <n v="10000000"/>
    <x v="9"/>
    <n v="68845130"/>
    <s v="Action"/>
  </r>
  <r>
    <x v="952"/>
    <n v="95"/>
    <n v="63319509"/>
    <s v="Comedy|Romance"/>
    <x v="2710"/>
    <s v="English"/>
    <s v="USA"/>
    <n v="10000000"/>
    <x v="27"/>
    <n v="53319509"/>
    <s v="Comedy"/>
  </r>
  <r>
    <x v="565"/>
    <n v="109"/>
    <n v="47536959"/>
    <s v="Drama"/>
    <x v="1267"/>
    <s v="English"/>
    <s v="USA"/>
    <n v="10000000"/>
    <x v="11"/>
    <n v="37536959"/>
    <s v="Drama"/>
  </r>
  <r>
    <x v="1150"/>
    <n v="96"/>
    <n v="63270259"/>
    <s v="Horror|Mystery"/>
    <x v="2711"/>
    <s v="English"/>
    <s v="USA"/>
    <n v="10000000"/>
    <x v="18"/>
    <n v="53270259"/>
    <s v="Horror"/>
  </r>
  <r>
    <x v="554"/>
    <n v="101"/>
    <n v="55865715"/>
    <s v="Drama|Horror|Mystery|Thriller"/>
    <x v="2712"/>
    <s v="English"/>
    <s v="UK"/>
    <n v="10000000"/>
    <x v="33"/>
    <n v="45865715"/>
    <s v="Drama"/>
  </r>
  <r>
    <x v="735"/>
    <n v="107"/>
    <n v="63231524"/>
    <s v="Comedy|Drama|Romance"/>
    <x v="2713"/>
    <s v="English"/>
    <s v="USA"/>
    <n v="6000000"/>
    <x v="39"/>
    <n v="57231524"/>
    <s v="Comedy"/>
  </r>
  <r>
    <x v="46"/>
    <n v="119"/>
    <n v="52293982"/>
    <s v="Drama|Sport"/>
    <x v="2714"/>
    <s v="English"/>
    <s v="USA"/>
    <n v="13800000"/>
    <x v="15"/>
    <n v="38493982"/>
    <s v="Drama"/>
  </r>
  <r>
    <x v="372"/>
    <n v="100"/>
    <n v="50752337"/>
    <s v="Comedy|Drama|Family|Sport"/>
    <x v="2715"/>
    <s v="English"/>
    <s v="USA"/>
    <n v="10000000"/>
    <x v="21"/>
    <n v="40752337"/>
    <s v="Comedy"/>
  </r>
  <r>
    <x v="836"/>
    <n v="98"/>
    <n v="110175871"/>
    <s v="Horror|Mystery|Thriller"/>
    <x v="2716"/>
    <s v="English"/>
    <s v="USA"/>
    <n v="10000000"/>
    <x v="18"/>
    <n v="100175871"/>
    <s v="Horror"/>
  </r>
  <r>
    <x v="196"/>
    <n v="92"/>
    <n v="38624000"/>
    <s v="Comedy|Sport"/>
    <x v="2717"/>
    <s v="English"/>
    <s v="USA"/>
    <n v="12000000"/>
    <x v="15"/>
    <n v="26624000"/>
    <s v="Comedy"/>
  </r>
  <r>
    <x v="743"/>
    <n v="90"/>
    <n v="37470017"/>
    <s v="Horror|Mystery"/>
    <x v="2718"/>
    <s v="English"/>
    <s v="Germany"/>
    <n v="10000000"/>
    <x v="9"/>
    <n v="27470017"/>
    <s v="Horror"/>
  </r>
  <r>
    <x v="372"/>
    <n v="90"/>
    <n v="40485039"/>
    <s v="Adventure|Comedy|Music|Sci-Fi"/>
    <x v="2719"/>
    <s v="English"/>
    <s v="USA"/>
    <n v="10000000"/>
    <x v="8"/>
    <n v="30485039"/>
    <s v="Adventure"/>
  </r>
  <r>
    <x v="1152"/>
    <n v="153"/>
    <n v="16800000"/>
    <s v="Drama|Family|Musical"/>
    <x v="2720"/>
    <s v="English"/>
    <s v="UK"/>
    <n v="10000000"/>
    <x v="7"/>
    <n v="6800000"/>
    <s v="Drama"/>
  </r>
  <r>
    <x v="377"/>
    <n v="124"/>
    <n v="46377022"/>
    <s v="Comedy|Drama"/>
    <x v="2721"/>
    <s v="English"/>
    <s v="UK"/>
    <n v="10000000"/>
    <x v="11"/>
    <n v="36377022"/>
    <s v="Comedy"/>
  </r>
  <r>
    <x v="1153"/>
    <n v="82"/>
    <n v="36696761"/>
    <s v="Animation|Comedy|Family|Mystery|Sci-Fi"/>
    <x v="2722"/>
    <s v="English"/>
    <s v="USA"/>
    <n v="23000000"/>
    <x v="12"/>
    <n v="13696761"/>
    <s v="Animation"/>
  </r>
  <r>
    <x v="79"/>
    <n v="107"/>
    <n v="36200000"/>
    <s v="Action|Adventure|Sci-Fi|Thriller"/>
    <x v="2723"/>
    <s v="English"/>
    <s v="Australia"/>
    <n v="12305523"/>
    <x v="5"/>
    <n v="23894477"/>
    <s v="Action"/>
  </r>
  <r>
    <x v="848"/>
    <n v="97"/>
    <n v="35794166"/>
    <s v="Horror|Mystery|Thriller"/>
    <x v="2724"/>
    <s v="English"/>
    <s v="USA"/>
    <n v="10000000"/>
    <x v="19"/>
    <n v="25794166"/>
    <s v="Horror"/>
  </r>
  <r>
    <x v="1098"/>
    <n v="80"/>
    <n v="33583175"/>
    <s v="Horror|Mystery|Thriller"/>
    <x v="2725"/>
    <s v="English"/>
    <s v="USA"/>
    <n v="10000000"/>
    <x v="22"/>
    <n v="23583175"/>
    <s v="Horror"/>
  </r>
  <r>
    <x v="1154"/>
    <n v="85"/>
    <n v="32983713"/>
    <s v="Comedy|Drama"/>
    <x v="2726"/>
    <s v="English"/>
    <s v="USA"/>
    <n v="20000000"/>
    <x v="27"/>
    <n v="12983713"/>
    <s v="Comedy"/>
  </r>
  <r>
    <x v="1155"/>
    <n v="97"/>
    <n v="52200504"/>
    <s v="Fantasy|Horror|Thriller"/>
    <x v="2727"/>
    <s v="English"/>
    <s v="Canada"/>
    <n v="10000000"/>
    <x v="9"/>
    <n v="42200504"/>
    <s v="Fantasy"/>
  </r>
  <r>
    <x v="1156"/>
    <n v="109"/>
    <n v="33000000"/>
    <s v="Action|Comedy|Drama|Music"/>
    <x v="2728"/>
    <s v="English"/>
    <s v="USA"/>
    <n v="10000000"/>
    <x v="8"/>
    <n v="23000000"/>
    <s v="Action"/>
  </r>
  <r>
    <x v="123"/>
    <n v="104"/>
    <n v="30093107"/>
    <s v="Comedy|Crime"/>
    <x v="2656"/>
    <s v="English"/>
    <s v="UK"/>
    <n v="6000000"/>
    <x v="24"/>
    <n v="24093107"/>
    <s v="Comedy"/>
  </r>
  <r>
    <x v="669"/>
    <n v="140"/>
    <n v="32101000"/>
    <s v="Horror|Sci-Fi"/>
    <x v="2729"/>
    <s v="English"/>
    <s v="UK"/>
    <n v="10000000"/>
    <x v="28"/>
    <n v="22101000"/>
    <s v="Horror"/>
  </r>
  <r>
    <x v="1157"/>
    <n v="90"/>
    <n v="31487293"/>
    <s v="Comedy|Drama|Music|Romance"/>
    <x v="2730"/>
    <s v="English"/>
    <s v="USA"/>
    <n v="9000000"/>
    <x v="10"/>
    <n v="22487293"/>
    <s v="Comedy"/>
  </r>
  <r>
    <x v="574"/>
    <n v="130"/>
    <n v="30651422"/>
    <s v="Adventure|Comedy|Drama|Fantasy"/>
    <x v="2731"/>
    <s v="English"/>
    <s v="USA"/>
    <n v="10000000"/>
    <x v="37"/>
    <n v="20651422"/>
    <s v="Adventure"/>
  </r>
  <r>
    <x v="1158"/>
    <n v="98"/>
    <n v="30306281"/>
    <s v="Comedy|Drama"/>
    <x v="2732"/>
    <s v="English"/>
    <s v="USA"/>
    <n v="10000000"/>
    <x v="23"/>
    <n v="20306281"/>
    <s v="Comedy"/>
  </r>
  <r>
    <x v="244"/>
    <n v="101"/>
    <n v="29500000"/>
    <s v="Fantasy|Horror|Sci-Fi"/>
    <x v="2733"/>
    <s v="English"/>
    <s v="USA"/>
    <n v="10000000"/>
    <x v="12"/>
    <n v="19500000"/>
    <s v="Fantasy"/>
  </r>
  <r>
    <x v="1159"/>
    <n v="114"/>
    <n v="30050028"/>
    <s v="Action|Thriller"/>
    <x v="2734"/>
    <s v="English"/>
    <s v="USA"/>
    <n v="17000000"/>
    <x v="12"/>
    <n v="13050028"/>
    <s v="Action"/>
  </r>
  <r>
    <x v="322"/>
    <n v="100"/>
    <n v="29392418"/>
    <s v="Action|Comedy|Crime"/>
    <x v="2735"/>
    <s v="English"/>
    <s v="USA"/>
    <n v="10000000"/>
    <x v="27"/>
    <n v="19392418"/>
    <s v="Action"/>
  </r>
  <r>
    <x v="737"/>
    <n v="85"/>
    <n v="28563926"/>
    <s v="Drama|Thriller"/>
    <x v="2736"/>
    <s v="English"/>
    <s v="USA"/>
    <n v="8500000"/>
    <x v="39"/>
    <n v="20063926"/>
    <s v="Drama"/>
  </r>
  <r>
    <x v="1160"/>
    <n v="103"/>
    <n v="28435406"/>
    <s v="Comedy|Romance"/>
    <x v="2737"/>
    <s v="English"/>
    <s v="USA"/>
    <n v="12000000"/>
    <x v="33"/>
    <n v="16435406"/>
    <s v="Comedy"/>
  </r>
  <r>
    <x v="806"/>
    <n v="100"/>
    <n v="25339117"/>
    <s v="Comedy|Romance"/>
    <x v="2738"/>
    <s v="English"/>
    <s v="USA"/>
    <n v="10000000"/>
    <x v="12"/>
    <n v="15339117"/>
    <s v="Comedy"/>
  </r>
  <r>
    <x v="399"/>
    <n v="114"/>
    <n v="25600000"/>
    <s v="Crime|Drama"/>
    <x v="2739"/>
    <s v="English"/>
    <s v="USA"/>
    <n v="10000000"/>
    <x v="13"/>
    <n v="15600000"/>
    <s v="Crime"/>
  </r>
  <r>
    <x v="1161"/>
    <n v="97"/>
    <n v="27736779"/>
    <s v="Horror|Mystery|Thriller"/>
    <x v="2740"/>
    <s v="English"/>
    <s v="USA"/>
    <n v="10000000"/>
    <x v="31"/>
    <n v="17736779"/>
    <s v="Horror"/>
  </r>
  <r>
    <x v="1162"/>
    <n v="116"/>
    <n v="24397469"/>
    <s v="Drama|Music"/>
    <x v="2741"/>
    <s v="English"/>
    <s v="USA"/>
    <n v="17000000"/>
    <x v="20"/>
    <n v="7397469"/>
    <s v="Drama"/>
  </r>
  <r>
    <x v="1040"/>
    <n v="96"/>
    <n v="20384136"/>
    <s v="Horror|Mystery|Thriller"/>
    <x v="2742"/>
    <s v="English"/>
    <s v="USA"/>
    <n v="10000000"/>
    <x v="54"/>
    <n v="10384136"/>
    <s v="Horror"/>
  </r>
  <r>
    <x v="1163"/>
    <n v="98"/>
    <n v="25464480"/>
    <s v="Mystery|Sci-Fi|Thriller"/>
    <x v="2743"/>
    <s v="English"/>
    <s v="USA"/>
    <n v="10000000"/>
    <x v="18"/>
    <n v="15464480"/>
    <s v="Mystery"/>
  </r>
  <r>
    <x v="890"/>
    <n v="105"/>
    <n v="20338609"/>
    <s v="Comedy|Drama|Music"/>
    <x v="2744"/>
    <s v="English"/>
    <s v="USA"/>
    <n v="10000000"/>
    <x v="2"/>
    <n v="10338609"/>
    <s v="Comedy"/>
  </r>
  <r>
    <x v="1164"/>
    <n v="123"/>
    <n v="18272447"/>
    <s v="Drama|Thriller"/>
    <x v="2745"/>
    <s v="English"/>
    <s v="USA"/>
    <n v="10000000"/>
    <x v="18"/>
    <n v="8272447"/>
    <s v="Drama"/>
  </r>
  <r>
    <x v="447"/>
    <n v="93"/>
    <n v="17096053"/>
    <s v="Comedy|Drama"/>
    <x v="2746"/>
    <s v="English"/>
    <s v="USA"/>
    <n v="9000000"/>
    <x v="16"/>
    <n v="8096053"/>
    <s v="Comedy"/>
  </r>
  <r>
    <x v="528"/>
    <n v="97"/>
    <n v="21371425"/>
    <s v="Action|Sci-Fi|Thriller"/>
    <x v="2747"/>
    <s v="English"/>
    <s v="USA"/>
    <n v="10000000"/>
    <x v="45"/>
    <n v="11371425"/>
    <s v="Action"/>
  </r>
  <r>
    <x v="377"/>
    <n v="122"/>
    <n v="33071558"/>
    <s v="Comedy|Drama"/>
    <x v="2748"/>
    <s v="English"/>
    <s v="UK"/>
    <n v="10000000"/>
    <x v="4"/>
    <n v="23071558"/>
    <s v="Comedy"/>
  </r>
  <r>
    <x v="1165"/>
    <n v="101"/>
    <n v="17655201"/>
    <s v="Drama|Family"/>
    <x v="2749"/>
    <s v="English"/>
    <s v="USA"/>
    <n v="10000000"/>
    <x v="10"/>
    <n v="7655201"/>
    <s v="Drama"/>
  </r>
  <r>
    <x v="884"/>
    <n v="100"/>
    <n v="16247775"/>
    <s v="Comedy|Family|Romance"/>
    <x v="2750"/>
    <s v="English"/>
    <s v="USA"/>
    <n v="25000000"/>
    <x v="33"/>
    <n v="-8752225"/>
    <s v="Comedy"/>
  </r>
  <r>
    <x v="415"/>
    <n v="129"/>
    <n v="16153600"/>
    <s v="Drama|Music|Romance"/>
    <x v="2751"/>
    <s v="English"/>
    <s v="USA"/>
    <n v="10000000"/>
    <x v="12"/>
    <n v="6153600"/>
    <s v="Drama"/>
  </r>
  <r>
    <x v="411"/>
    <n v="81"/>
    <n v="16033556"/>
    <s v="Action|Comedy"/>
    <x v="2752"/>
    <s v="English"/>
    <s v="USA"/>
    <n v="10000000"/>
    <x v="5"/>
    <n v="6033556"/>
    <s v="Action"/>
  </r>
  <r>
    <x v="175"/>
    <n v="96"/>
    <n v="16667084"/>
    <s v="Comedy|Horror|Sci-Fi"/>
    <x v="2753"/>
    <s v="English"/>
    <s v="USA"/>
    <n v="11000000"/>
    <x v="1"/>
    <n v="5667084"/>
    <s v="Comedy"/>
  </r>
  <r>
    <x v="1166"/>
    <n v="84"/>
    <n v="15417771"/>
    <s v="Horror|Thriller"/>
    <x v="2754"/>
    <s v="English"/>
    <s v="USA"/>
    <n v="12600000"/>
    <x v="9"/>
    <n v="2817771"/>
    <s v="Horror"/>
  </r>
  <r>
    <x v="1007"/>
    <n v="110"/>
    <n v="15156200"/>
    <s v="Action|Crime|Drama|Mystery|Thriller"/>
    <x v="2755"/>
    <s v="English"/>
    <s v="USA"/>
    <n v="30000000"/>
    <x v="19"/>
    <n v="-14843800"/>
    <s v="Action"/>
  </r>
  <r>
    <x v="913"/>
    <n v="130"/>
    <n v="21589307"/>
    <s v="Drama"/>
    <x v="2756"/>
    <s v="English"/>
    <s v="USA"/>
    <n v="10000000"/>
    <x v="37"/>
    <n v="11589307"/>
    <s v="Drama"/>
  </r>
  <r>
    <x v="1167"/>
    <n v="84"/>
    <n v="20339754"/>
    <s v="Comedy|Crime"/>
    <x v="2757"/>
    <s v="English"/>
    <s v="USA"/>
    <n v="10000000"/>
    <x v="18"/>
    <n v="10339754"/>
    <s v="Comedy"/>
  </r>
  <r>
    <x v="1168"/>
    <n v="106"/>
    <n v="28873374"/>
    <s v="Documentary|Music"/>
    <x v="2758"/>
    <s v="English"/>
    <s v="USA"/>
    <n v="10000000"/>
    <x v="53"/>
    <n v="18873374"/>
    <s v="Documentary"/>
  </r>
  <r>
    <x v="1169"/>
    <n v="76"/>
    <n v="13684949"/>
    <s v="Adventure|Animation|Comedy|Family"/>
    <x v="2759"/>
    <s v="English"/>
    <s v="USA"/>
    <n v="3000000"/>
    <x v="18"/>
    <n v="10684949"/>
    <s v="Adventure"/>
  </r>
  <r>
    <x v="1136"/>
    <n v="99"/>
    <n v="14597405"/>
    <s v="Biography|Drama"/>
    <x v="2760"/>
    <s v="English"/>
    <s v="UK"/>
    <n v="6400000"/>
    <x v="15"/>
    <n v="8197405"/>
    <s v="Biography"/>
  </r>
  <r>
    <x v="555"/>
    <n v="96"/>
    <n v="12570442"/>
    <s v="Comedy|Crime|Drama|Thriller"/>
    <x v="2761"/>
    <s v="English"/>
    <s v="USA"/>
    <n v="10000000"/>
    <x v="2"/>
    <n v="2570442"/>
    <s v="Comedy"/>
  </r>
  <r>
    <x v="1170"/>
    <n v="104"/>
    <n v="12514138"/>
    <s v="Drama|Romance"/>
    <x v="2762"/>
    <s v="English"/>
    <s v="USA"/>
    <n v="10000000"/>
    <x v="37"/>
    <n v="2514138"/>
    <s v="Drama"/>
  </r>
  <r>
    <x v="1171"/>
    <n v="108"/>
    <n v="43771291"/>
    <s v="Mystery|Thriller"/>
    <x v="2763"/>
    <s v="English"/>
    <s v="USA"/>
    <n v="5000000"/>
    <x v="1"/>
    <n v="38771291"/>
    <s v="Mystery"/>
  </r>
  <r>
    <x v="1172"/>
    <n v="108"/>
    <n v="11703287"/>
    <s v="Adventure|Drama"/>
    <x v="2764"/>
    <s v="English"/>
    <s v="USA"/>
    <n v="10000000"/>
    <x v="15"/>
    <n v="1703287"/>
    <s v="Adventure"/>
  </r>
  <r>
    <x v="599"/>
    <n v="87"/>
    <n v="11560259"/>
    <s v="Comedy|Romance"/>
    <x v="2765"/>
    <s v="English"/>
    <s v="USA"/>
    <n v="22000000"/>
    <x v="27"/>
    <n v="-10439741"/>
    <s v="Comedy"/>
  </r>
  <r>
    <x v="1095"/>
    <n v="89"/>
    <n v="10824921"/>
    <s v="Comedy"/>
    <x v="2766"/>
    <s v="English"/>
    <s v="USA"/>
    <n v="10000000"/>
    <x v="6"/>
    <n v="824921"/>
    <s v="Comedy"/>
  </r>
  <r>
    <x v="1173"/>
    <n v="97"/>
    <n v="10561238"/>
    <s v="Comedy|Romance|Thriller"/>
    <x v="2767"/>
    <s v="English"/>
    <s v="Germany"/>
    <n v="10000000"/>
    <x v="12"/>
    <n v="561238"/>
    <s v="Comedy"/>
  </r>
  <r>
    <x v="23"/>
    <n v="106"/>
    <n v="14479776"/>
    <s v="Biography|Crime|Drama|Romance"/>
    <x v="2768"/>
    <s v="English"/>
    <s v="USA"/>
    <n v="10000000"/>
    <x v="15"/>
    <n v="4479776"/>
    <s v="Biography"/>
  </r>
  <r>
    <x v="20"/>
    <n v="100"/>
    <n v="9801782"/>
    <s v="Comedy|Crime|Thriller"/>
    <x v="2769"/>
    <s v="English"/>
    <s v="USA"/>
    <n v="10000000"/>
    <x v="22"/>
    <n v="-198218"/>
    <s v="Comedy"/>
  </r>
  <r>
    <x v="943"/>
    <n v="89"/>
    <n v="8070311"/>
    <s v="Comedy|Romance"/>
    <x v="2770"/>
    <s v="English"/>
    <s v="USA"/>
    <n v="10000000"/>
    <x v="42"/>
    <n v="-1929689"/>
    <s v="Comedy"/>
  </r>
  <r>
    <x v="1174"/>
    <n v="95"/>
    <n v="8460995"/>
    <s v="Action|Comedy|Romance"/>
    <x v="2771"/>
    <s v="English"/>
    <s v="USA"/>
    <n v="10000000"/>
    <x v="33"/>
    <n v="-1539005"/>
    <s v="Action"/>
  </r>
  <r>
    <x v="464"/>
    <n v="97"/>
    <n v="8111360"/>
    <s v="Crime|Drama|Thriller"/>
    <x v="2772"/>
    <s v="English"/>
    <s v="UK"/>
    <n v="10000000"/>
    <x v="37"/>
    <n v="-1888640"/>
    <s v="Crime"/>
  </r>
  <r>
    <x v="696"/>
    <n v="94"/>
    <n v="8828771"/>
    <s v="Comedy"/>
    <x v="2773"/>
    <s v="English"/>
    <s v="USA"/>
    <n v="6000000"/>
    <x v="43"/>
    <n v="2828771"/>
    <s v="Comedy"/>
  </r>
  <r>
    <x v="167"/>
    <n v="103"/>
    <n v="67631157"/>
    <s v="Action|Romance|Thriller"/>
    <x v="289"/>
    <s v="English"/>
    <s v="USA"/>
    <n v="100000000"/>
    <x v="19"/>
    <n v="-32368843"/>
    <s v="Action"/>
  </r>
  <r>
    <x v="1175"/>
    <n v="95"/>
    <n v="7563670"/>
    <s v="Comedy|Fantasy|Romance"/>
    <x v="2774"/>
    <s v="English"/>
    <s v="USA"/>
    <n v="10000000"/>
    <x v="31"/>
    <n v="-2436330"/>
    <s v="Comedy"/>
  </r>
  <r>
    <x v="1176"/>
    <n v="101"/>
    <n v="6619173"/>
    <s v="Adventure|Comedy|Drama|Romance|Sci-Fi"/>
    <x v="2775"/>
    <s v="English"/>
    <s v="USA"/>
    <n v="10000000"/>
    <x v="10"/>
    <n v="-3380827"/>
    <s v="Adventure"/>
  </r>
  <r>
    <x v="1177"/>
    <n v="101"/>
    <n v="6712241"/>
    <s v="Crime|Drama"/>
    <x v="2776"/>
    <s v="English"/>
    <s v="USA"/>
    <n v="7500000"/>
    <x v="34"/>
    <n v="-787759"/>
    <s v="Crime"/>
  </r>
  <r>
    <x v="1178"/>
    <n v="82"/>
    <n v="6842058"/>
    <s v="Action|Horror|Thriller"/>
    <x v="2777"/>
    <s v="English"/>
    <s v="USA"/>
    <n v="10000000"/>
    <x v="9"/>
    <n v="-3157942"/>
    <s v="Action"/>
  </r>
  <r>
    <x v="1179"/>
    <n v="74"/>
    <n v="6491350"/>
    <s v="Animation|Comedy|Family|Fantasy|Musical"/>
    <x v="2778"/>
    <s v="English"/>
    <s v="USA"/>
    <n v="10000000"/>
    <x v="27"/>
    <n v="-3508650"/>
    <s v="Animation"/>
  </r>
  <r>
    <x v="1180"/>
    <n v="130"/>
    <n v="9473382"/>
    <s v="Drama|Music|Mystery|Romance"/>
    <x v="2779"/>
    <s v="French"/>
    <s v="Canada"/>
    <n v="10000000"/>
    <x v="16"/>
    <n v="-526618"/>
    <s v="Drama"/>
  </r>
  <r>
    <x v="478"/>
    <n v="112"/>
    <n v="6197866"/>
    <s v="Biography|Drama"/>
    <x v="2780"/>
    <s v="English"/>
    <s v="France"/>
    <n v="10000000"/>
    <x v="25"/>
    <n v="-3802134"/>
    <s v="Biography"/>
  </r>
  <r>
    <x v="1181"/>
    <n v="96"/>
    <n v="6044618"/>
    <s v="Action|Crime|Drama"/>
    <x v="2781"/>
    <s v="English"/>
    <s v="USA"/>
    <n v="10000000"/>
    <x v="23"/>
    <n v="-3955382"/>
    <s v="Action"/>
  </r>
  <r>
    <x v="1182"/>
    <n v="89"/>
    <n v="7764027"/>
    <s v="Comedy|Drama"/>
    <x v="2782"/>
    <s v="English"/>
    <s v="USA"/>
    <n v="10000000"/>
    <x v="10"/>
    <n v="-2235973"/>
    <s v="Comedy"/>
  </r>
  <r>
    <x v="853"/>
    <n v="121"/>
    <n v="21569041"/>
    <s v="Drama"/>
    <x v="2783"/>
    <s v="English"/>
    <s v="USA"/>
    <n v="9000000"/>
    <x v="4"/>
    <n v="12569041"/>
    <s v="Drama"/>
  </r>
  <r>
    <x v="1183"/>
    <n v="85"/>
    <n v="4356743"/>
    <s v="Comedy|Family|Romance"/>
    <x v="2784"/>
    <s v="English"/>
    <s v="USA"/>
    <n v="16000000"/>
    <x v="53"/>
    <n v="-11643257"/>
    <s v="Comedy"/>
  </r>
  <r>
    <x v="780"/>
    <n v="120"/>
    <n v="5484375"/>
    <s v="Adventure|Biography|Drama|War"/>
    <x v="2785"/>
    <s v="English"/>
    <s v="USA"/>
    <n v="10000000"/>
    <x v="11"/>
    <n v="-4515625"/>
    <s v="Adventure"/>
  </r>
  <r>
    <x v="1184"/>
    <n v="83"/>
    <n v="4244155"/>
    <s v="Comedy|Drama"/>
    <x v="2786"/>
    <s v="English"/>
    <s v="USA"/>
    <n v="10000000"/>
    <x v="12"/>
    <n v="-5755845"/>
    <s v="Comedy"/>
  </r>
  <r>
    <x v="1185"/>
    <n v="120"/>
    <n v="5004648"/>
    <s v="Drama|Romance"/>
    <x v="2787"/>
    <s v="Italian"/>
    <s v="Italy"/>
    <n v="10000000"/>
    <x v="15"/>
    <n v="-4995352"/>
    <s v="Drama"/>
  </r>
  <r>
    <x v="1186"/>
    <n v="111"/>
    <n v="3333823"/>
    <s v="Drama|Mystery|Sci-Fi"/>
    <x v="2788"/>
    <s v="English"/>
    <s v="USA"/>
    <n v="10000000"/>
    <x v="33"/>
    <n v="-6666177"/>
    <s v="Drama"/>
  </r>
  <r>
    <x v="1187"/>
    <n v="100"/>
    <n v="3275585"/>
    <s v="Action|Crime|Drama|Thriller"/>
    <x v="2789"/>
    <s v="English"/>
    <s v="UK"/>
    <n v="11500000"/>
    <x v="4"/>
    <n v="-8224415"/>
    <s v="Action"/>
  </r>
  <r>
    <x v="143"/>
    <n v="89"/>
    <n v="3193102"/>
    <s v="Crime|Drama|Mystery|Thriller"/>
    <x v="2790"/>
    <s v="English"/>
    <s v="USA"/>
    <n v="9000000"/>
    <x v="1"/>
    <n v="-5806898"/>
    <s v="Crime"/>
  </r>
  <r>
    <x v="673"/>
    <n v="115"/>
    <n v="54557348"/>
    <s v="Crime|Drama|Thriller"/>
    <x v="2791"/>
    <s v="English"/>
    <s v="Germany"/>
    <n v="6500000"/>
    <x v="0"/>
    <n v="48057348"/>
    <s v="Crime"/>
  </r>
  <r>
    <x v="1188"/>
    <n v="135"/>
    <n v="3041803"/>
    <s v="Drama|Romance"/>
    <x v="2792"/>
    <s v="English"/>
    <s v="UK"/>
    <n v="10000000"/>
    <x v="1"/>
    <n v="-6958197"/>
    <s v="Drama"/>
  </r>
  <r>
    <x v="1189"/>
    <n v="92"/>
    <n v="3060858"/>
    <s v="Action|Drama|Thriller"/>
    <x v="2793"/>
    <s v="English"/>
    <s v="USA"/>
    <n v="10000000"/>
    <x v="23"/>
    <n v="-6939142"/>
    <s v="Action"/>
  </r>
  <r>
    <x v="743"/>
    <n v="120"/>
    <n v="1055654"/>
    <s v="Drama|Romance|Sport"/>
    <x v="2794"/>
    <s v="English"/>
    <s v="Germany"/>
    <n v="10000000"/>
    <x v="11"/>
    <n v="-8944346"/>
    <s v="Drama"/>
  </r>
  <r>
    <x v="1190"/>
    <n v="97"/>
    <n v="2331318"/>
    <s v="Comedy"/>
    <x v="2795"/>
    <s v="English"/>
    <s v="USA"/>
    <n v="10000000"/>
    <x v="46"/>
    <n v="-7668682"/>
    <s v="Comedy"/>
  </r>
  <r>
    <x v="415"/>
    <n v="135"/>
    <n v="2185266"/>
    <s v="Comedy|Drama|Music"/>
    <x v="2796"/>
    <s v="English"/>
    <s v="USA"/>
    <n v="10000000"/>
    <x v="12"/>
    <n v="-7814734"/>
    <s v="Comedy"/>
  </r>
  <r>
    <x v="1191"/>
    <n v="93"/>
    <n v="26583369"/>
    <s v="Horror|Mystery|Thriller"/>
    <x v="2797"/>
    <s v="English"/>
    <s v="USA"/>
    <n v="10000000"/>
    <x v="30"/>
    <n v="16583369"/>
    <s v="Horror"/>
  </r>
  <r>
    <x v="1192"/>
    <n v="118"/>
    <n v="800000"/>
    <s v="Adventure|Mystery|Thriller"/>
    <x v="2798"/>
    <s v="English"/>
    <s v="USA"/>
    <n v="14000000"/>
    <x v="31"/>
    <n v="-13200000"/>
    <s v="Adventure"/>
  </r>
  <r>
    <x v="1193"/>
    <n v="97"/>
    <n v="7574066"/>
    <s v="Comedy|Drama"/>
    <x v="2799"/>
    <s v="English"/>
    <s v="USA"/>
    <n v="10000000"/>
    <x v="22"/>
    <n v="-2425934"/>
    <s v="Comedy"/>
  </r>
  <r>
    <x v="18"/>
    <n v="98"/>
    <n v="1754319"/>
    <s v="Drama|Romance"/>
    <x v="2800"/>
    <s v="English"/>
    <s v="USA"/>
    <n v="10000000"/>
    <x v="13"/>
    <n v="-8245681"/>
    <s v="Drama"/>
  </r>
  <r>
    <x v="448"/>
    <n v="98"/>
    <n v="1641788"/>
    <s v="Drama|Mystery|Thriller"/>
    <x v="2801"/>
    <s v="English"/>
    <s v="Canada"/>
    <n v="8000000"/>
    <x v="2"/>
    <n v="-6358212"/>
    <s v="Drama"/>
  </r>
  <r>
    <x v="1194"/>
    <n v="101"/>
    <n v="1631839"/>
    <s v="Comedy|Crime|Romance"/>
    <x v="2802"/>
    <s v="English"/>
    <s v="USA"/>
    <n v="10000000"/>
    <x v="20"/>
    <n v="-8368161"/>
    <s v="Comedy"/>
  </r>
  <r>
    <x v="788"/>
    <n v="132"/>
    <n v="1309849"/>
    <s v="Drama|Romance"/>
    <x v="2803"/>
    <s v="English"/>
    <s v="UK"/>
    <n v="10000000"/>
    <x v="13"/>
    <n v="-8690151"/>
    <s v="Drama"/>
  </r>
  <r>
    <x v="634"/>
    <n v="106"/>
    <n v="1939441"/>
    <s v="Biography|Crime|Drama"/>
    <x v="2804"/>
    <s v="English"/>
    <s v="USA"/>
    <n v="10000000"/>
    <x v="8"/>
    <n v="-8060559"/>
    <s v="Biography"/>
  </r>
  <r>
    <x v="1071"/>
    <n v="87"/>
    <n v="1276984"/>
    <s v="Comedy|Crime|Thriller"/>
    <x v="2805"/>
    <s v="English"/>
    <s v="France"/>
    <n v="10000000"/>
    <x v="5"/>
    <n v="-8723016"/>
    <s v="Comedy"/>
  </r>
  <r>
    <x v="390"/>
    <n v="98"/>
    <n v="1987762"/>
    <s v="Crime|Drama|Romance|Thriller"/>
    <x v="2806"/>
    <s v="English"/>
    <s v="USA"/>
    <n v="11000000"/>
    <x v="10"/>
    <n v="-9012238"/>
    <s v="Crime"/>
  </r>
  <r>
    <x v="1195"/>
    <n v="96"/>
    <n v="1474508"/>
    <s v="Comedy|Drama"/>
    <x v="2807"/>
    <s v="English"/>
    <s v="USA"/>
    <n v="5000000"/>
    <x v="12"/>
    <n v="-3525492"/>
    <s v="Comedy"/>
  </r>
  <r>
    <x v="1196"/>
    <n v="104"/>
    <n v="1011054"/>
    <s v="Crime|Drama|Thriller"/>
    <x v="2808"/>
    <s v="English"/>
    <s v="Canada"/>
    <n v="10000000"/>
    <x v="13"/>
    <n v="-8988946"/>
    <s v="Crime"/>
  </r>
  <r>
    <x v="1197"/>
    <n v="93"/>
    <n v="900926"/>
    <s v="Comedy"/>
    <x v="2809"/>
    <s v="English"/>
    <s v="USA"/>
    <n v="10000000"/>
    <x v="42"/>
    <n v="-9099074"/>
    <s v="Comedy"/>
  </r>
  <r>
    <x v="561"/>
    <n v="95"/>
    <n v="866778"/>
    <s v="Drama|Romance"/>
    <x v="2810"/>
    <s v="English"/>
    <s v="Hong Kong"/>
    <n v="10000000"/>
    <x v="10"/>
    <n v="-9133222"/>
    <s v="Drama"/>
  </r>
  <r>
    <x v="123"/>
    <n v="89"/>
    <n v="598645"/>
    <s v="Comedy|Romance"/>
    <x v="2811"/>
    <s v="English"/>
    <s v="UK"/>
    <n v="10000000"/>
    <x v="57"/>
    <n v="-9401355"/>
    <s v="Comedy"/>
  </r>
  <r>
    <x v="1198"/>
    <n v="107"/>
    <n v="578527"/>
    <s v="Action|Comedy|Thriller"/>
    <x v="2812"/>
    <s v="English"/>
    <s v="USA"/>
    <n v="10000000"/>
    <x v="20"/>
    <n v="-9421473"/>
    <s v="Action"/>
  </r>
  <r>
    <x v="856"/>
    <n v="85"/>
    <n v="488872"/>
    <s v="Action|Comedy|Sport"/>
    <x v="2813"/>
    <s v="Cantonese"/>
    <s v="Hong Kong"/>
    <n v="10000000"/>
    <x v="11"/>
    <n v="-9511128"/>
    <s v="Action"/>
  </r>
  <r>
    <x v="1199"/>
    <n v="93"/>
    <n v="365734"/>
    <s v="Drama"/>
    <x v="2814"/>
    <s v="English"/>
    <s v="USA"/>
    <n v="10000000"/>
    <x v="39"/>
    <n v="-9634266"/>
    <s v="Drama"/>
  </r>
  <r>
    <x v="1200"/>
    <n v="103"/>
    <n v="3093491"/>
    <s v="Biography|Drama"/>
    <x v="2815"/>
    <s v="English"/>
    <s v="USA"/>
    <n v="5000000"/>
    <x v="4"/>
    <n v="-1906509"/>
    <s v="Biography"/>
  </r>
  <r>
    <x v="1201"/>
    <n v="111"/>
    <n v="228524"/>
    <s v="Comedy|Drama"/>
    <x v="2816"/>
    <s v="English"/>
    <s v="USA"/>
    <n v="4000000"/>
    <x v="11"/>
    <n v="-3771476"/>
    <s v="Comedy"/>
  </r>
  <r>
    <x v="1202"/>
    <n v="86"/>
    <n v="226792"/>
    <s v="Action|Comedy|Drama"/>
    <x v="2817"/>
    <s v="English"/>
    <s v="UK"/>
    <n v="10000000"/>
    <x v="5"/>
    <n v="-9773208"/>
    <s v="Action"/>
  </r>
  <r>
    <x v="1203"/>
    <n v="90"/>
    <n v="136432"/>
    <s v="Comedy|Horror|Thriller"/>
    <x v="2818"/>
    <s v="English"/>
    <s v="UK"/>
    <n v="5000000"/>
    <x v="4"/>
    <n v="-4863568"/>
    <s v="Comedy"/>
  </r>
  <r>
    <x v="1111"/>
    <n v="82"/>
    <n v="131617"/>
    <s v="Drama|Thriller"/>
    <x v="2819"/>
    <s v="English"/>
    <s v="USA"/>
    <n v="10000000"/>
    <x v="22"/>
    <n v="-9868383"/>
    <s v="Drama"/>
  </r>
  <r>
    <x v="1204"/>
    <n v="83"/>
    <n v="126247"/>
    <s v="Comedy|Crime"/>
    <x v="2820"/>
    <s v="English"/>
    <s v="USA"/>
    <n v="6200000"/>
    <x v="46"/>
    <n v="-6073753"/>
    <s v="Comedy"/>
  </r>
  <r>
    <x v="1205"/>
    <n v="86"/>
    <n v="15447"/>
    <s v="Comedy"/>
    <x v="2821"/>
    <s v="English"/>
    <s v="USA"/>
    <n v="10000000"/>
    <x v="58"/>
    <n v="-9984553"/>
    <s v="Comedy"/>
  </r>
  <r>
    <x v="1206"/>
    <n v="91"/>
    <n v="19348"/>
    <s v="Comedy|Drama"/>
    <x v="2822"/>
    <s v="English"/>
    <s v="USA"/>
    <n v="10000000"/>
    <x v="33"/>
    <n v="-9980652"/>
    <s v="Comedy"/>
  </r>
  <r>
    <x v="1207"/>
    <n v="90"/>
    <n v="100503"/>
    <s v="Comedy|Romance"/>
    <x v="2823"/>
    <s v="English"/>
    <s v="USA"/>
    <n v="8000000"/>
    <x v="18"/>
    <n v="-7899497"/>
    <s v="Comedy"/>
  </r>
  <r>
    <x v="1208"/>
    <n v="90"/>
    <n v="92900"/>
    <s v="Comedy|Drama"/>
    <x v="2824"/>
    <s v="English"/>
    <s v="USA"/>
    <n v="5000000"/>
    <x v="54"/>
    <n v="-4907100"/>
    <s v="Comedy"/>
  </r>
  <r>
    <x v="1209"/>
    <n v="93"/>
    <n v="5561"/>
    <s v="Comedy|Romance"/>
    <x v="2825"/>
    <s v="English"/>
    <s v="USA"/>
    <n v="10000000"/>
    <x v="64"/>
    <n v="-9994439"/>
    <s v="Comedy"/>
  </r>
  <r>
    <x v="1210"/>
    <n v="104"/>
    <n v="3607"/>
    <s v="Crime|Mystery|Thriller"/>
    <x v="2826"/>
    <s v="English"/>
    <s v="Spain"/>
    <n v="10000000"/>
    <x v="9"/>
    <n v="-9996393"/>
    <s v="Crime"/>
  </r>
  <r>
    <x v="1211"/>
    <n v="85"/>
    <n v="70527"/>
    <s v="Comedy|Drama"/>
    <x v="2827"/>
    <s v="English"/>
    <s v="USA"/>
    <n v="6500000"/>
    <x v="10"/>
    <n v="-6429473"/>
    <s v="Comedy"/>
  </r>
  <r>
    <x v="685"/>
    <n v="135"/>
    <n v="128486"/>
    <s v="Action|Adventure|Comedy|Western"/>
    <x v="2828"/>
    <s v="Korean"/>
    <s v="South Korea"/>
    <n v="10000000"/>
    <x v="11"/>
    <n v="-9871514"/>
    <s v="Action"/>
  </r>
  <r>
    <x v="1212"/>
    <n v="144"/>
    <n v="2483955"/>
    <s v="Drama|Romance"/>
    <x v="2829"/>
    <s v="English"/>
    <s v="USA"/>
    <n v="9600000"/>
    <x v="10"/>
    <n v="-7116045"/>
    <s v="Drama"/>
  </r>
  <r>
    <x v="272"/>
    <n v="98"/>
    <n v="57176582"/>
    <s v="Comedy"/>
    <x v="2830"/>
    <s v="English"/>
    <s v="USA"/>
    <n v="9500000"/>
    <x v="9"/>
    <n v="47676582"/>
    <s v="Comedy"/>
  </r>
  <r>
    <x v="635"/>
    <n v="117"/>
    <n v="43100000"/>
    <s v="Action|Adventure|Thriller"/>
    <x v="2831"/>
    <s v="English"/>
    <s v="UK"/>
    <n v="9500000"/>
    <x v="8"/>
    <n v="33600000"/>
    <s v="Action"/>
  </r>
  <r>
    <x v="915"/>
    <n v="127"/>
    <n v="225377"/>
    <s v="Drama|Romance"/>
    <x v="2832"/>
    <s v="French"/>
    <s v="France"/>
    <n v="8900000"/>
    <x v="0"/>
    <n v="-8674623"/>
    <s v="Drama"/>
  </r>
  <r>
    <x v="1213"/>
    <n v="98"/>
    <n v="14114488"/>
    <s v="Horror|Thriller"/>
    <x v="2833"/>
    <s v="English"/>
    <s v="USA"/>
    <n v="10500000"/>
    <x v="55"/>
    <n v="3614488"/>
    <s v="Horror"/>
  </r>
  <r>
    <x v="1214"/>
    <n v="197"/>
    <n v="46300000"/>
    <s v="Action|Adventure|Comedy|Crime"/>
    <x v="2834"/>
    <s v="English"/>
    <s v="USA"/>
    <n v="9400000"/>
    <x v="32"/>
    <n v="36900000"/>
    <s v="Action"/>
  </r>
  <r>
    <x v="431"/>
    <n v="104"/>
    <n v="2600000"/>
    <s v="Drama|War"/>
    <x v="2835"/>
    <s v="English"/>
    <s v="UK"/>
    <n v="6000000"/>
    <x v="7"/>
    <n v="-3400000"/>
    <s v="Drama"/>
  </r>
  <r>
    <x v="1038"/>
    <n v="130"/>
    <n v="3029870"/>
    <s v="Drama|Sci-Fi"/>
    <x v="2836"/>
    <s v="English"/>
    <s v="Denmark"/>
    <n v="7400000"/>
    <x v="1"/>
    <n v="-4370130"/>
    <s v="Drama"/>
  </r>
  <r>
    <x v="1215"/>
    <n v="176"/>
    <n v="3047539"/>
    <s v="Drama|Romance"/>
    <x v="2837"/>
    <s v="Hindi"/>
    <s v="India"/>
    <n v="7217600"/>
    <x v="8"/>
    <n v="-4170061"/>
    <s v="Drama"/>
  </r>
  <r>
    <x v="17"/>
    <n v="116"/>
    <n v="78900000"/>
    <s v="Horror|Sci-Fi"/>
    <x v="2838"/>
    <s v="English"/>
    <s v="UK"/>
    <n v="11000000"/>
    <x v="3"/>
    <n v="67900000"/>
    <s v="Horror"/>
  </r>
  <r>
    <x v="589"/>
    <n v="88"/>
    <n v="30859000"/>
    <s v="Horror|Thriller"/>
    <x v="2839"/>
    <s v="English"/>
    <s v="USA"/>
    <n v="83532"/>
    <x v="7"/>
    <n v="30775468"/>
    <s v="Horror"/>
  </r>
  <r>
    <x v="1216"/>
    <n v="106"/>
    <n v="3571735"/>
    <s v="Biography|Drama|Music"/>
    <x v="2840"/>
    <s v="English"/>
    <s v="USA"/>
    <n v="10000000"/>
    <x v="4"/>
    <n v="-6428265"/>
    <s v="Biography"/>
  </r>
  <r>
    <x v="562"/>
    <n v="181"/>
    <n v="50000000"/>
    <s v="Drama|Family|Musical|Romance"/>
    <x v="2841"/>
    <s v="English"/>
    <s v="USA"/>
    <n v="9000000"/>
    <x v="25"/>
    <n v="41000000"/>
    <s v="Drama"/>
  </r>
  <r>
    <x v="1217"/>
    <n v="130"/>
    <n v="63600000"/>
    <s v="Action|Adventure|Thriller"/>
    <x v="2842"/>
    <s v="English"/>
    <s v="UK"/>
    <n v="9000000"/>
    <x v="15"/>
    <n v="54600000"/>
    <s v="Action"/>
  </r>
  <r>
    <x v="258"/>
    <n v="123"/>
    <n v="36049108"/>
    <s v="Action|Crime|Drama|Romance|Thriller"/>
    <x v="2843"/>
    <s v="English"/>
    <s v="USA"/>
    <n v="9000000"/>
    <x v="2"/>
    <n v="27049108"/>
    <s v="Action"/>
  </r>
  <r>
    <x v="711"/>
    <n v="120"/>
    <n v="34074895"/>
    <s v="Comedy|Drama"/>
    <x v="2844"/>
    <s v="English"/>
    <s v="USA"/>
    <n v="9000000"/>
    <x v="10"/>
    <n v="25074895"/>
    <s v="Comedy"/>
  </r>
  <r>
    <x v="1045"/>
    <n v="87"/>
    <n v="33244684"/>
    <s v="Fantasy|Horror"/>
    <x v="2845"/>
    <s v="English"/>
    <s v="USA"/>
    <n v="9000000"/>
    <x v="12"/>
    <n v="24244684"/>
    <s v="Fantasy"/>
  </r>
  <r>
    <x v="1218"/>
    <n v="123"/>
    <n v="24530513"/>
    <s v="Documentary|Drama"/>
    <x v="2846"/>
    <s v="English"/>
    <s v="USA"/>
    <n v="9000000"/>
    <x v="25"/>
    <n v="15530513"/>
    <s v="Documentary"/>
  </r>
  <r>
    <x v="1151"/>
    <n v="103"/>
    <n v="71519230"/>
    <s v="Action|Horror|Sci-Fi|Thriller"/>
    <x v="2847"/>
    <s v="English"/>
    <s v="USA"/>
    <n v="9000000"/>
    <x v="12"/>
    <n v="62519230"/>
    <s v="Action"/>
  </r>
  <r>
    <x v="1219"/>
    <n v="91"/>
    <n v="20035310"/>
    <s v="Comedy|Drama|Romance"/>
    <x v="2848"/>
    <s v="English"/>
    <s v="USA"/>
    <n v="9000000"/>
    <x v="40"/>
    <n v="11035310"/>
    <s v="Comedy"/>
  </r>
  <r>
    <x v="1054"/>
    <n v="88"/>
    <n v="18225165"/>
    <s v="Adventure|Comedy"/>
    <x v="2849"/>
    <s v="English"/>
    <s v="USA"/>
    <n v="9000000"/>
    <x v="1"/>
    <n v="9225165"/>
    <s v="Adventure"/>
  </r>
  <r>
    <x v="362"/>
    <n v="126"/>
    <n v="17804273"/>
    <s v="Drama|Thriller"/>
    <x v="2850"/>
    <s v="English"/>
    <s v="USA"/>
    <n v="20000000"/>
    <x v="15"/>
    <n v="-2195727"/>
    <s v="Drama"/>
  </r>
  <r>
    <x v="1220"/>
    <n v="120"/>
    <n v="16938179"/>
    <s v="Crime|Drama|Thriller"/>
    <x v="2851"/>
    <s v="English"/>
    <s v="USA"/>
    <n v="8000000"/>
    <x v="15"/>
    <n v="8938179"/>
    <s v="Crime"/>
  </r>
  <r>
    <x v="870"/>
    <n v="94"/>
    <n v="16235293"/>
    <s v="Horror"/>
    <x v="2852"/>
    <s v="English"/>
    <s v="USA"/>
    <n v="9000000"/>
    <x v="55"/>
    <n v="7235293"/>
    <s v="Horror"/>
  </r>
  <r>
    <x v="81"/>
    <n v="137"/>
    <n v="10161099"/>
    <s v="Action|Biography|Drama|History|Romance|War"/>
    <x v="2853"/>
    <s v="English"/>
    <s v="UK"/>
    <n v="9000000"/>
    <x v="16"/>
    <n v="1161099"/>
    <s v="Action"/>
  </r>
  <r>
    <x v="85"/>
    <n v="119"/>
    <n v="6047856"/>
    <s v="Action|Crime|Drama|Thriller"/>
    <x v="2854"/>
    <s v="English"/>
    <s v="USA"/>
    <n v="8500000"/>
    <x v="10"/>
    <n v="-2452144"/>
    <s v="Action"/>
  </r>
  <r>
    <x v="497"/>
    <n v="99"/>
    <n v="4681503"/>
    <s v="Comedy|Drama"/>
    <x v="2855"/>
    <s v="English"/>
    <s v="USA"/>
    <n v="9000000"/>
    <x v="15"/>
    <n v="-4318497"/>
    <s v="Comedy"/>
  </r>
  <r>
    <x v="1221"/>
    <n v="79"/>
    <n v="4350774"/>
    <s v="Comedy"/>
    <x v="2856"/>
    <s v="English"/>
    <s v="USA"/>
    <n v="8000000"/>
    <x v="12"/>
    <n v="-3649226"/>
    <s v="Comedy"/>
  </r>
  <r>
    <x v="1050"/>
    <n v="95"/>
    <n v="2955039"/>
    <s v="Biography|Drama|Sport"/>
    <x v="2857"/>
    <s v="English"/>
    <s v="USA"/>
    <n v="9000000"/>
    <x v="5"/>
    <n v="-6044961"/>
    <s v="Biography"/>
  </r>
  <r>
    <x v="905"/>
    <n v="103"/>
    <n v="1530535"/>
    <s v="Comedy|Drama|Romance"/>
    <x v="2858"/>
    <s v="English"/>
    <s v="USA"/>
    <n v="9000000"/>
    <x v="20"/>
    <n v="-7469465"/>
    <s v="Comedy"/>
  </r>
  <r>
    <x v="844"/>
    <n v="92"/>
    <n v="4881867"/>
    <s v="Comedy|Music"/>
    <x v="2859"/>
    <s v="English"/>
    <s v="USA"/>
    <n v="9000000"/>
    <x v="21"/>
    <n v="-4118133"/>
    <s v="Comedy"/>
  </r>
  <r>
    <x v="903"/>
    <n v="84"/>
    <n v="11860839"/>
    <s v="Documentary|Music"/>
    <x v="2860"/>
    <s v="English"/>
    <s v="USA"/>
    <n v="9000000"/>
    <x v="28"/>
    <n v="2860839"/>
    <s v="Documentary"/>
  </r>
  <r>
    <x v="1222"/>
    <n v="300"/>
    <n v="454255"/>
    <s v="Action|Adventure|Drama|History|War"/>
    <x v="2861"/>
    <s v="Thai"/>
    <s v="Thailand"/>
    <n v="400000000"/>
    <x v="4"/>
    <n v="-399545745"/>
    <s v="Action"/>
  </r>
  <r>
    <x v="1223"/>
    <n v="120"/>
    <n v="349618"/>
    <s v="Horror"/>
    <x v="2862"/>
    <s v="English"/>
    <s v="Italy"/>
    <n v="9000000"/>
    <x v="9"/>
    <n v="-8650382"/>
    <s v="Horror"/>
  </r>
  <r>
    <x v="871"/>
    <n v="121"/>
    <n v="112935"/>
    <s v="Drama"/>
    <x v="2863"/>
    <s v="English"/>
    <s v="UK"/>
    <n v="9000000"/>
    <x v="32"/>
    <n v="-8887065"/>
    <s v="Drama"/>
  </r>
  <r>
    <x v="1224"/>
    <n v="97"/>
    <n v="883887"/>
    <s v="Drama"/>
    <x v="2864"/>
    <s v="English"/>
    <s v="USA"/>
    <n v="9000000"/>
    <x v="5"/>
    <n v="-8116113"/>
    <s v="Drama"/>
  </r>
  <r>
    <x v="1019"/>
    <n v="86"/>
    <n v="13751"/>
    <s v="Drama|Family"/>
    <x v="2865"/>
    <s v="English"/>
    <s v="Australia"/>
    <n v="11400000"/>
    <x v="4"/>
    <n v="-11386249"/>
    <s v="Drama"/>
  </r>
  <r>
    <x v="1225"/>
    <n v="45"/>
    <n v="145109"/>
    <s v="Drama|History|Thriller|War"/>
    <x v="2866"/>
    <s v="Danish"/>
    <s v="Denmark"/>
    <n v="45000000"/>
    <x v="11"/>
    <n v="-44854891"/>
    <s v="Drama"/>
  </r>
  <r>
    <x v="1226"/>
    <n v="97"/>
    <n v="1046166"/>
    <s v="Comedy|Music|Romance"/>
    <x v="2867"/>
    <s v="English"/>
    <s v="Germany"/>
    <n v="9000000"/>
    <x v="38"/>
    <n v="-7953834"/>
    <s v="Comedy"/>
  </r>
  <r>
    <x v="1227"/>
    <n v="93"/>
    <n v="174635000"/>
    <s v="Adventure|Comedy"/>
    <x v="2868"/>
    <s v="English"/>
    <s v="Australia"/>
    <n v="8800000"/>
    <x v="12"/>
    <n v="165835000"/>
    <s v="Adventure"/>
  </r>
  <r>
    <x v="1228"/>
    <n v="84"/>
    <n v="14373825"/>
    <s v="Crime|Mystery|Thriller"/>
    <x v="2869"/>
    <s v="English"/>
    <s v="USA"/>
    <n v="8600000"/>
    <x v="12"/>
    <n v="5773825"/>
    <s v="Crime"/>
  </r>
  <r>
    <x v="1229"/>
    <n v="96"/>
    <n v="162"/>
    <s v="Action|Crime|Thriller"/>
    <x v="2870"/>
    <s v="English"/>
    <s v="Thailand"/>
    <n v="9000000"/>
    <x v="20"/>
    <n v="-8999838"/>
    <s v="Action"/>
  </r>
  <r>
    <x v="401"/>
    <n v="112"/>
    <n v="39462438"/>
    <s v="Drama|Music|Romance"/>
    <x v="2871"/>
    <s v="English"/>
    <s v="USA"/>
    <n v="7000000"/>
    <x v="11"/>
    <n v="32462438"/>
    <s v="Drama"/>
  </r>
  <r>
    <x v="1230"/>
    <n v="125"/>
    <n v="29200000"/>
    <s v="Drama|Music|Romance"/>
    <x v="2872"/>
    <s v="English"/>
    <s v="USA"/>
    <n v="8500000"/>
    <x v="8"/>
    <n v="20700000"/>
    <s v="Drama"/>
  </r>
  <r>
    <x v="1231"/>
    <n v="96"/>
    <n v="21564616"/>
    <s v="Comedy"/>
    <x v="2873"/>
    <s v="English"/>
    <s v="USA"/>
    <n v="8500000"/>
    <x v="39"/>
    <n v="13064616"/>
    <s v="Comedy"/>
  </r>
  <r>
    <x v="643"/>
    <n v="103"/>
    <n v="14879556"/>
    <s v="Comedy|Drama"/>
    <x v="2874"/>
    <s v="English"/>
    <s v="USA"/>
    <n v="8000000"/>
    <x v="11"/>
    <n v="6879556"/>
    <s v="Comedy"/>
  </r>
  <r>
    <x v="1232"/>
    <n v="101"/>
    <n v="34017854"/>
    <s v="Comedy"/>
    <x v="2875"/>
    <s v="English"/>
    <s v="USA"/>
    <n v="8500000"/>
    <x v="12"/>
    <n v="25517854"/>
    <s v="Comedy"/>
  </r>
  <r>
    <x v="1233"/>
    <n v="104"/>
    <n v="4273372"/>
    <s v="Drama|Music|Romance"/>
    <x v="2876"/>
    <s v="English"/>
    <s v="USA"/>
    <n v="22000000"/>
    <x v="70"/>
    <n v="-17726628"/>
    <s v="Drama"/>
  </r>
  <r>
    <x v="1113"/>
    <n v="119"/>
    <n v="4440055"/>
    <s v="Biography|Drama|Romance"/>
    <x v="2877"/>
    <s v="English"/>
    <s v="UK"/>
    <n v="8500000"/>
    <x v="15"/>
    <n v="-4059945"/>
    <s v="Biography"/>
  </r>
  <r>
    <x v="1145"/>
    <n v="128"/>
    <n v="4018695"/>
    <s v="Adventure|Drama|Thriller"/>
    <x v="2878"/>
    <s v="Hindi"/>
    <s v="India"/>
    <n v="12000000"/>
    <x v="25"/>
    <n v="-7981305"/>
    <s v="Adventure"/>
  </r>
  <r>
    <x v="782"/>
    <n v="107"/>
    <n v="80000000"/>
    <s v="Drama|Music|Romance"/>
    <x v="1852"/>
    <s v="English"/>
    <s v="USA"/>
    <n v="8200000"/>
    <x v="12"/>
    <n v="71800000"/>
    <s v="Drama"/>
  </r>
  <r>
    <x v="1234"/>
    <n v="126"/>
    <n v="1997807"/>
    <s v="Adventure|Drama|Thriller"/>
    <x v="2879"/>
    <s v="English"/>
    <s v="USA"/>
    <n v="8000000"/>
    <x v="1"/>
    <n v="-6002193"/>
    <s v="Adventure"/>
  </r>
  <r>
    <x v="512"/>
    <n v="126"/>
    <n v="90800000"/>
    <s v="Action|Drama|Family|Sport"/>
    <x v="1107"/>
    <s v="English"/>
    <s v="USA"/>
    <n v="8000000"/>
    <x v="13"/>
    <n v="82800000"/>
    <s v="Action"/>
  </r>
  <r>
    <x v="1150"/>
    <n v="150"/>
    <n v="140244"/>
    <s v="Horror|Musical|Sci-Fi"/>
    <x v="2880"/>
    <s v="English"/>
    <s v="USA"/>
    <n v="8500000"/>
    <x v="10"/>
    <n v="-8359756"/>
    <s v="Horror"/>
  </r>
  <r>
    <x v="160"/>
    <n v="178"/>
    <n v="107930000"/>
    <s v="Crime|Drama"/>
    <x v="2881"/>
    <s v="English"/>
    <s v="USA"/>
    <n v="8000000"/>
    <x v="48"/>
    <n v="99930000"/>
    <s v="Crime"/>
  </r>
  <r>
    <x v="1235"/>
    <n v="117"/>
    <n v="32279955"/>
    <s v="Crime|Drama|Thriller"/>
    <x v="2882"/>
    <s v="English"/>
    <s v="USA"/>
    <n v="8500000"/>
    <x v="0"/>
    <n v="23779955"/>
    <s v="Crime"/>
  </r>
  <r>
    <x v="405"/>
    <n v="119"/>
    <n v="4992159"/>
    <s v="Comedy|Horror|Thriller"/>
    <x v="2883"/>
    <s v="English"/>
    <s v="USA"/>
    <n v="8550000"/>
    <x v="23"/>
    <n v="-3557841"/>
    <s v="Comedy"/>
  </r>
  <r>
    <x v="582"/>
    <n v="174"/>
    <n v="163214286"/>
    <s v="Biography|Drama|Family|Musical|Romance"/>
    <x v="2884"/>
    <s v="English"/>
    <s v="USA"/>
    <n v="8200000"/>
    <x v="25"/>
    <n v="155014286"/>
    <s v="Biography"/>
  </r>
  <r>
    <x v="80"/>
    <n v="111"/>
    <n v="69800000"/>
    <s v="Comedy|Fantasy|Romance"/>
    <x v="2885"/>
    <s v="English"/>
    <s v="USA"/>
    <n v="8000000"/>
    <x v="5"/>
    <n v="61800000"/>
    <s v="Comedy"/>
  </r>
  <r>
    <x v="1236"/>
    <n v="101"/>
    <n v="59889948"/>
    <s v="Comedy|Drama"/>
    <x v="2886"/>
    <s v="English"/>
    <s v="USA"/>
    <n v="8000000"/>
    <x v="0"/>
    <n v="51889948"/>
    <s v="Comedy"/>
  </r>
  <r>
    <x v="323"/>
    <n v="89"/>
    <n v="52287414"/>
    <s v="Adventure|Drama"/>
    <x v="2887"/>
    <s v="English"/>
    <s v="USA"/>
    <n v="8000000"/>
    <x v="14"/>
    <n v="44287414"/>
    <s v="Adventure"/>
  </r>
  <r>
    <x v="441"/>
    <n v="113"/>
    <n v="45063889"/>
    <s v="Drama|Horror|Sci-Fi|Thriller"/>
    <x v="2888"/>
    <s v="English"/>
    <s v="UK"/>
    <n v="8000000"/>
    <x v="32"/>
    <n v="37063889"/>
    <s v="Drama"/>
  </r>
  <r>
    <x v="1237"/>
    <n v="95"/>
    <n v="40066497"/>
    <s v="Drama|Music"/>
    <x v="2889"/>
    <s v="English"/>
    <s v="USA"/>
    <n v="8000000"/>
    <x v="58"/>
    <n v="32066497"/>
    <s v="Drama"/>
  </r>
  <r>
    <x v="1238"/>
    <n v="112"/>
    <n v="36500000"/>
    <s v="Biography|Crime|Drama"/>
    <x v="2890"/>
    <s v="English"/>
    <s v="USA"/>
    <n v="8000000"/>
    <x v="32"/>
    <n v="28500000"/>
    <s v="Biography"/>
  </r>
  <r>
    <x v="1042"/>
    <n v="109"/>
    <n v="27362712"/>
    <s v="Comedy|Drama|Music|Romance"/>
    <x v="2891"/>
    <s v="English"/>
    <s v="USA"/>
    <n v="8000000"/>
    <x v="12"/>
    <n v="19362712"/>
    <s v="Comedy"/>
  </r>
  <r>
    <x v="1239"/>
    <n v="108"/>
    <n v="34746109"/>
    <s v="Comedy|Crime|Drama|Romance|Thriller"/>
    <x v="2892"/>
    <s v="English"/>
    <s v="USA"/>
    <n v="8000000"/>
    <x v="23"/>
    <n v="26746109"/>
    <s v="Comedy"/>
  </r>
  <r>
    <x v="644"/>
    <n v="100"/>
    <n v="34963967"/>
    <s v="Comedy|Drama|Romance"/>
    <x v="2893"/>
    <s v="English"/>
    <s v="USA"/>
    <n v="8000000"/>
    <x v="16"/>
    <n v="26963967"/>
    <s v="Comedy"/>
  </r>
  <r>
    <x v="1240"/>
    <n v="90"/>
    <n v="25926543"/>
    <s v="Horror|Mystery|Thriller"/>
    <x v="2894"/>
    <s v="English"/>
    <s v="USA"/>
    <n v="8000000"/>
    <x v="31"/>
    <n v="17926543"/>
    <s v="Horror"/>
  </r>
  <r>
    <x v="1241"/>
    <n v="94"/>
    <n v="26049082"/>
    <s v="Comedy|Romance"/>
    <x v="2895"/>
    <s v="English"/>
    <s v="USA"/>
    <n v="8000000"/>
    <x v="9"/>
    <n v="18049082"/>
    <s v="Comedy"/>
  </r>
  <r>
    <x v="81"/>
    <n v="111"/>
    <n v="22551000"/>
    <s v="Comedy|Drama|Romance"/>
    <x v="2896"/>
    <s v="English"/>
    <s v="UK"/>
    <n v="8000000"/>
    <x v="37"/>
    <n v="14551000"/>
    <s v="Comedy"/>
  </r>
  <r>
    <x v="1242"/>
    <n v="142"/>
    <n v="22800000"/>
    <s v="Action|Adventure|Thriller"/>
    <x v="2897"/>
    <s v="English"/>
    <s v="UK"/>
    <n v="7000000"/>
    <x v="2"/>
    <n v="15800000"/>
    <s v="Action"/>
  </r>
  <r>
    <x v="517"/>
    <n v="107"/>
    <n v="18090181"/>
    <s v="Fantasy|Horror|Mystery|Thriller"/>
    <x v="2898"/>
    <s v="English"/>
    <s v="USA"/>
    <n v="8000000"/>
    <x v="21"/>
    <n v="10090181"/>
    <s v="Fantasy"/>
  </r>
  <r>
    <x v="482"/>
    <n v="91"/>
    <n v="17843379"/>
    <s v="Comedy|Drama|Romance"/>
    <x v="2899"/>
    <s v="English"/>
    <s v="USA"/>
    <n v="8000000"/>
    <x v="20"/>
    <n v="9843379"/>
    <s v="Comedy"/>
  </r>
  <r>
    <x v="1096"/>
    <n v="82"/>
    <n v="17278980"/>
    <s v="Comedy|Crime"/>
    <x v="2900"/>
    <s v="English"/>
    <s v="USA"/>
    <n v="8000000"/>
    <x v="10"/>
    <n v="9278980"/>
    <s v="Comedy"/>
  </r>
  <r>
    <x v="1243"/>
    <n v="97"/>
    <n v="16699684"/>
    <s v="Comedy|Romance"/>
    <x v="2901"/>
    <s v="English"/>
    <s v="USA"/>
    <n v="8000000"/>
    <x v="23"/>
    <n v="8699684"/>
    <s v="Comedy"/>
  </r>
  <r>
    <x v="429"/>
    <n v="128"/>
    <n v="50815288"/>
    <s v="Drama|Thriller"/>
    <x v="910"/>
    <s v="English"/>
    <s v="USA"/>
    <n v="50000000"/>
    <x v="15"/>
    <n v="815288"/>
    <s v="Drama"/>
  </r>
  <r>
    <x v="1244"/>
    <n v="102"/>
    <n v="15047419"/>
    <s v="Crime|Drama"/>
    <x v="2902"/>
    <s v="English"/>
    <s v="USA"/>
    <n v="7000000"/>
    <x v="32"/>
    <n v="8047419"/>
    <s v="Crime"/>
  </r>
  <r>
    <x v="704"/>
    <n v="93"/>
    <n v="14015786"/>
    <s v="Drama|Romance"/>
    <x v="2903"/>
    <s v="English"/>
    <s v="USA"/>
    <n v="5000000"/>
    <x v="12"/>
    <n v="9015786"/>
    <s v="Drama"/>
  </r>
  <r>
    <x v="1245"/>
    <n v="138"/>
    <n v="10269307"/>
    <s v="Action|Crime|Thriller"/>
    <x v="2904"/>
    <s v="English"/>
    <s v="USA"/>
    <n v="8000000"/>
    <x v="22"/>
    <n v="2269307"/>
    <s v="Action"/>
  </r>
  <r>
    <x v="1246"/>
    <n v="93"/>
    <n v="17536788"/>
    <s v="Comedy|Drama|Romance"/>
    <x v="2905"/>
    <s v="English"/>
    <s v="USA"/>
    <n v="8000000"/>
    <x v="1"/>
    <n v="9536788"/>
    <s v="Comedy"/>
  </r>
  <r>
    <x v="312"/>
    <n v="92"/>
    <n v="58401464"/>
    <s v="Comedy|Romance"/>
    <x v="2906"/>
    <s v="English"/>
    <s v="USA"/>
    <n v="8000000"/>
    <x v="1"/>
    <n v="50401464"/>
    <s v="Comedy"/>
  </r>
  <r>
    <x v="720"/>
    <n v="92"/>
    <n v="8279017"/>
    <s v="Drama|Horror"/>
    <x v="2907"/>
    <s v="English"/>
    <s v="UK"/>
    <n v="8000000"/>
    <x v="8"/>
    <n v="279017"/>
    <s v="Drama"/>
  </r>
  <r>
    <x v="943"/>
    <n v="104"/>
    <n v="10106233"/>
    <s v="Comedy|Drama"/>
    <x v="2908"/>
    <s v="English"/>
    <s v="USA"/>
    <n v="8000000"/>
    <x v="28"/>
    <n v="2106233"/>
    <s v="Comedy"/>
  </r>
  <r>
    <x v="852"/>
    <n v="89"/>
    <n v="4692814"/>
    <s v="Comedy"/>
    <x v="2909"/>
    <s v="English"/>
    <s v="USA"/>
    <n v="8000000"/>
    <x v="36"/>
    <n v="-3307186"/>
    <s v="Comedy"/>
  </r>
  <r>
    <x v="1247"/>
    <n v="92"/>
    <n v="5018450"/>
    <s v="Comedy|Fantasy|Romance"/>
    <x v="2910"/>
    <s v="English"/>
    <s v="USA"/>
    <n v="8000000"/>
    <x v="42"/>
    <n v="-2981550"/>
    <s v="Comedy"/>
  </r>
  <r>
    <x v="1248"/>
    <n v="90"/>
    <n v="3442820"/>
    <s v="Animation|Comedy|Drama|Romance"/>
    <x v="2911"/>
    <s v="English"/>
    <s v="USA"/>
    <n v="8000000"/>
    <x v="11"/>
    <n v="-4557180"/>
    <s v="Animation"/>
  </r>
  <r>
    <x v="871"/>
    <n v="129"/>
    <n v="3205244"/>
    <s v="Comedy|Drama"/>
    <x v="2912"/>
    <s v="English"/>
    <s v="UK"/>
    <n v="10000000"/>
    <x v="11"/>
    <n v="-6794756"/>
    <s v="Comedy"/>
  </r>
  <r>
    <x v="1249"/>
    <n v="111"/>
    <n v="3076425"/>
    <s v="Comedy|Crime|Musical|Romance"/>
    <x v="2913"/>
    <s v="French"/>
    <s v="France"/>
    <n v="8000000"/>
    <x v="1"/>
    <n v="-4923575"/>
    <s v="Comedy"/>
  </r>
  <r>
    <x v="1000"/>
    <n v="79"/>
    <n v="2275557"/>
    <s v="Action|Comedy|Crime|Thriller"/>
    <x v="2914"/>
    <s v="English"/>
    <s v="USA"/>
    <n v="8000000"/>
    <x v="19"/>
    <n v="-5724443"/>
    <s v="Action"/>
  </r>
  <r>
    <x v="407"/>
    <n v="104"/>
    <n v="1789892"/>
    <s v="Comedy|Crime"/>
    <x v="2915"/>
    <s v="English"/>
    <s v="Germany"/>
    <n v="8000000"/>
    <x v="4"/>
    <n v="-6210108"/>
    <s v="Comedy"/>
  </r>
  <r>
    <x v="1250"/>
    <n v="101"/>
    <n v="6350058"/>
    <s v="Comedy|Drama|Romance"/>
    <x v="2916"/>
    <s v="English"/>
    <s v="USA"/>
    <n v="8000000"/>
    <x v="13"/>
    <n v="-1649942"/>
    <s v="Comedy"/>
  </r>
  <r>
    <x v="753"/>
    <n v="113"/>
    <n v="1094798"/>
    <s v="Biography|Comedy|Drama|History"/>
    <x v="2917"/>
    <s v="English"/>
    <s v="UK"/>
    <n v="7200000"/>
    <x v="13"/>
    <n v="-6105202"/>
    <s v="Biography"/>
  </r>
  <r>
    <x v="887"/>
    <n v="92"/>
    <n v="1071240"/>
    <s v="Biography|Drama"/>
    <x v="2918"/>
    <s v="English"/>
    <s v="UK"/>
    <n v="8000000"/>
    <x v="8"/>
    <n v="-6928760"/>
    <s v="Biography"/>
  </r>
  <r>
    <x v="1251"/>
    <n v="106"/>
    <n v="532190"/>
    <s v="Biography|Drama|Romance|Sport"/>
    <x v="2919"/>
    <s v="English"/>
    <s v="USA"/>
    <n v="8000000"/>
    <x v="2"/>
    <n v="-7467810"/>
    <s v="Biography"/>
  </r>
  <r>
    <x v="1252"/>
    <n v="75"/>
    <n v="686383"/>
    <s v="Adventure|Animation|Family|Fantasy"/>
    <x v="2920"/>
    <s v="English"/>
    <s v="France"/>
    <n v="6500000"/>
    <x v="16"/>
    <n v="-5813617"/>
    <s v="Adventure"/>
  </r>
  <r>
    <x v="1253"/>
    <n v="104"/>
    <n v="16168741"/>
    <s v="Drama|Music"/>
    <x v="2921"/>
    <s v="English"/>
    <s v="USA"/>
    <n v="8000000"/>
    <x v="37"/>
    <n v="8168741"/>
    <s v="Drama"/>
  </r>
  <r>
    <x v="1254"/>
    <n v="108"/>
    <n v="568695"/>
    <s v="Drama|Romance|Thriller"/>
    <x v="2922"/>
    <s v="English"/>
    <s v="USA"/>
    <n v="8000000"/>
    <x v="12"/>
    <n v="-7431305"/>
    <s v="Drama"/>
  </r>
  <r>
    <x v="1255"/>
    <n v="99"/>
    <n v="398420"/>
    <s v="Crime|Drama"/>
    <x v="2923"/>
    <s v="English"/>
    <s v="USA"/>
    <n v="8000000"/>
    <x v="21"/>
    <n v="-7601580"/>
    <s v="Crime"/>
  </r>
  <r>
    <x v="1256"/>
    <n v="109"/>
    <n v="336456"/>
    <s v="Comedy|Crime|Musical|Mystery"/>
    <x v="2924"/>
    <s v="English"/>
    <s v="USA"/>
    <n v="8000000"/>
    <x v="23"/>
    <n v="-7663544"/>
    <s v="Comedy"/>
  </r>
  <r>
    <x v="1257"/>
    <n v="93"/>
    <n v="298110"/>
    <s v="Comedy|Drama|Horror|Sci-Fi"/>
    <x v="2925"/>
    <s v="English"/>
    <s v="Canada"/>
    <n v="8000000"/>
    <x v="2"/>
    <n v="-7701890"/>
    <s v="Comedy"/>
  </r>
  <r>
    <x v="1258"/>
    <n v="99"/>
    <n v="127144"/>
    <s v="Comedy|Drama|Romance"/>
    <x v="2926"/>
    <s v="English"/>
    <s v="USA"/>
    <n v="8000000"/>
    <x v="33"/>
    <n v="-7872856"/>
    <s v="Comedy"/>
  </r>
  <r>
    <x v="559"/>
    <n v="98"/>
    <n v="117190"/>
    <s v="Action|Comedy|Crime"/>
    <x v="2927"/>
    <s v="English"/>
    <s v="UK"/>
    <n v="8000000"/>
    <x v="8"/>
    <n v="-7882810"/>
    <s v="Action"/>
  </r>
  <r>
    <x v="1259"/>
    <n v="95"/>
    <n v="108662"/>
    <s v="Crime|Horror|Thriller"/>
    <x v="2928"/>
    <s v="English"/>
    <s v="USA"/>
    <n v="8000000"/>
    <x v="19"/>
    <n v="-7891338"/>
    <s v="Crime"/>
  </r>
  <r>
    <x v="1260"/>
    <n v="107"/>
    <n v="53481"/>
    <s v="Crime|Drama|Thriller"/>
    <x v="2929"/>
    <s v="English"/>
    <s v="USA"/>
    <n v="8000000"/>
    <x v="21"/>
    <n v="-7946519"/>
    <s v="Crime"/>
  </r>
  <r>
    <x v="1261"/>
    <n v="102"/>
    <n v="23106"/>
    <s v="Comedy|Crime|Drama|Romance"/>
    <x v="2930"/>
    <s v="English"/>
    <s v="Italy"/>
    <n v="50000000"/>
    <x v="4"/>
    <n v="-49976894"/>
    <s v="Comedy"/>
  </r>
  <r>
    <x v="881"/>
    <n v="124"/>
    <n v="439162"/>
    <s v="Action|Animation|Sci-Fi"/>
    <x v="2931"/>
    <s v="Japanese"/>
    <s v="Japan"/>
    <n v="1100000000"/>
    <x v="14"/>
    <n v="-1099560838"/>
    <s v="Action"/>
  </r>
  <r>
    <x v="1262"/>
    <n v="90"/>
    <n v="671240"/>
    <s v="Comedy|Drama|Romance"/>
    <x v="2932"/>
    <s v="English"/>
    <s v="UK"/>
    <n v="7900000"/>
    <x v="8"/>
    <n v="-7228760"/>
    <s v="Comedy"/>
  </r>
  <r>
    <x v="1263"/>
    <n v="90"/>
    <n v="882290"/>
    <s v="Action|Sci-Fi|Sport"/>
    <x v="2933"/>
    <s v="English"/>
    <s v="Australia"/>
    <n v="10000000"/>
    <x v="12"/>
    <n v="-9117710"/>
    <s v="Action"/>
  </r>
  <r>
    <x v="514"/>
    <n v="99"/>
    <n v="106593296"/>
    <s v="Comedy|Drama|Family"/>
    <x v="2934"/>
    <s v="English"/>
    <s v="USA"/>
    <n v="7500000"/>
    <x v="37"/>
    <n v="99093296"/>
    <s v="Comedy"/>
  </r>
  <r>
    <x v="613"/>
    <n v="115"/>
    <n v="43490057"/>
    <s v="Comedy|Drama"/>
    <x v="2935"/>
    <s v="English"/>
    <s v="USA"/>
    <n v="7500000"/>
    <x v="8"/>
    <n v="35990057"/>
    <s v="Comedy"/>
  </r>
  <r>
    <x v="1264"/>
    <n v="89"/>
    <n v="32333860"/>
    <s v="Action|Comedy"/>
    <x v="2936"/>
    <s v="Cantonese"/>
    <s v="Hong Kong"/>
    <n v="7500000"/>
    <x v="10"/>
    <n v="24833860"/>
    <s v="Action"/>
  </r>
  <r>
    <x v="642"/>
    <n v="92"/>
    <n v="24792061"/>
    <s v="Comedy|Drama"/>
    <x v="2937"/>
    <s v="English"/>
    <s v="USA"/>
    <n v="6500000"/>
    <x v="32"/>
    <n v="18292061"/>
    <s v="Comedy"/>
  </r>
  <r>
    <x v="1265"/>
    <n v="94"/>
    <n v="17544812"/>
    <s v="Horror"/>
    <x v="2938"/>
    <s v="English"/>
    <s v="USA"/>
    <n v="10000000"/>
    <x v="28"/>
    <n v="7544812"/>
    <s v="Horror"/>
  </r>
  <r>
    <x v="1005"/>
    <n v="100"/>
    <n v="12574715"/>
    <s v="Drama"/>
    <x v="2939"/>
    <s v="English"/>
    <s v="UK"/>
    <n v="4500000"/>
    <x v="11"/>
    <n v="8074715"/>
    <s v="Drama"/>
  </r>
  <r>
    <x v="1266"/>
    <n v="109"/>
    <n v="5100000"/>
    <s v="Comedy|Drama|Romance"/>
    <x v="2940"/>
    <s v="English"/>
    <s v="UK"/>
    <n v="7500000"/>
    <x v="19"/>
    <n v="-2400000"/>
    <s v="Comedy"/>
  </r>
  <r>
    <x v="736"/>
    <n v="105"/>
    <n v="10460089"/>
    <s v="Crime|Drama|Mystery|Thriller"/>
    <x v="2941"/>
    <s v="English"/>
    <s v="USA"/>
    <n v="7500000"/>
    <x v="13"/>
    <n v="2960089"/>
    <s v="Crime"/>
  </r>
  <r>
    <x v="1267"/>
    <n v="102"/>
    <n v="4239767"/>
    <s v="Comedy|Drama|Romance|Sport"/>
    <x v="2942"/>
    <s v="English"/>
    <s v="Canada"/>
    <n v="7500000"/>
    <x v="19"/>
    <n v="-3260233"/>
    <s v="Comedy"/>
  </r>
  <r>
    <x v="1268"/>
    <n v="97"/>
    <n v="4131640"/>
    <s v="Comedy|Crime"/>
    <x v="2943"/>
    <s v="English"/>
    <s v="USA"/>
    <n v="7500000"/>
    <x v="67"/>
    <n v="-3368360"/>
    <s v="Comedy"/>
  </r>
  <r>
    <x v="1095"/>
    <n v="92"/>
    <n v="10814185"/>
    <s v="Comedy|Crime|Romance"/>
    <x v="2944"/>
    <s v="English"/>
    <s v="USA"/>
    <n v="8000000"/>
    <x v="5"/>
    <n v="2814185"/>
    <s v="Comedy"/>
  </r>
  <r>
    <x v="1013"/>
    <n v="93"/>
    <n v="197148"/>
    <s v="Drama|Romance|Sci-Fi|Thriller"/>
    <x v="2945"/>
    <s v="English"/>
    <s v="UK"/>
    <n v="7500000"/>
    <x v="22"/>
    <n v="-7302852"/>
    <s v="Drama"/>
  </r>
  <r>
    <x v="673"/>
    <n v="115"/>
    <n v="54557348"/>
    <s v="Crime|Drama|Thriller"/>
    <x v="2791"/>
    <s v="English"/>
    <s v="Germany"/>
    <n v="6500000"/>
    <x v="0"/>
    <n v="48057348"/>
    <s v="Crime"/>
  </r>
  <r>
    <x v="1269"/>
    <n v="113"/>
    <n v="3014541"/>
    <s v="Drama"/>
    <x v="2946"/>
    <s v="English"/>
    <s v="UK"/>
    <n v="8000000"/>
    <x v="10"/>
    <n v="-4985459"/>
    <s v="Drama"/>
  </r>
  <r>
    <x v="1270"/>
    <n v="89"/>
    <n v="4443403"/>
    <s v="Animation|Biography|Drama|War"/>
    <x v="2947"/>
    <s v="French"/>
    <s v="France"/>
    <n v="7300000"/>
    <x v="25"/>
    <n v="-2856597"/>
    <s v="Animation"/>
  </r>
  <r>
    <x v="985"/>
    <n v="118"/>
    <n v="1330827"/>
    <s v="Horror|Thriller"/>
    <x v="2948"/>
    <s v="English"/>
    <s v="France"/>
    <n v="7000000"/>
    <x v="15"/>
    <n v="-5669173"/>
    <s v="Horror"/>
  </r>
  <r>
    <x v="1271"/>
    <n v="97"/>
    <n v="1818681"/>
    <s v="Action|Crime|Drama|Thriller"/>
    <x v="2949"/>
    <s v="English"/>
    <s v="UK"/>
    <n v="7300000"/>
    <x v="13"/>
    <n v="-5481319"/>
    <s v="Action"/>
  </r>
  <r>
    <x v="5"/>
    <n v="156"/>
    <n v="336530303"/>
    <s v="Action|Adventure|Romance"/>
    <x v="5"/>
    <s v="English"/>
    <s v="USA"/>
    <n v="258000000"/>
    <x v="5"/>
    <n v="78530303"/>
    <s v="Action"/>
  </r>
  <r>
    <x v="1272"/>
    <n v="100"/>
    <n v="12610552"/>
    <s v="Action|Adventure|Fantasy|Sci-Fi|Thriller"/>
    <x v="2950"/>
    <s v="English"/>
    <s v="USA"/>
    <n v="7500000"/>
    <x v="58"/>
    <n v="5110552"/>
    <s v="Action"/>
  </r>
  <r>
    <x v="642"/>
    <n v="96"/>
    <n v="143492840"/>
    <s v="Comedy|Drama|Romance"/>
    <x v="2951"/>
    <s v="English"/>
    <s v="USA"/>
    <n v="7500000"/>
    <x v="7"/>
    <n v="135992840"/>
    <s v="Comedy"/>
  </r>
  <r>
    <x v="1273"/>
    <n v="120"/>
    <n v="43800000"/>
    <s v="Action|Adventure|Thriller"/>
    <x v="2952"/>
    <s v="English"/>
    <s v="UK"/>
    <n v="7200000"/>
    <x v="10"/>
    <n v="36600000"/>
    <s v="Action"/>
  </r>
  <r>
    <x v="399"/>
    <n v="175"/>
    <n v="134821952"/>
    <s v="Crime|Drama"/>
    <x v="2953"/>
    <s v="English"/>
    <s v="USA"/>
    <n v="6000000"/>
    <x v="71"/>
    <n v="128821952"/>
    <s v="Crime"/>
  </r>
  <r>
    <x v="428"/>
    <n v="95"/>
    <n v="94900000"/>
    <s v="Drama|Music|Romance"/>
    <x v="2954"/>
    <s v="English"/>
    <s v="USA"/>
    <n v="4000000"/>
    <x v="9"/>
    <n v="90900000"/>
    <s v="Drama"/>
  </r>
  <r>
    <x v="16"/>
    <n v="95"/>
    <n v="32391374"/>
    <s v="Comedy|Drama|Romance"/>
    <x v="2955"/>
    <s v="English"/>
    <s v="USA"/>
    <n v="7500000"/>
    <x v="16"/>
    <n v="24891374"/>
    <s v="Comedy"/>
  </r>
  <r>
    <x v="1113"/>
    <n v="121"/>
    <n v="40158000"/>
    <s v="Drama|Music|Romance"/>
    <x v="2956"/>
    <s v="English"/>
    <s v="New Zealand"/>
    <n v="7000000"/>
    <x v="32"/>
    <n v="33158000"/>
    <s v="Drama"/>
  </r>
  <r>
    <x v="143"/>
    <n v="110"/>
    <n v="113709992"/>
    <s v="Comedy|Drama"/>
    <x v="2957"/>
    <s v="English"/>
    <s v="USA"/>
    <n v="7000000"/>
    <x v="9"/>
    <n v="106709992"/>
    <s v="Comedy"/>
  </r>
  <r>
    <x v="84"/>
    <n v="96"/>
    <n v="32131483"/>
    <s v="Horror|Mystery|Thriller"/>
    <x v="2958"/>
    <s v="English"/>
    <s v="USA"/>
    <n v="11000000"/>
    <x v="40"/>
    <n v="21131483"/>
    <s v="Horror"/>
  </r>
  <r>
    <x v="1273"/>
    <n v="121"/>
    <n v="35400000"/>
    <s v="Action|Adventure|Thriller"/>
    <x v="2959"/>
    <s v="English"/>
    <s v="UK"/>
    <n v="7000000"/>
    <x v="2"/>
    <n v="28400000"/>
    <s v="Action"/>
  </r>
  <r>
    <x v="335"/>
    <n v="95"/>
    <n v="34099640"/>
    <s v="Drama|Family|Sport"/>
    <x v="2960"/>
    <s v="English"/>
    <s v="USA"/>
    <n v="5000000"/>
    <x v="15"/>
    <n v="29099640"/>
    <s v="Drama"/>
  </r>
  <r>
    <x v="1162"/>
    <n v="112"/>
    <n v="37295394"/>
    <s v="Comedy|Drama"/>
    <x v="2961"/>
    <s v="English"/>
    <s v="USA"/>
    <n v="6600000"/>
    <x v="20"/>
    <n v="30695394"/>
    <s v="Comedy"/>
  </r>
  <r>
    <x v="34"/>
    <n v="143"/>
    <n v="144812796"/>
    <s v="Drama|Romance"/>
    <x v="49"/>
    <s v="English"/>
    <s v="Australia"/>
    <n v="105000000"/>
    <x v="11"/>
    <n v="39812796"/>
    <s v="Drama"/>
  </r>
  <r>
    <x v="283"/>
    <n v="93"/>
    <n v="31501218"/>
    <s v="Biography|Drama|History"/>
    <x v="2962"/>
    <s v="English"/>
    <s v="USA"/>
    <n v="7500000"/>
    <x v="7"/>
    <n v="24001218"/>
    <s v="Biography"/>
  </r>
  <r>
    <x v="420"/>
    <n v="110"/>
    <n v="28747570"/>
    <s v="Biography|Crime|Drama"/>
    <x v="2963"/>
    <s v="English"/>
    <s v="Canada"/>
    <n v="7000000"/>
    <x v="37"/>
    <n v="21747570"/>
    <s v="Biography"/>
  </r>
  <r>
    <x v="402"/>
    <n v="104"/>
    <n v="25625110"/>
    <s v="Action|Crime|Thriller"/>
    <x v="2964"/>
    <s v="English"/>
    <s v="USA"/>
    <n v="7000000"/>
    <x v="13"/>
    <n v="18625110"/>
    <s v="Action"/>
  </r>
  <r>
    <x v="1013"/>
    <n v="115"/>
    <n v="403932"/>
    <s v="Drama|Romance|Western"/>
    <x v="2554"/>
    <s v="English"/>
    <s v="UK"/>
    <n v="20000000"/>
    <x v="12"/>
    <n v="-19596068"/>
    <s v="Drama"/>
  </r>
  <r>
    <x v="1274"/>
    <n v="119"/>
    <n v="25000000"/>
    <s v="Action|Adventure|Sci-Fi"/>
    <x v="2965"/>
    <s v="English"/>
    <s v="USA"/>
    <n v="9000000"/>
    <x v="2"/>
    <n v="16000000"/>
    <s v="Action"/>
  </r>
  <r>
    <x v="1273"/>
    <n v="125"/>
    <n v="21000000"/>
    <s v="Action|Adventure|Thriller"/>
    <x v="2966"/>
    <s v="English"/>
    <s v="UK"/>
    <n v="13000000"/>
    <x v="2"/>
    <n v="8000000"/>
    <s v="Action"/>
  </r>
  <r>
    <x v="772"/>
    <n v="96"/>
    <n v="20257000"/>
    <s v="Action|Comedy|Crime|Thriller"/>
    <x v="2967"/>
    <s v="English"/>
    <s v="USA"/>
    <n v="7000000"/>
    <x v="31"/>
    <n v="13257000"/>
    <s v="Action"/>
  </r>
  <r>
    <x v="623"/>
    <n v="100"/>
    <n v="26005908"/>
    <s v="Adventure|Horror|Thriller"/>
    <x v="2968"/>
    <s v="English"/>
    <s v="UK"/>
    <n v="3500000"/>
    <x v="13"/>
    <n v="22505908"/>
    <s v="Adventure"/>
  </r>
  <r>
    <x v="1275"/>
    <n v="89"/>
    <n v="15818967"/>
    <s v="Horror|Mystery"/>
    <x v="2969"/>
    <s v="English"/>
    <s v="USA"/>
    <n v="7000000"/>
    <x v="59"/>
    <n v="8818967"/>
    <s v="Horror"/>
  </r>
  <r>
    <x v="346"/>
    <n v="92"/>
    <n v="14891000"/>
    <s v="Comedy"/>
    <x v="2970"/>
    <s v="English"/>
    <s v="USA"/>
    <n v="7000000"/>
    <x v="2"/>
    <n v="7891000"/>
    <s v="Comedy"/>
  </r>
  <r>
    <x v="981"/>
    <n v="109"/>
    <n v="16901126"/>
    <s v="Crime|Horror"/>
    <x v="2971"/>
    <s v="English"/>
    <s v="USA"/>
    <n v="7000000"/>
    <x v="8"/>
    <n v="9901126"/>
    <s v="Crime"/>
  </r>
  <r>
    <x v="1042"/>
    <n v="103"/>
    <n v="17474107"/>
    <s v="Comedy|Crime|Drama"/>
    <x v="2972"/>
    <s v="English"/>
    <s v="USA"/>
    <n v="7000000"/>
    <x v="11"/>
    <n v="10474107"/>
    <s v="Comedy"/>
  </r>
  <r>
    <x v="595"/>
    <n v="95"/>
    <n v="14003141"/>
    <s v="Crime|Drama|Thriller"/>
    <x v="2973"/>
    <s v="English"/>
    <s v="USA"/>
    <n v="7000000"/>
    <x v="9"/>
    <n v="7003141"/>
    <s v="Crime"/>
  </r>
  <r>
    <x v="2"/>
    <n v="143"/>
    <n v="304360277"/>
    <s v="Action|Adventure|Thriller"/>
    <x v="29"/>
    <s v="English"/>
    <s v="UK"/>
    <n v="200000000"/>
    <x v="6"/>
    <n v="104360277"/>
    <s v="Action"/>
  </r>
  <r>
    <x v="981"/>
    <n v="105"/>
    <n v="12583510"/>
    <s v="Horror"/>
    <x v="2974"/>
    <s v="English"/>
    <s v="USA"/>
    <n v="7000000"/>
    <x v="19"/>
    <n v="5583510"/>
    <s v="Horror"/>
  </r>
  <r>
    <x v="572"/>
    <n v="106"/>
    <n v="9190525"/>
    <s v="Comedy|Drama"/>
    <x v="2975"/>
    <s v="English"/>
    <s v="USA"/>
    <n v="7000000"/>
    <x v="15"/>
    <n v="2190525"/>
    <s v="Comedy"/>
  </r>
  <r>
    <x v="1276"/>
    <n v="100"/>
    <n v="9176553"/>
    <s v="Drama|Mystery"/>
    <x v="2976"/>
    <s v="English"/>
    <s v="USA"/>
    <n v="7500000"/>
    <x v="1"/>
    <n v="1676553"/>
    <s v="Drama"/>
  </r>
  <r>
    <x v="567"/>
    <n v="103"/>
    <n v="9094451"/>
    <s v="Action|Fantasy|Horror|Thriller"/>
    <x v="2977"/>
    <s v="English"/>
    <s v="USA"/>
    <n v="7000000"/>
    <x v="5"/>
    <n v="2094451"/>
    <s v="Action"/>
  </r>
  <r>
    <x v="1277"/>
    <n v="99"/>
    <n v="9166863"/>
    <s v="Drama|Romance"/>
    <x v="2978"/>
    <s v="English"/>
    <s v="USA"/>
    <n v="7000000"/>
    <x v="32"/>
    <n v="2166863"/>
    <s v="Drama"/>
  </r>
  <r>
    <x v="46"/>
    <n v="164"/>
    <n v="8373585"/>
    <s v="Drama"/>
    <x v="2979"/>
    <s v="English"/>
    <s v="USA"/>
    <n v="7000000"/>
    <x v="32"/>
    <n v="1373585"/>
    <s v="Drama"/>
  </r>
  <r>
    <x v="1255"/>
    <n v="96"/>
    <n v="7292175"/>
    <s v="Comedy|Drama|Romance"/>
    <x v="2980"/>
    <s v="English"/>
    <s v="USA"/>
    <n v="7000000"/>
    <x v="21"/>
    <n v="292175"/>
    <s v="Comedy"/>
  </r>
  <r>
    <x v="1278"/>
    <n v="122"/>
    <n v="6601079"/>
    <s v="Comedy|Drama|Musical|Romance"/>
    <x v="2981"/>
    <s v="English"/>
    <s v="UK"/>
    <n v="7000000"/>
    <x v="5"/>
    <n v="-398921"/>
    <s v="Comedy"/>
  </r>
  <r>
    <x v="115"/>
    <n v="94"/>
    <n v="6165429"/>
    <s v="Adventure|Biography|Drama|History"/>
    <x v="2982"/>
    <s v="Aboriginal"/>
    <s v="Australia"/>
    <n v="6000000"/>
    <x v="7"/>
    <n v="165429"/>
    <s v="Adventure"/>
  </r>
  <r>
    <x v="760"/>
    <n v="93"/>
    <n v="5694308"/>
    <s v="Comedy|Sport"/>
    <x v="2983"/>
    <s v="English"/>
    <s v="USA"/>
    <n v="7000000"/>
    <x v="72"/>
    <n v="-1305692"/>
    <s v="Comedy"/>
  </r>
  <r>
    <x v="1279"/>
    <n v="96"/>
    <n v="5430822"/>
    <s v="Action|Crime|Horror|Sci-Fi|Thriller"/>
    <x v="2984"/>
    <s v="English"/>
    <s v="UK"/>
    <n v="7000000"/>
    <x v="5"/>
    <n v="-1569178"/>
    <s v="Action"/>
  </r>
  <r>
    <x v="1280"/>
    <n v="113"/>
    <n v="4720371"/>
    <s v="Adventure|Biography|Drama"/>
    <x v="2985"/>
    <s v="English"/>
    <s v="USA"/>
    <n v="7000000"/>
    <x v="12"/>
    <n v="-2279629"/>
    <s v="Adventure"/>
  </r>
  <r>
    <x v="177"/>
    <n v="99"/>
    <n v="2344847"/>
    <s v="Drama|Sport"/>
    <x v="2986"/>
    <s v="English"/>
    <s v="USA"/>
    <n v="7000000"/>
    <x v="2"/>
    <n v="-4655153"/>
    <s v="Drama"/>
  </r>
  <r>
    <x v="1184"/>
    <n v="91"/>
    <n v="7455447"/>
    <s v="Comedy|Drama|Romance"/>
    <x v="2987"/>
    <s v="English"/>
    <s v="USA"/>
    <n v="7000000"/>
    <x v="22"/>
    <n v="455447"/>
    <s v="Comedy"/>
  </r>
  <r>
    <x v="1281"/>
    <n v="100"/>
    <n v="2148212"/>
    <s v="Drama|Family"/>
    <x v="2988"/>
    <s v="English"/>
    <s v="USA"/>
    <n v="7000000"/>
    <x v="22"/>
    <n v="-4851788"/>
    <s v="Drama"/>
  </r>
  <r>
    <x v="1282"/>
    <n v="105"/>
    <n v="2062066"/>
    <s v="Biography|Crime|Drama"/>
    <x v="2989"/>
    <s v="English"/>
    <s v="USA"/>
    <n v="7000000"/>
    <x v="4"/>
    <n v="-4937934"/>
    <s v="Biography"/>
  </r>
  <r>
    <x v="1089"/>
    <n v="99"/>
    <n v="1654367"/>
    <s v="Biography|Drama"/>
    <x v="2990"/>
    <s v="English"/>
    <s v="USA"/>
    <n v="7000000"/>
    <x v="21"/>
    <n v="-5345633"/>
    <s v="Biography"/>
  </r>
  <r>
    <x v="1283"/>
    <n v="112"/>
    <n v="1738692"/>
    <s v="Drama|Thriller"/>
    <x v="2991"/>
    <s v="English"/>
    <s v="UK"/>
    <n v="7000000"/>
    <x v="7"/>
    <n v="-5261308"/>
    <s v="Drama"/>
  </r>
  <r>
    <x v="1284"/>
    <n v="99"/>
    <n v="1889522"/>
    <s v="Drama|Sport"/>
    <x v="2992"/>
    <s v="English"/>
    <s v="USA"/>
    <n v="7000000"/>
    <x v="12"/>
    <n v="-5110478"/>
    <s v="Drama"/>
  </r>
  <r>
    <x v="1269"/>
    <n v="125"/>
    <n v="1110286"/>
    <s v="Drama|Romance"/>
    <x v="2993"/>
    <s v="English"/>
    <s v="USA"/>
    <n v="4825000"/>
    <x v="13"/>
    <n v="-3714714"/>
    <s v="Drama"/>
  </r>
  <r>
    <x v="1285"/>
    <n v="107"/>
    <n v="1000000"/>
    <s v="Adventure|Drama|Romance|War"/>
    <x v="2994"/>
    <s v="English"/>
    <s v="UK"/>
    <n v="9000000"/>
    <x v="22"/>
    <n v="-8000000"/>
    <s v="Adventure"/>
  </r>
  <r>
    <x v="552"/>
    <n v="107"/>
    <n v="700000"/>
    <s v="Comedy|Fantasy|Sci-Fi"/>
    <x v="2995"/>
    <s v="French"/>
    <s v="France"/>
    <n v="50000000"/>
    <x v="15"/>
    <n v="-49300000"/>
    <s v="Comedy"/>
  </r>
  <r>
    <x v="541"/>
    <n v="97"/>
    <n v="1768416"/>
    <s v="Comedy|Drama"/>
    <x v="2996"/>
    <s v="English"/>
    <s v="USA"/>
    <n v="7000000"/>
    <x v="22"/>
    <n v="-5231584"/>
    <s v="Comedy"/>
  </r>
  <r>
    <x v="1286"/>
    <n v="95"/>
    <n v="306715"/>
    <s v="Comedy"/>
    <x v="2997"/>
    <s v="English"/>
    <s v="USA"/>
    <n v="10000000"/>
    <x v="65"/>
    <n v="-9693285"/>
    <s v="Comedy"/>
  </r>
  <r>
    <x v="1287"/>
    <n v="106"/>
    <n v="382946"/>
    <s v="Drama"/>
    <x v="2998"/>
    <s v="English"/>
    <s v="USA"/>
    <n v="7000000"/>
    <x v="1"/>
    <n v="-6617054"/>
    <s v="Drama"/>
  </r>
  <r>
    <x v="1288"/>
    <n v="96"/>
    <n v="196067"/>
    <s v="Drama|Romance"/>
    <x v="2999"/>
    <s v="English"/>
    <s v="UK"/>
    <n v="7000000"/>
    <x v="10"/>
    <n v="-6803933"/>
    <s v="Drama"/>
  </r>
  <r>
    <x v="1157"/>
    <n v="103"/>
    <n v="532988"/>
    <s v="Biography|Drama|Romance"/>
    <x v="3000"/>
    <s v="English"/>
    <s v="USA"/>
    <n v="7000000"/>
    <x v="12"/>
    <n v="-6467012"/>
    <s v="Biography"/>
  </r>
  <r>
    <x v="1289"/>
    <n v="108"/>
    <n v="453079"/>
    <s v="Comedy"/>
    <x v="3001"/>
    <s v="English"/>
    <s v="USA"/>
    <n v="7000000"/>
    <x v="18"/>
    <n v="-6546921"/>
    <s v="Comedy"/>
  </r>
  <r>
    <x v="1290"/>
    <n v="118"/>
    <n v="46451"/>
    <s v="Comedy|Crime|Thriller"/>
    <x v="3002"/>
    <s v="English"/>
    <s v="USA"/>
    <n v="7000000"/>
    <x v="19"/>
    <n v="-6953549"/>
    <s v="Comedy"/>
  </r>
  <r>
    <x v="1291"/>
    <n v="97"/>
    <n v="233103"/>
    <s v="Drama"/>
    <x v="3003"/>
    <s v="English"/>
    <s v="UK"/>
    <n v="7000000"/>
    <x v="8"/>
    <n v="-6766897"/>
    <s v="Drama"/>
  </r>
  <r>
    <x v="309"/>
    <n v="115"/>
    <n v="41400000"/>
    <s v="Western"/>
    <x v="3004"/>
    <s v="English"/>
    <s v="USA"/>
    <n v="6900000"/>
    <x v="11"/>
    <n v="34500000"/>
    <s v="Western"/>
  </r>
  <r>
    <x v="719"/>
    <n v="102"/>
    <n v="7993039"/>
    <s v="Comedy"/>
    <x v="3005"/>
    <s v="English"/>
    <s v="USA"/>
    <n v="6900000"/>
    <x v="16"/>
    <n v="1093039"/>
    <s v="Comedy"/>
  </r>
  <r>
    <x v="1292"/>
    <n v="108"/>
    <n v="49526"/>
    <s v="Comedy|Drama"/>
    <x v="3006"/>
    <s v="English"/>
    <s v="USA"/>
    <n v="6800000"/>
    <x v="15"/>
    <n v="-6750474"/>
    <s v="Comedy"/>
  </r>
  <r>
    <x v="1293"/>
    <n v="101"/>
    <n v="10696"/>
    <s v="Crime|Thriller"/>
    <x v="3007"/>
    <s v="English"/>
    <s v="USA"/>
    <n v="6800000"/>
    <x v="21"/>
    <n v="-6789304"/>
    <s v="Crime"/>
  </r>
  <r>
    <x v="1294"/>
    <n v="101"/>
    <n v="31607598"/>
    <s v="Drama|Horror|Thriller"/>
    <x v="3008"/>
    <s v="English"/>
    <s v="Canada"/>
    <n v="6900000"/>
    <x v="23"/>
    <n v="24707598"/>
    <s v="Drama"/>
  </r>
  <r>
    <x v="467"/>
    <n v="139"/>
    <n v="6857096"/>
    <s v="Drama|Mystery|War"/>
    <x v="3009"/>
    <s v="French"/>
    <s v="Canada"/>
    <n v="6800000"/>
    <x v="17"/>
    <n v="57096"/>
    <s v="Drama"/>
  </r>
  <r>
    <x v="383"/>
    <n v="125"/>
    <n v="223878"/>
    <s v="Comedy|Drama|Romance"/>
    <x v="3010"/>
    <s v="Italian"/>
    <s v="Italy"/>
    <n v="5000000"/>
    <x v="12"/>
    <n v="-4776122"/>
    <s v="Comedy"/>
  </r>
  <r>
    <x v="133"/>
    <n v="115"/>
    <n v="8060"/>
    <s v="Action|Crime|Drama|Thriller"/>
    <x v="3011"/>
    <s v="Portuguese"/>
    <s v="Brazil"/>
    <n v="4000000"/>
    <x v="14"/>
    <n v="-3991940"/>
    <s v="Action"/>
  </r>
  <r>
    <x v="660"/>
    <n v="99"/>
    <n v="84263837"/>
    <s v="Horror|Mystery"/>
    <x v="3012"/>
    <s v="English"/>
    <s v="USA"/>
    <n v="6500000"/>
    <x v="28"/>
    <n v="77763837"/>
    <s v="Horror"/>
  </r>
  <r>
    <x v="1295"/>
    <n v="88"/>
    <n v="110029"/>
    <s v="Comedy|Drama|Musical"/>
    <x v="3013"/>
    <s v="English"/>
    <s v="Australia"/>
    <n v="6500000"/>
    <x v="22"/>
    <n v="-6389971"/>
    <s v="Comedy"/>
  </r>
  <r>
    <x v="249"/>
    <n v="112"/>
    <n v="57504069"/>
    <s v="Crime|Drama"/>
    <x v="3014"/>
    <s v="English"/>
    <s v="USA"/>
    <n v="6000000"/>
    <x v="6"/>
    <n v="51504069"/>
    <s v="Crime"/>
  </r>
  <r>
    <x v="1296"/>
    <n v="108"/>
    <n v="54215416"/>
    <s v="Biography|Drama|Music"/>
    <x v="3015"/>
    <s v="English"/>
    <s v="USA"/>
    <n v="6500000"/>
    <x v="2"/>
    <n v="47715416"/>
    <s v="Biography"/>
  </r>
  <r>
    <x v="199"/>
    <n v="104"/>
    <n v="31899000"/>
    <s v="Mystery|Romance|Thriller"/>
    <x v="3016"/>
    <s v="English"/>
    <s v="USA"/>
    <n v="6500000"/>
    <x v="1"/>
    <n v="25399000"/>
    <s v="Mystery"/>
  </r>
  <r>
    <x v="52"/>
    <n v="108"/>
    <n v="24103594"/>
    <s v="Adventure|Comedy|Drama|Family"/>
    <x v="3017"/>
    <s v="English"/>
    <s v="USA"/>
    <n v="6500000"/>
    <x v="5"/>
    <n v="17603594"/>
    <s v="Adventure"/>
  </r>
  <r>
    <x v="50"/>
    <n v="102"/>
    <n v="16842303"/>
    <s v="Comedy|Crime"/>
    <x v="3018"/>
    <s v="English"/>
    <s v="USA"/>
    <n v="6500000"/>
    <x v="11"/>
    <n v="10342303"/>
    <s v="Comedy"/>
  </r>
  <r>
    <x v="1246"/>
    <n v="88"/>
    <n v="13367101"/>
    <s v="Comedy|Drama|Romance"/>
    <x v="3019"/>
    <s v="English"/>
    <s v="USA"/>
    <n v="6500000"/>
    <x v="18"/>
    <n v="6867101"/>
    <s v="Comedy"/>
  </r>
  <r>
    <x v="1297"/>
    <n v="91"/>
    <n v="10149779"/>
    <s v="Horror|Sci-Fi|Thriller"/>
    <x v="3020"/>
    <s v="English"/>
    <s v="USA"/>
    <n v="6500000"/>
    <x v="57"/>
    <n v="3649779"/>
    <s v="Horror"/>
  </r>
  <r>
    <x v="1298"/>
    <n v="141"/>
    <n v="6173485"/>
    <s v="Biography|Drama"/>
    <x v="3021"/>
    <s v="English"/>
    <s v="Germany"/>
    <n v="7000000"/>
    <x v="16"/>
    <n v="-826515"/>
    <s v="Biography"/>
  </r>
  <r>
    <x v="827"/>
    <n v="101"/>
    <n v="4000304"/>
    <s v="Drama"/>
    <x v="3022"/>
    <s v="English"/>
    <s v="UK"/>
    <n v="6500000"/>
    <x v="11"/>
    <n v="-2499696"/>
    <s v="Drama"/>
  </r>
  <r>
    <x v="65"/>
    <n v="105"/>
    <n v="2338695"/>
    <s v="Crime|Drama|Thriller"/>
    <x v="3023"/>
    <s v="English"/>
    <s v="UK"/>
    <n v="4000000"/>
    <x v="37"/>
    <n v="-1661305"/>
    <s v="Crime"/>
  </r>
  <r>
    <x v="1299"/>
    <n v="100"/>
    <n v="2024854"/>
    <s v="Drama|Western"/>
    <x v="3024"/>
    <s v="English"/>
    <s v="USA"/>
    <n v="6500000"/>
    <x v="4"/>
    <n v="-4475146"/>
    <s v="Drama"/>
  </r>
  <r>
    <x v="1300"/>
    <n v="116"/>
    <n v="2268296"/>
    <s v="Drama|Thriller"/>
    <x v="3025"/>
    <s v="English"/>
    <s v="UK"/>
    <n v="6500000"/>
    <x v="8"/>
    <n v="-4231704"/>
    <s v="Drama"/>
  </r>
  <r>
    <x v="992"/>
    <n v="97"/>
    <n v="1029017"/>
    <s v="Drama|Romance"/>
    <x v="3026"/>
    <s v="English"/>
    <s v="USA"/>
    <n v="6500000"/>
    <x v="2"/>
    <n v="-5470983"/>
    <s v="Drama"/>
  </r>
  <r>
    <x v="1301"/>
    <n v="105"/>
    <n v="66637"/>
    <s v="Drama|Romance|War"/>
    <x v="3027"/>
    <s v="English"/>
    <s v="USA"/>
    <n v="6500000"/>
    <x v="13"/>
    <n v="-6433363"/>
    <s v="Drama"/>
  </r>
  <r>
    <x v="837"/>
    <n v="122"/>
    <n v="871577"/>
    <s v="Biography|Drama|Music"/>
    <x v="3028"/>
    <s v="English"/>
    <s v="UK"/>
    <n v="4500000"/>
    <x v="16"/>
    <n v="-3628423"/>
    <s v="Biography"/>
  </r>
  <r>
    <x v="0"/>
    <n v="107"/>
    <n v="38400000"/>
    <s v="Action|Sci-Fi"/>
    <x v="3029"/>
    <s v="English"/>
    <s v="UK"/>
    <n v="6500000"/>
    <x v="14"/>
    <n v="31900000"/>
    <s v="Action"/>
  </r>
  <r>
    <x v="1302"/>
    <n v="121"/>
    <n v="4063859"/>
    <s v="Drama|Romance"/>
    <x v="3030"/>
    <s v="German"/>
    <s v="Germany"/>
    <n v="4800000"/>
    <x v="16"/>
    <n v="-736141"/>
    <s v="Drama"/>
  </r>
  <r>
    <x v="306"/>
    <n v="98"/>
    <n v="449558"/>
    <s v="Biography|Drama|Sport"/>
    <x v="3031"/>
    <s v="English"/>
    <s v="UK"/>
    <n v="10000000"/>
    <x v="32"/>
    <n v="-9550442"/>
    <s v="Biography"/>
  </r>
  <r>
    <x v="574"/>
    <n v="123"/>
    <n v="2122561"/>
    <s v="Comedy|Romance"/>
    <x v="3032"/>
    <s v="English"/>
    <s v="USA"/>
    <n v="6000000"/>
    <x v="13"/>
    <n v="-3877439"/>
    <s v="Comedy"/>
  </r>
  <r>
    <x v="1041"/>
    <n v="110"/>
    <n v="181360000"/>
    <s v="Musical|Romance"/>
    <x v="3033"/>
    <s v="English"/>
    <s v="USA"/>
    <n v="6000000"/>
    <x v="13"/>
    <n v="175360000"/>
    <s v="Musical"/>
  </r>
  <r>
    <x v="74"/>
    <n v="120"/>
    <n v="137963328"/>
    <s v="Drama|War"/>
    <x v="3034"/>
    <s v="English"/>
    <s v="UK"/>
    <n v="6000000"/>
    <x v="14"/>
    <n v="131963328"/>
    <s v="Drama"/>
  </r>
  <r>
    <x v="1218"/>
    <n v="122"/>
    <n v="119078393"/>
    <s v="Documentary|Drama|War"/>
    <x v="3035"/>
    <s v="English"/>
    <s v="USA"/>
    <n v="6000000"/>
    <x v="7"/>
    <n v="113078393"/>
    <s v="Documentary"/>
  </r>
  <r>
    <x v="1303"/>
    <n v="110"/>
    <n v="102308900"/>
    <s v="Biography|Crime|Drama|Western"/>
    <x v="3036"/>
    <s v="English"/>
    <s v="USA"/>
    <n v="6000000"/>
    <x v="14"/>
    <n v="96308900"/>
    <s v="Biography"/>
  </r>
  <r>
    <x v="1304"/>
    <n v="139"/>
    <n v="102300000"/>
    <s v="Comedy|Family|Fantasy|Musical"/>
    <x v="3037"/>
    <s v="English"/>
    <s v="USA"/>
    <n v="6000000"/>
    <x v="6"/>
    <n v="96300000"/>
    <s v="Comedy"/>
  </r>
  <r>
    <x v="334"/>
    <n v="124"/>
    <n v="54800000"/>
    <s v="Drama"/>
    <x v="3038"/>
    <s v="English"/>
    <s v="USA"/>
    <n v="6000000"/>
    <x v="6"/>
    <n v="48800000"/>
    <s v="Drama"/>
  </r>
  <r>
    <x v="150"/>
    <n v="120"/>
    <n v="24004159"/>
    <s v="Action|Adventure|Comedy"/>
    <x v="257"/>
    <s v="English"/>
    <s v="USA"/>
    <n v="110000000"/>
    <x v="27"/>
    <n v="-85995841"/>
    <s v="Action"/>
  </r>
  <r>
    <x v="1305"/>
    <n v="152"/>
    <n v="43650000"/>
    <s v="Crime|Drama|Musical|Romance|Thriller"/>
    <x v="3039"/>
    <s v="English"/>
    <s v="USA"/>
    <n v="6000000"/>
    <x v="32"/>
    <n v="37650000"/>
    <s v="Crime"/>
  </r>
  <r>
    <x v="353"/>
    <n v="98"/>
    <n v="39800000"/>
    <s v="Comedy|Sport"/>
    <x v="3040"/>
    <s v="English"/>
    <s v="USA"/>
    <n v="6000000"/>
    <x v="37"/>
    <n v="33800000"/>
    <s v="Comedy"/>
  </r>
  <r>
    <x v="1306"/>
    <n v="106"/>
    <n v="27457409"/>
    <s v="Comedy|Drama"/>
    <x v="3041"/>
    <s v="English"/>
    <s v="USA"/>
    <n v="6000000"/>
    <x v="22"/>
    <n v="21457409"/>
    <s v="Comedy"/>
  </r>
  <r>
    <x v="1042"/>
    <n v="106"/>
    <n v="25047631"/>
    <s v="Comedy|Drama|Romance"/>
    <x v="3042"/>
    <s v="English"/>
    <s v="USA"/>
    <n v="6000000"/>
    <x v="8"/>
    <n v="19047631"/>
    <s v="Comedy"/>
  </r>
  <r>
    <x v="10"/>
    <n v="106"/>
    <n v="23272306"/>
    <s v="Crime|Drama|Mystery|Thriller"/>
    <x v="3043"/>
    <s v="English"/>
    <s v="USA"/>
    <n v="6000000"/>
    <x v="34"/>
    <n v="17272306"/>
    <s v="Crime"/>
  </r>
  <r>
    <x v="236"/>
    <n v="89"/>
    <n v="22168359"/>
    <s v="Fantasy|Horror|Romance|Thriller"/>
    <x v="3044"/>
    <s v="English"/>
    <s v="USA"/>
    <n v="8000000"/>
    <x v="36"/>
    <n v="14168359"/>
    <s v="Fantasy"/>
  </r>
  <r>
    <x v="195"/>
    <n v="94"/>
    <n v="21005329"/>
    <s v="Comedy|Romance"/>
    <x v="3045"/>
    <s v="English"/>
    <s v="Germany"/>
    <n v="6000000"/>
    <x v="21"/>
    <n v="15005329"/>
    <s v="Comedy"/>
  </r>
  <r>
    <x v="116"/>
    <n v="109"/>
    <n v="26236603"/>
    <s v="Drama|Sport"/>
    <x v="3046"/>
    <s v="English"/>
    <s v="USA"/>
    <n v="6000000"/>
    <x v="0"/>
    <n v="20236603"/>
    <s v="Drama"/>
  </r>
  <r>
    <x v="1307"/>
    <n v="144"/>
    <n v="20400000"/>
    <s v="Drama|Romance|Western"/>
    <x v="3047"/>
    <s v="English"/>
    <s v="USA"/>
    <n v="8000000"/>
    <x v="8"/>
    <n v="12400000"/>
    <s v="Drama"/>
  </r>
  <r>
    <x v="1112"/>
    <n v="90"/>
    <n v="18621249"/>
    <s v="Comedy"/>
    <x v="3048"/>
    <s v="English"/>
    <s v="USA"/>
    <n v="6000000"/>
    <x v="7"/>
    <n v="12621249"/>
    <s v="Comedy"/>
  </r>
  <r>
    <x v="446"/>
    <n v="106"/>
    <n v="25244700"/>
    <s v="Action|Sci-Fi"/>
    <x v="3049"/>
    <s v="English"/>
    <s v="UK"/>
    <n v="6000000"/>
    <x v="13"/>
    <n v="19244700"/>
    <s v="Action"/>
  </r>
  <r>
    <x v="415"/>
    <n v="121"/>
    <n v="14545844"/>
    <s v="Comedy|Drama|Musical"/>
    <x v="3050"/>
    <s v="English"/>
    <s v="USA"/>
    <n v="6500000"/>
    <x v="27"/>
    <n v="8045844"/>
    <s v="Comedy"/>
  </r>
  <r>
    <x v="1308"/>
    <n v="89"/>
    <n v="13235267"/>
    <s v="Comedy|Family"/>
    <x v="3051"/>
    <s v="English"/>
    <s v="USA"/>
    <n v="6000000"/>
    <x v="62"/>
    <n v="7235267"/>
    <s v="Comedy"/>
  </r>
  <r>
    <x v="354"/>
    <n v="104"/>
    <n v="12793213"/>
    <s v="Comedy|Drama|Romance"/>
    <x v="3052"/>
    <s v="English"/>
    <s v="USA"/>
    <n v="6000000"/>
    <x v="5"/>
    <n v="6793213"/>
    <s v="Comedy"/>
  </r>
  <r>
    <x v="476"/>
    <n v="99"/>
    <n v="11883495"/>
    <s v="Comedy|Drama|Fantasy|Romance"/>
    <x v="3053"/>
    <s v="English"/>
    <s v="UK"/>
    <n v="9000000"/>
    <x v="2"/>
    <n v="2883495"/>
    <s v="Comedy"/>
  </r>
  <r>
    <x v="1309"/>
    <n v="98"/>
    <n v="11797927"/>
    <s v="Comedy|Horror|Thriller"/>
    <x v="3054"/>
    <s v="English"/>
    <s v="USA"/>
    <n v="6000000"/>
    <x v="9"/>
    <n v="5797927"/>
    <s v="Comedy"/>
  </r>
  <r>
    <x v="1310"/>
    <n v="121"/>
    <n v="17605861"/>
    <s v="Biography|Drama|History|Thriller"/>
    <x v="3055"/>
    <s v="English"/>
    <s v="UK"/>
    <n v="6000000"/>
    <x v="16"/>
    <n v="11605861"/>
    <s v="Biography"/>
  </r>
  <r>
    <x v="1311"/>
    <n v="96"/>
    <n v="11642254"/>
    <s v="Horror|Thriller"/>
    <x v="3056"/>
    <s v="English"/>
    <s v="USA"/>
    <n v="3000000"/>
    <x v="31"/>
    <n v="8642254"/>
    <s v="Horror"/>
  </r>
  <r>
    <x v="719"/>
    <n v="99"/>
    <n v="9203192"/>
    <s v="Comedy|Crime|Drama"/>
    <x v="3057"/>
    <s v="English"/>
    <s v="USA"/>
    <n v="5000000"/>
    <x v="2"/>
    <n v="4203192"/>
    <s v="Comedy"/>
  </r>
  <r>
    <x v="1312"/>
    <n v="122"/>
    <n v="8596914"/>
    <s v="Biography|Drama"/>
    <x v="3058"/>
    <s v="English"/>
    <s v="USA"/>
    <n v="6000000"/>
    <x v="15"/>
    <n v="2596914"/>
    <s v="Biography"/>
  </r>
  <r>
    <x v="1313"/>
    <n v="101"/>
    <n v="6851636"/>
    <s v="Comedy|Drama|Romance"/>
    <x v="3059"/>
    <s v="English"/>
    <s v="USA"/>
    <n v="6000000"/>
    <x v="18"/>
    <n v="851636"/>
    <s v="Comedy"/>
  </r>
  <r>
    <x v="1314"/>
    <n v="102"/>
    <n v="11434867"/>
    <s v="Drama|Mystery|Romance|Thriller"/>
    <x v="3060"/>
    <s v="English"/>
    <s v="USA"/>
    <n v="6000000"/>
    <x v="1"/>
    <n v="5434867"/>
    <s v="Drama"/>
  </r>
  <r>
    <x v="1315"/>
    <n v="84"/>
    <n v="5895238"/>
    <s v="Comedy|Western"/>
    <x v="3061"/>
    <s v="Spanish"/>
    <s v="USA"/>
    <n v="6000000"/>
    <x v="33"/>
    <n v="-104762"/>
    <s v="Comedy"/>
  </r>
  <r>
    <x v="1316"/>
    <n v="104"/>
    <n v="6670712"/>
    <s v="Comedy|Drama"/>
    <x v="3062"/>
    <s v="English"/>
    <s v="USA"/>
    <n v="6000000"/>
    <x v="37"/>
    <n v="670712"/>
    <s v="Comedy"/>
  </r>
  <r>
    <x v="1317"/>
    <n v="96"/>
    <n v="5359774"/>
    <s v="Comedy|Crime|Thriller"/>
    <x v="3063"/>
    <s v="English"/>
    <s v="Ireland"/>
    <n v="6000000"/>
    <x v="11"/>
    <n v="-640226"/>
    <s v="Comedy"/>
  </r>
  <r>
    <x v="1318"/>
    <n v="94"/>
    <n v="4693919"/>
    <s v="Comedy"/>
    <x v="3064"/>
    <s v="English"/>
    <s v="USA"/>
    <n v="6500000"/>
    <x v="50"/>
    <n v="-1806081"/>
    <s v="Comedy"/>
  </r>
  <r>
    <x v="541"/>
    <n v="90"/>
    <n v="4859475"/>
    <s v="Drama|Romance"/>
    <x v="3065"/>
    <s v="English"/>
    <s v="USA"/>
    <n v="6000000"/>
    <x v="13"/>
    <n v="-1140525"/>
    <s v="Drama"/>
  </r>
  <r>
    <x v="1319"/>
    <n v="90"/>
    <n v="4542775"/>
    <s v="Comedy|Romance"/>
    <x v="3066"/>
    <s v="English"/>
    <s v="USA"/>
    <n v="6000000"/>
    <x v="36"/>
    <n v="-1457225"/>
    <s v="Comedy"/>
  </r>
  <r>
    <x v="1320"/>
    <n v="106"/>
    <n v="3588432"/>
    <s v="Comedy|Drama"/>
    <x v="3067"/>
    <s v="English"/>
    <s v="USA"/>
    <n v="6000000"/>
    <x v="10"/>
    <n v="-2411568"/>
    <s v="Comedy"/>
  </r>
  <r>
    <x v="1321"/>
    <n v="96"/>
    <n v="4394936"/>
    <s v="Comedy|Drama|Fantasy|Romance"/>
    <x v="3068"/>
    <s v="English"/>
    <s v="Germany"/>
    <n v="6000000"/>
    <x v="42"/>
    <n v="-1605064"/>
    <s v="Comedy"/>
  </r>
  <r>
    <x v="1322"/>
    <n v="95"/>
    <n v="3029081"/>
    <s v="Comedy|Drama|Music|Musical"/>
    <x v="3069"/>
    <s v="English"/>
    <s v="USA"/>
    <n v="6000000"/>
    <x v="6"/>
    <n v="-2970919"/>
    <s v="Comedy"/>
  </r>
  <r>
    <x v="950"/>
    <n v="99"/>
    <n v="3273588"/>
    <s v="Action|Drama"/>
    <x v="3070"/>
    <s v="English"/>
    <s v="USA"/>
    <n v="6000000"/>
    <x v="10"/>
    <n v="-2726412"/>
    <s v="Action"/>
  </r>
  <r>
    <x v="1323"/>
    <n v="99"/>
    <n v="2207975"/>
    <s v="Drama|History"/>
    <x v="3071"/>
    <s v="English"/>
    <s v="USA"/>
    <n v="6000000"/>
    <x v="13"/>
    <n v="-3792025"/>
    <s v="Drama"/>
  </r>
  <r>
    <x v="1324"/>
    <n v="95"/>
    <n v="2025238"/>
    <s v="Comedy|Crime|Drama|Thriller"/>
    <x v="3072"/>
    <s v="English"/>
    <s v="USA"/>
    <n v="6000000"/>
    <x v="27"/>
    <n v="-3974762"/>
    <s v="Comedy"/>
  </r>
  <r>
    <x v="644"/>
    <n v="99"/>
    <n v="2077046"/>
    <s v="Comedy|Drama|Romance"/>
    <x v="3073"/>
    <s v="English"/>
    <s v="USA"/>
    <n v="6000000"/>
    <x v="15"/>
    <n v="-3922954"/>
    <s v="Comedy"/>
  </r>
  <r>
    <x v="1325"/>
    <n v="107"/>
    <n v="869325"/>
    <s v="Action|Adventure|Fantasy|Sci-Fi"/>
    <x v="3074"/>
    <s v="English"/>
    <s v="USA"/>
    <n v="6000000"/>
    <x v="44"/>
    <n v="-5130675"/>
    <s v="Action"/>
  </r>
  <r>
    <x v="1326"/>
    <n v="90"/>
    <n v="399611"/>
    <s v="Biography|Drama|Sport"/>
    <x v="3075"/>
    <s v="English"/>
    <s v="USA"/>
    <n v="6000000"/>
    <x v="20"/>
    <n v="-5600389"/>
    <s v="Biography"/>
  </r>
  <r>
    <x v="851"/>
    <n v="96"/>
    <n v="115862"/>
    <s v="Drama|Romance"/>
    <x v="3076"/>
    <s v="English"/>
    <s v="USA"/>
    <n v="6000000"/>
    <x v="10"/>
    <n v="-5884138"/>
    <s v="Drama"/>
  </r>
  <r>
    <x v="1327"/>
    <n v="97"/>
    <n v="117560"/>
    <s v="Drama|Romance"/>
    <x v="3077"/>
    <s v="English"/>
    <s v="USA"/>
    <n v="6000000"/>
    <x v="5"/>
    <n v="-5882440"/>
    <s v="Drama"/>
  </r>
  <r>
    <x v="1019"/>
    <n v="107"/>
    <n v="54606"/>
    <s v="Comedy|Crime|Romance"/>
    <x v="3078"/>
    <s v="English"/>
    <s v="UK"/>
    <n v="6000000"/>
    <x v="5"/>
    <n v="-5945394"/>
    <s v="Comedy"/>
  </r>
  <r>
    <x v="1328"/>
    <n v="85"/>
    <n v="36497"/>
    <s v="Comedy"/>
    <x v="3079"/>
    <s v="English"/>
    <s v="USA"/>
    <n v="6000000"/>
    <x v="54"/>
    <n v="-5963503"/>
    <s v="Comedy"/>
  </r>
  <r>
    <x v="1034"/>
    <n v="95"/>
    <n v="65804"/>
    <s v="Crime|Drama|Thriller"/>
    <x v="3080"/>
    <s v="English"/>
    <s v="USA"/>
    <n v="12000000"/>
    <x v="22"/>
    <n v="-11934196"/>
    <s v="Crime"/>
  </r>
  <r>
    <x v="1329"/>
    <n v="111"/>
    <n v="3895664"/>
    <s v="Comedy|Drama"/>
    <x v="3081"/>
    <s v="French"/>
    <s v="France"/>
    <n v="5300000"/>
    <x v="11"/>
    <n v="-1404336"/>
    <s v="Comedy"/>
  </r>
  <r>
    <x v="443"/>
    <n v="115"/>
    <n v="31874869"/>
    <s v="Crime|Mystery|Thriller"/>
    <x v="938"/>
    <s v="English"/>
    <s v="USA"/>
    <n v="50000000"/>
    <x v="9"/>
    <n v="-18125131"/>
    <s v="Crime"/>
  </r>
  <r>
    <x v="1330"/>
    <n v="103"/>
    <n v="542860"/>
    <s v="Drama|History|War"/>
    <x v="3082"/>
    <s v="Dutch"/>
    <s v="Netherlands"/>
    <n v="4000000"/>
    <x v="1"/>
    <n v="-3457140"/>
    <s v="Drama"/>
  </r>
  <r>
    <x v="1331"/>
    <n v="111"/>
    <n v="11905519"/>
    <s v="Action|Crime|Drama|Thriller"/>
    <x v="3083"/>
    <s v="Thai"/>
    <s v="Thailand"/>
    <n v="200000000"/>
    <x v="1"/>
    <n v="-188094481"/>
    <s v="Action"/>
  </r>
  <r>
    <x v="1278"/>
    <n v="112"/>
    <n v="32541719"/>
    <s v="Comedy|Drama|Romance|Sport"/>
    <x v="3084"/>
    <s v="English"/>
    <s v="UK"/>
    <n v="3500159"/>
    <x v="10"/>
    <n v="29041560"/>
    <s v="Comedy"/>
  </r>
  <r>
    <x v="1234"/>
    <n v="141"/>
    <n v="3064356"/>
    <s v="Drama|Romance"/>
    <x v="3085"/>
    <s v="English"/>
    <s v="USA"/>
    <n v="5600000"/>
    <x v="8"/>
    <n v="-2535644"/>
    <s v="Drama"/>
  </r>
  <r>
    <x v="1060"/>
    <n v="95"/>
    <n v="7009668"/>
    <s v="Action|Sport"/>
    <x v="3086"/>
    <s v="English"/>
    <s v="USA"/>
    <n v="5600000"/>
    <x v="70"/>
    <n v="1409668"/>
    <s v="Action"/>
  </r>
  <r>
    <x v="1147"/>
    <n v="85"/>
    <n v="27024"/>
    <s v="Horror"/>
    <x v="3087"/>
    <s v="Spanish"/>
    <s v="Spain"/>
    <n v="5600000"/>
    <x v="4"/>
    <n v="-5572976"/>
    <s v="Horror"/>
  </r>
  <r>
    <x v="1303"/>
    <n v="129"/>
    <n v="159600000"/>
    <s v="Comedy|Crime|Drama"/>
    <x v="3088"/>
    <s v="English"/>
    <s v="USA"/>
    <n v="5500000"/>
    <x v="24"/>
    <n v="154100000"/>
    <s v="Comedy"/>
  </r>
  <r>
    <x v="615"/>
    <n v="125"/>
    <n v="58800000"/>
    <s v="Biography|Drama|Sport"/>
    <x v="3089"/>
    <s v="English"/>
    <s v="UK"/>
    <n v="5500000"/>
    <x v="13"/>
    <n v="53300000"/>
    <s v="Biography"/>
  </r>
  <r>
    <x v="1332"/>
    <n v="116"/>
    <n v="50382128"/>
    <s v="Comedy|Drama|Romance"/>
    <x v="3090"/>
    <s v="English"/>
    <s v="USA"/>
    <n v="5500000"/>
    <x v="23"/>
    <n v="44882128"/>
    <s v="Comedy"/>
  </r>
  <r>
    <x v="579"/>
    <n v="105"/>
    <n v="35811509"/>
    <s v="Biography|Drama|Music|Romance"/>
    <x v="3091"/>
    <s v="English"/>
    <s v="Australia"/>
    <n v="5500000"/>
    <x v="16"/>
    <n v="30311509"/>
    <s v="Biography"/>
  </r>
  <r>
    <x v="1333"/>
    <n v="90"/>
    <n v="24475193"/>
    <s v="Comedy|Drama|Romance"/>
    <x v="3092"/>
    <s v="English"/>
    <s v="USA"/>
    <n v="3000000"/>
    <x v="4"/>
    <n v="21475193"/>
    <s v="Comedy"/>
  </r>
  <r>
    <x v="895"/>
    <n v="111"/>
    <n v="6200756"/>
    <s v="Comedy|Drama"/>
    <x v="3093"/>
    <s v="English"/>
    <s v="USA"/>
    <n v="7000000"/>
    <x v="37"/>
    <n v="-799244"/>
    <s v="Comedy"/>
  </r>
  <r>
    <x v="713"/>
    <n v="91"/>
    <n v="1292119"/>
    <s v="Biography|Drama|Romance"/>
    <x v="3094"/>
    <s v="English"/>
    <s v="UK"/>
    <n v="5500000"/>
    <x v="1"/>
    <n v="-4207881"/>
    <s v="Biography"/>
  </r>
  <r>
    <x v="1334"/>
    <n v="97"/>
    <n v="3629758"/>
    <s v="Drama|Music"/>
    <x v="3095"/>
    <s v="French"/>
    <s v="France"/>
    <n v="5500000"/>
    <x v="0"/>
    <n v="-1870242"/>
    <s v="Drama"/>
  </r>
  <r>
    <x v="1335"/>
    <n v="92"/>
    <n v="6239558"/>
    <s v="Comedy|Drama"/>
    <x v="3096"/>
    <s v="English"/>
    <s v="Canada"/>
    <n v="5000000"/>
    <x v="10"/>
    <n v="1239558"/>
    <s v="Comedy"/>
  </r>
  <r>
    <x v="1336"/>
    <n v="104"/>
    <n v="1056102"/>
    <s v="Crime|Drama|Mystery|Thriller"/>
    <x v="3097"/>
    <s v="English"/>
    <s v="USA"/>
    <n v="5000000"/>
    <x v="4"/>
    <n v="-3943898"/>
    <s v="Crime"/>
  </r>
  <r>
    <x v="415"/>
    <n v="120"/>
    <n v="27545445"/>
    <s v="Drama"/>
    <x v="3098"/>
    <s v="English"/>
    <s v="USA"/>
    <n v="6500000"/>
    <x v="0"/>
    <n v="21045445"/>
    <s v="Drama"/>
  </r>
  <r>
    <x v="1337"/>
    <n v="99"/>
    <n v="56007"/>
    <s v="Comedy|Crime|Drama|Romance|Thriller"/>
    <x v="3099"/>
    <s v="English"/>
    <s v="USA"/>
    <n v="5500000"/>
    <x v="40"/>
    <n v="-5443993"/>
    <s v="Comedy"/>
  </r>
  <r>
    <x v="1338"/>
    <n v="93"/>
    <n v="611709"/>
    <s v="Comedy|Drama"/>
    <x v="3100"/>
    <s v="French"/>
    <s v="Finland"/>
    <n v="3850000"/>
    <x v="13"/>
    <n v="-3238291"/>
    <s v="Comedy"/>
  </r>
  <r>
    <x v="1339"/>
    <n v="99"/>
    <n v="22770"/>
    <s v="Comedy|Drama"/>
    <x v="3101"/>
    <s v="Japanese"/>
    <s v="Japan"/>
    <n v="5500000"/>
    <x v="9"/>
    <n v="-5477230"/>
    <s v="Comedy"/>
  </r>
  <r>
    <x v="1340"/>
    <n v="96"/>
    <n v="27445"/>
    <s v="Action|Comedy|Drama|Thriller"/>
    <x v="3102"/>
    <s v="English"/>
    <s v="USA"/>
    <n v="9000000"/>
    <x v="42"/>
    <n v="-8972555"/>
    <s v="Action"/>
  </r>
  <r>
    <x v="703"/>
    <n v="96"/>
    <n v="766487"/>
    <s v="Comedy|Romance"/>
    <x v="3103"/>
    <s v="English"/>
    <s v="USA"/>
    <n v="5250000"/>
    <x v="39"/>
    <n v="-4483513"/>
    <s v="Comedy"/>
  </r>
  <r>
    <x v="971"/>
    <n v="100"/>
    <n v="1196752"/>
    <s v="Crime|Drama|Thriller"/>
    <x v="3104"/>
    <s v="Norwegian"/>
    <s v="Norway"/>
    <n v="30300000"/>
    <x v="32"/>
    <n v="-29103248"/>
    <s v="Crime"/>
  </r>
  <r>
    <x v="1341"/>
    <n v="98"/>
    <n v="795126"/>
    <s v="Comedy|Drama|Sport"/>
    <x v="3105"/>
    <s v="English"/>
    <s v="Canada"/>
    <n v="6000000"/>
    <x v="32"/>
    <n v="-5204874"/>
    <s v="Comedy"/>
  </r>
  <r>
    <x v="32"/>
    <n v="106"/>
    <n v="83574831"/>
    <s v="Fantasy|Horror|Thriller"/>
    <x v="3106"/>
    <s v="English"/>
    <s v="USA"/>
    <n v="5000000"/>
    <x v="4"/>
    <n v="78574831"/>
    <s v="Fantasy"/>
  </r>
  <r>
    <x v="1150"/>
    <n v="95"/>
    <n v="87025093"/>
    <s v="Horror|Mystery"/>
    <x v="3107"/>
    <s v="English"/>
    <s v="USA"/>
    <n v="4000000"/>
    <x v="4"/>
    <n v="83025093"/>
    <s v="Horror"/>
  </r>
  <r>
    <x v="1342"/>
    <n v="104"/>
    <n v="71897215"/>
    <s v="Drama|Horror|Mystery|Sci-Fi|Thriller"/>
    <x v="3108"/>
    <s v="English"/>
    <s v="USA"/>
    <n v="15000000"/>
    <x v="11"/>
    <n v="56897215"/>
    <s v="Drama"/>
  </r>
  <r>
    <x v="825"/>
    <n v="87"/>
    <n v="64267897"/>
    <s v="Comedy|Documentary"/>
    <x v="3109"/>
    <s v="English"/>
    <s v="USA"/>
    <n v="5000000"/>
    <x v="4"/>
    <n v="59267897"/>
    <s v="Comedy"/>
  </r>
  <r>
    <x v="1343"/>
    <n v="81"/>
    <n v="56536016"/>
    <s v="Horror"/>
    <x v="3110"/>
    <s v="English"/>
    <s v="USA"/>
    <n v="4900000"/>
    <x v="8"/>
    <n v="51636016"/>
    <s v="Horror"/>
  </r>
  <r>
    <x v="1344"/>
    <n v="94"/>
    <n v="104007828"/>
    <s v="Horror"/>
    <x v="3111"/>
    <s v="English"/>
    <s v="USA"/>
    <n v="5000000"/>
    <x v="27"/>
    <n v="99007828"/>
    <s v="Horror"/>
  </r>
  <r>
    <x v="1345"/>
    <n v="89"/>
    <n v="50820940"/>
    <s v="Fantasy|Horror"/>
    <x v="3112"/>
    <s v="English"/>
    <s v="USA"/>
    <n v="5000000"/>
    <x v="45"/>
    <n v="45820940"/>
    <s v="Fantasy"/>
  </r>
  <r>
    <x v="159"/>
    <n v="88"/>
    <n v="44793200"/>
    <s v="Action|Fantasy|Horror|Thriller"/>
    <x v="3113"/>
    <s v="English"/>
    <s v="USA"/>
    <n v="4500000"/>
    <x v="4"/>
    <n v="40293200"/>
    <s v="Action"/>
  </r>
  <r>
    <x v="1171"/>
    <n v="108"/>
    <n v="43771291"/>
    <s v="Mystery|Thriller"/>
    <x v="2763"/>
    <s v="English"/>
    <s v="USA"/>
    <n v="5000000"/>
    <x v="1"/>
    <n v="38771291"/>
    <s v="Mystery"/>
  </r>
  <r>
    <x v="1346"/>
    <n v="115"/>
    <n v="44456509"/>
    <s v="Comedy|Drama"/>
    <x v="3114"/>
    <s v="Spanish"/>
    <s v="Mexico"/>
    <n v="5000000"/>
    <x v="32"/>
    <n v="39456509"/>
    <s v="Comedy"/>
  </r>
  <r>
    <x v="1344"/>
    <n v="96"/>
    <n v="53884821"/>
    <s v="Horror"/>
    <x v="3115"/>
    <s v="English"/>
    <s v="USA"/>
    <n v="5000000"/>
    <x v="50"/>
    <n v="48884821"/>
    <s v="Horror"/>
  </r>
  <r>
    <x v="1347"/>
    <n v="135"/>
    <n v="36000000"/>
    <s v="Drama|History"/>
    <x v="3116"/>
    <s v="English"/>
    <s v="USA"/>
    <n v="5000000"/>
    <x v="2"/>
    <n v="31000000"/>
    <s v="Drama"/>
  </r>
  <r>
    <x v="775"/>
    <n v="93"/>
    <n v="34872293"/>
    <s v="Comedy|Fantasy|Horror|Thriller"/>
    <x v="3117"/>
    <s v="English"/>
    <s v="USA"/>
    <n v="8500000"/>
    <x v="40"/>
    <n v="26372293"/>
    <s v="Comedy"/>
  </r>
  <r>
    <x v="1348"/>
    <n v="109"/>
    <n v="34468224"/>
    <s v="Biography|Crime|Drama|Thriller"/>
    <x v="3118"/>
    <s v="English"/>
    <s v="USA"/>
    <n v="4500000"/>
    <x v="11"/>
    <n v="29968224"/>
    <s v="Biography"/>
  </r>
  <r>
    <x v="1349"/>
    <n v="101"/>
    <n v="32453345"/>
    <s v="Fantasy|Horror|Thriller"/>
    <x v="3119"/>
    <s v="English"/>
    <s v="USA"/>
    <n v="5000000"/>
    <x v="39"/>
    <n v="27453345"/>
    <s v="Fantasy"/>
  </r>
  <r>
    <x v="605"/>
    <n v="117"/>
    <n v="27296514"/>
    <s v="Biography|Drama"/>
    <x v="3120"/>
    <s v="English"/>
    <s v="USA"/>
    <n v="5000000"/>
    <x v="25"/>
    <n v="22296514"/>
    <s v="Biography"/>
  </r>
  <r>
    <x v="1350"/>
    <n v="83"/>
    <n v="25799043"/>
    <s v="Horror|Sci-Fi|Thriller"/>
    <x v="3121"/>
    <s v="English"/>
    <s v="USA"/>
    <n v="3300000"/>
    <x v="31"/>
    <n v="22499043"/>
    <s v="Horror"/>
  </r>
  <r>
    <x v="3"/>
    <n v="113"/>
    <n v="25530884"/>
    <s v="Mystery|Thriller"/>
    <x v="3122"/>
    <s v="English"/>
    <s v="USA"/>
    <n v="9000000"/>
    <x v="3"/>
    <n v="16530884"/>
    <s v="Mystery"/>
  </r>
  <r>
    <x v="1351"/>
    <n v="104"/>
    <n v="27689474"/>
    <s v="Horror|Mystery"/>
    <x v="3123"/>
    <s v="English"/>
    <s v="USA"/>
    <n v="5000000"/>
    <x v="12"/>
    <n v="22689474"/>
    <s v="Horror"/>
  </r>
  <r>
    <x v="574"/>
    <n v="97"/>
    <n v="24138847"/>
    <s v="Comedy"/>
    <x v="3124"/>
    <s v="English"/>
    <s v="USA"/>
    <n v="5000000"/>
    <x v="37"/>
    <n v="19138847"/>
    <s v="Comedy"/>
  </r>
  <r>
    <x v="534"/>
    <n v="110"/>
    <n v="21994911"/>
    <s v="Drama|Music"/>
    <x v="3125"/>
    <s v="English"/>
    <s v="UK"/>
    <n v="5000000"/>
    <x v="16"/>
    <n v="16994911"/>
    <s v="Drama"/>
  </r>
  <r>
    <x v="1352"/>
    <n v="103"/>
    <n v="21501098"/>
    <s v="Comedy|Drama"/>
    <x v="3126"/>
    <s v="English"/>
    <s v="USA"/>
    <n v="5000000"/>
    <x v="37"/>
    <n v="16501098"/>
    <s v="Comedy"/>
  </r>
  <r>
    <x v="1353"/>
    <n v="94"/>
    <n v="19281235"/>
    <s v="Comedy|Drama|Music|Romance"/>
    <x v="3127"/>
    <s v="English"/>
    <s v="USA"/>
    <n v="5000000"/>
    <x v="36"/>
    <n v="14281235"/>
    <s v="Comedy"/>
  </r>
  <r>
    <x v="1354"/>
    <n v="77"/>
    <n v="19421271"/>
    <s v="Animation|Comedy|Family"/>
    <x v="3128"/>
    <s v="English"/>
    <s v="USA"/>
    <n v="5000000"/>
    <x v="39"/>
    <n v="14421271"/>
    <s v="Animation"/>
  </r>
  <r>
    <x v="1355"/>
    <n v="134"/>
    <n v="20733485"/>
    <s v="Drama"/>
    <x v="3129"/>
    <s v="English"/>
    <s v="USA"/>
    <n v="5000000"/>
    <x v="13"/>
    <n v="15733485"/>
    <s v="Drama"/>
  </r>
  <r>
    <x v="1356"/>
    <n v="90"/>
    <n v="24809547"/>
    <s v="Comedy|Drama"/>
    <x v="3130"/>
    <s v="English"/>
    <s v="USA"/>
    <n v="5000000"/>
    <x v="21"/>
    <n v="19809547"/>
    <s v="Comedy"/>
  </r>
  <r>
    <x v="1357"/>
    <n v="104"/>
    <n v="23031390"/>
    <s v="Comedy|Drama"/>
    <x v="3131"/>
    <s v="English"/>
    <s v="USA"/>
    <n v="4500000"/>
    <x v="23"/>
    <n v="18531390"/>
    <s v="Comedy"/>
  </r>
  <r>
    <x v="1140"/>
    <n v="95"/>
    <n v="16017403"/>
    <s v="Drama|Romance|Thriller"/>
    <x v="2692"/>
    <s v="English"/>
    <s v="USA"/>
    <n v="5000000"/>
    <x v="5"/>
    <n v="11017403"/>
    <s v="Drama"/>
  </r>
  <r>
    <x v="1098"/>
    <n v="93"/>
    <n v="21197315"/>
    <s v="Horror|Mystery|Thriller"/>
    <x v="3132"/>
    <s v="English"/>
    <s v="USA"/>
    <n v="5000000"/>
    <x v="9"/>
    <n v="16197315"/>
    <s v="Horror"/>
  </r>
  <r>
    <x v="898"/>
    <n v="106"/>
    <n v="17382982"/>
    <s v="Drama|Thriller"/>
    <x v="3133"/>
    <s v="Spanish"/>
    <s v="USA"/>
    <n v="5000000"/>
    <x v="31"/>
    <n v="12382982"/>
    <s v="Drama"/>
  </r>
  <r>
    <x v="922"/>
    <n v="109"/>
    <n v="14821531"/>
    <s v="Drama"/>
    <x v="3134"/>
    <s v="English"/>
    <s v="USA"/>
    <n v="6000000"/>
    <x v="11"/>
    <n v="8821531"/>
    <s v="Drama"/>
  </r>
  <r>
    <x v="1358"/>
    <n v="101"/>
    <n v="18656400"/>
    <s v="Drama"/>
    <x v="3135"/>
    <s v="English"/>
    <s v="USA"/>
    <n v="5000000"/>
    <x v="7"/>
    <n v="13656400"/>
    <s v="Drama"/>
  </r>
  <r>
    <x v="1359"/>
    <n v="100"/>
    <n v="14343976"/>
    <s v="Adventure|Horror"/>
    <x v="3136"/>
    <s v="English"/>
    <s v="USA"/>
    <n v="5000000"/>
    <x v="55"/>
    <n v="9343976"/>
    <s v="Adventure"/>
  </r>
  <r>
    <x v="473"/>
    <n v="95"/>
    <n v="241437427"/>
    <s v="Comedy|Family|Romance"/>
    <x v="3137"/>
    <s v="English"/>
    <s v="USA"/>
    <n v="5000000"/>
    <x v="4"/>
    <n v="236437427"/>
    <s v="Comedy"/>
  </r>
  <r>
    <x v="1360"/>
    <n v="94"/>
    <n v="14123773"/>
    <s v="Crime|Drama"/>
    <x v="3138"/>
    <s v="English"/>
    <s v="USA"/>
    <n v="5000000"/>
    <x v="42"/>
    <n v="9123773"/>
    <s v="Crime"/>
  </r>
  <r>
    <x v="1361"/>
    <n v="93"/>
    <n v="15126948"/>
    <s v="Horror|Thriller"/>
    <x v="3139"/>
    <s v="English"/>
    <s v="USA"/>
    <n v="5000000"/>
    <x v="40"/>
    <n v="10126948"/>
    <s v="Horror"/>
  </r>
  <r>
    <x v="117"/>
    <n v="106"/>
    <n v="13622333"/>
    <s v="Adventure|Comedy|Drama|Romance"/>
    <x v="3140"/>
    <s v="Spanish"/>
    <s v="Mexico"/>
    <n v="2000000"/>
    <x v="16"/>
    <n v="11622333"/>
    <s v="Adventure"/>
  </r>
  <r>
    <x v="218"/>
    <n v="99"/>
    <n v="13464388"/>
    <s v="Comedy|Horror"/>
    <x v="3141"/>
    <s v="English"/>
    <s v="UK"/>
    <n v="4000000"/>
    <x v="25"/>
    <n v="9464388"/>
    <s v="Comedy"/>
  </r>
  <r>
    <x v="1362"/>
    <n v="82"/>
    <n v="13350177"/>
    <s v="Drama|Horror|Thriller"/>
    <x v="3142"/>
    <s v="English"/>
    <s v="USA"/>
    <n v="5000000"/>
    <x v="44"/>
    <n v="8350177"/>
    <s v="Drama"/>
  </r>
  <r>
    <x v="1234"/>
    <n v="135"/>
    <n v="13269963"/>
    <s v="Drama|Mystery"/>
    <x v="3143"/>
    <s v="English"/>
    <s v="USA"/>
    <n v="5000000"/>
    <x v="32"/>
    <n v="8269963"/>
    <s v="Drama"/>
  </r>
  <r>
    <x v="746"/>
    <n v="88"/>
    <n v="17768000"/>
    <s v="Horror|Thriller"/>
    <x v="3144"/>
    <s v="English"/>
    <s v="USA"/>
    <n v="5000000"/>
    <x v="18"/>
    <n v="12768000"/>
    <s v="Horror"/>
  </r>
  <r>
    <x v="1363"/>
    <n v="89"/>
    <n v="12947763"/>
    <s v="Horror|Mystery"/>
    <x v="3145"/>
    <s v="English"/>
    <s v="USA"/>
    <n v="5000000"/>
    <x v="5"/>
    <n v="7947763"/>
    <s v="Horror"/>
  </r>
  <r>
    <x v="262"/>
    <n v="110"/>
    <n v="14100000"/>
    <s v="Comedy|Drama"/>
    <x v="3146"/>
    <s v="English"/>
    <s v="USA"/>
    <n v="5000000"/>
    <x v="13"/>
    <n v="9100000"/>
    <s v="Comedy"/>
  </r>
  <r>
    <x v="1364"/>
    <n v="107"/>
    <n v="12200000"/>
    <s v="Action|Crime|Drama|Thriller|Western"/>
    <x v="3147"/>
    <s v="English"/>
    <s v="USA"/>
    <n v="5000000"/>
    <x v="22"/>
    <n v="7200000"/>
    <s v="Action"/>
  </r>
  <r>
    <x v="1365"/>
    <n v="86"/>
    <n v="17683670"/>
    <s v="Horror|Mystery|Sci-Fi|Thriller"/>
    <x v="3148"/>
    <s v="English"/>
    <s v="USA"/>
    <n v="5000000"/>
    <x v="31"/>
    <n v="12683670"/>
    <s v="Horror"/>
  </r>
  <r>
    <x v="1366"/>
    <n v="91"/>
    <n v="12055108"/>
    <s v="Comedy|Drama"/>
    <x v="3149"/>
    <s v="English"/>
    <s v="USA"/>
    <n v="8000000"/>
    <x v="8"/>
    <n v="4055108"/>
    <s v="Comedy"/>
  </r>
  <r>
    <x v="1098"/>
    <n v="103"/>
    <n v="27285953"/>
    <s v="Action|Thriller"/>
    <x v="3150"/>
    <s v="English"/>
    <s v="USA"/>
    <n v="5000000"/>
    <x v="2"/>
    <n v="22285953"/>
    <s v="Action"/>
  </r>
  <r>
    <x v="1367"/>
    <n v="99"/>
    <n v="10572742"/>
    <s v="Drama|Romance"/>
    <x v="3151"/>
    <s v="English"/>
    <s v="USA"/>
    <n v="8000000"/>
    <x v="9"/>
    <n v="2572742"/>
    <s v="Drama"/>
  </r>
  <r>
    <x v="1368"/>
    <n v="82"/>
    <n v="9628751"/>
    <s v="Action|Adventure|Animation|Family|Sci-Fi"/>
    <x v="3152"/>
    <s v="English"/>
    <s v="USA"/>
    <n v="5000000"/>
    <x v="18"/>
    <n v="4628751"/>
    <s v="Action"/>
  </r>
  <r>
    <x v="1369"/>
    <n v="92"/>
    <n v="8786715"/>
    <s v="Comedy|Drama"/>
    <x v="3153"/>
    <s v="English"/>
    <s v="USA"/>
    <n v="5000000"/>
    <x v="8"/>
    <n v="3786715"/>
    <s v="Comedy"/>
  </r>
  <r>
    <x v="1370"/>
    <n v="112"/>
    <n v="3432342"/>
    <s v="Comedy|Crime|Drama|Mystery|Romance"/>
    <x v="3154"/>
    <s v="French"/>
    <s v="Canada"/>
    <n v="6000000"/>
    <x v="16"/>
    <n v="-2567658"/>
    <s v="Comedy"/>
  </r>
  <r>
    <x v="1371"/>
    <n v="90"/>
    <n v="6755271"/>
    <s v="Horror|Thriller"/>
    <x v="3155"/>
    <s v="English"/>
    <s v="USA"/>
    <n v="5000000"/>
    <x v="42"/>
    <n v="1755271"/>
    <s v="Horror"/>
  </r>
  <r>
    <x v="1372"/>
    <n v="150"/>
    <n v="6157157"/>
    <s v="Comedy|Drama"/>
    <x v="3156"/>
    <s v="English"/>
    <s v="USA"/>
    <n v="5000000"/>
    <x v="15"/>
    <n v="1157157"/>
    <s v="Comedy"/>
  </r>
  <r>
    <x v="1373"/>
    <n v="91"/>
    <n v="5480318"/>
    <s v="Comedy|Drama"/>
    <x v="3157"/>
    <s v="English"/>
    <s v="USA"/>
    <n v="5000000"/>
    <x v="4"/>
    <n v="480318"/>
    <s v="Comedy"/>
  </r>
  <r>
    <x v="45"/>
    <n v="95"/>
    <n v="5308707"/>
    <s v="Comedy|Crime|Drama|Thriller"/>
    <x v="3158"/>
    <s v="English"/>
    <s v="USA"/>
    <n v="5000000"/>
    <x v="21"/>
    <n v="308707"/>
    <s v="Comedy"/>
  </r>
  <r>
    <x v="71"/>
    <n v="97"/>
    <n v="5009677"/>
    <s v="Drama|Mystery|Sci-Fi"/>
    <x v="3159"/>
    <s v="English"/>
    <s v="UK"/>
    <n v="5000000"/>
    <x v="0"/>
    <n v="9677"/>
    <s v="Drama"/>
  </r>
  <r>
    <x v="777"/>
    <n v="112"/>
    <n v="4306697"/>
    <s v="Drama"/>
    <x v="3160"/>
    <s v="English"/>
    <s v="Canada"/>
    <n v="5000000"/>
    <x v="16"/>
    <n v="-693303"/>
    <s v="Drama"/>
  </r>
  <r>
    <x v="1374"/>
    <n v="122"/>
    <n v="3950029"/>
    <s v="Drama"/>
    <x v="3161"/>
    <s v="French"/>
    <s v="France"/>
    <n v="4000000"/>
    <x v="13"/>
    <n v="-49971"/>
    <s v="Drama"/>
  </r>
  <r>
    <x v="1375"/>
    <n v="110"/>
    <n v="4040588"/>
    <s v="Comedy|Drama"/>
    <x v="3162"/>
    <s v="English"/>
    <s v="USA"/>
    <n v="5000000"/>
    <x v="2"/>
    <n v="-959412"/>
    <s v="Comedy"/>
  </r>
  <r>
    <x v="15"/>
    <n v="108"/>
    <n v="3049135"/>
    <s v="Biography|Crime|Drama|Romance|Thriller"/>
    <x v="3163"/>
    <s v="English"/>
    <s v="New Zealand"/>
    <n v="5000000"/>
    <x v="37"/>
    <n v="-1950865"/>
    <s v="Biography"/>
  </r>
  <r>
    <x v="1068"/>
    <n v="121"/>
    <n v="4700361"/>
    <s v="Drama"/>
    <x v="3164"/>
    <s v="English"/>
    <s v="USA"/>
    <n v="5000000"/>
    <x v="50"/>
    <n v="-299639"/>
    <s v="Drama"/>
  </r>
  <r>
    <x v="1376"/>
    <n v="97"/>
    <n v="2711210"/>
    <s v="Comedy|Drama"/>
    <x v="3165"/>
    <s v="English"/>
    <s v="USA"/>
    <n v="5000000"/>
    <x v="21"/>
    <n v="-2288790"/>
    <s v="Comedy"/>
  </r>
  <r>
    <x v="531"/>
    <n v="116"/>
    <n v="1980338"/>
    <s v="Comedy|Crime|Drama|Mystery|Thriller"/>
    <x v="3166"/>
    <s v="English"/>
    <s v="USA"/>
    <n v="5000000"/>
    <x v="15"/>
    <n v="-3019662"/>
    <s v="Comedy"/>
  </r>
  <r>
    <x v="1025"/>
    <n v="94"/>
    <n v="1082044"/>
    <s v="Drama|Thriller"/>
    <x v="3167"/>
    <s v="English"/>
    <s v="Spain"/>
    <n v="5000000"/>
    <x v="16"/>
    <n v="-3917956"/>
    <s v="Drama"/>
  </r>
  <r>
    <x v="1282"/>
    <n v="103"/>
    <n v="1100000"/>
    <s v="Crime|Drama"/>
    <x v="3168"/>
    <s v="English"/>
    <s v="USA"/>
    <n v="5000000"/>
    <x v="2"/>
    <n v="-3900000"/>
    <s v="Crime"/>
  </r>
  <r>
    <x v="1377"/>
    <n v="112"/>
    <n v="2445646"/>
    <s v="Biography|Crime|Drama|Mystery|Thriller"/>
    <x v="3169"/>
    <s v="English"/>
    <s v="USA"/>
    <n v="5000000"/>
    <x v="15"/>
    <n v="-2554354"/>
    <s v="Biography"/>
  </r>
  <r>
    <x v="1322"/>
    <n v="91"/>
    <n v="2221809"/>
    <s v="Drama"/>
    <x v="3170"/>
    <s v="English"/>
    <s v="USA"/>
    <n v="5000000"/>
    <x v="15"/>
    <n v="-2778191"/>
    <s v="Drama"/>
  </r>
  <r>
    <x v="1378"/>
    <n v="98"/>
    <n v="296665"/>
    <s v="Biography|Crime|Drama|Thriller"/>
    <x v="3171"/>
    <s v="English"/>
    <s v="USA"/>
    <n v="5000000"/>
    <x v="22"/>
    <n v="-4703335"/>
    <s v="Biography"/>
  </r>
  <r>
    <x v="1379"/>
    <n v="95"/>
    <n v="3219029"/>
    <s v="Crime|Horror|Music|Thriller"/>
    <x v="3172"/>
    <s v="English"/>
    <s v="USA"/>
    <n v="5000000"/>
    <x v="1"/>
    <n v="-1780971"/>
    <s v="Crime"/>
  </r>
  <r>
    <x v="447"/>
    <n v="91"/>
    <n v="1040879"/>
    <s v="Comedy|Crime|Drama"/>
    <x v="3173"/>
    <s v="English"/>
    <s v="USA"/>
    <n v="7000000"/>
    <x v="1"/>
    <n v="-5959121"/>
    <s v="Comedy"/>
  </r>
  <r>
    <x v="789"/>
    <n v="97"/>
    <n v="326308"/>
    <s v="Crime|Drama|Thriller"/>
    <x v="3174"/>
    <s v="English"/>
    <s v="USA"/>
    <n v="5000000"/>
    <x v="9"/>
    <n v="-4673692"/>
    <s v="Crime"/>
  </r>
  <r>
    <x v="1380"/>
    <n v="90"/>
    <n v="124720"/>
    <s v="Drama|Romance"/>
    <x v="3175"/>
    <s v="English"/>
    <s v="USA"/>
    <n v="5000000"/>
    <x v="11"/>
    <n v="-4875280"/>
    <s v="Drama"/>
  </r>
  <r>
    <x v="1381"/>
    <n v="90"/>
    <n v="99147"/>
    <s v="Drama"/>
    <x v="3176"/>
    <s v="English"/>
    <s v="USA"/>
    <n v="2000000"/>
    <x v="5"/>
    <n v="-1900853"/>
    <s v="Drama"/>
  </r>
  <r>
    <x v="199"/>
    <n v="90"/>
    <n v="65087"/>
    <s v="Crime|Thriller|War"/>
    <x v="3177"/>
    <s v="English"/>
    <s v="USA"/>
    <n v="5000000"/>
    <x v="5"/>
    <n v="-4934913"/>
    <s v="Crime"/>
  </r>
  <r>
    <x v="1382"/>
    <n v="103"/>
    <n v="16066"/>
    <s v="Mystery|Romance|Thriller"/>
    <x v="3178"/>
    <s v="English"/>
    <s v="Germany"/>
    <n v="5000000"/>
    <x v="46"/>
    <n v="-4983934"/>
    <s v="Mystery"/>
  </r>
  <r>
    <x v="1383"/>
    <n v="113"/>
    <n v="617228"/>
    <s v="Comedy|Drama|Romance|War"/>
    <x v="3179"/>
    <s v="Czech"/>
    <s v="Czech Republic"/>
    <n v="84450000"/>
    <x v="37"/>
    <n v="-83832772"/>
    <s v="Comedy"/>
  </r>
  <r>
    <x v="486"/>
    <n v="148"/>
    <n v="24475416"/>
    <s v="Drama"/>
    <x v="3180"/>
    <s v="English"/>
    <s v="USA"/>
    <n v="890000"/>
    <x v="25"/>
    <n v="23585416"/>
    <s v="Drama"/>
  </r>
  <r>
    <x v="1265"/>
    <n v="93"/>
    <n v="47277326"/>
    <s v="Horror"/>
    <x v="3181"/>
    <s v="English"/>
    <s v="USA"/>
    <n v="4800000"/>
    <x v="18"/>
    <n v="42477326"/>
    <s v="Horror"/>
  </r>
  <r>
    <x v="1013"/>
    <n v="94"/>
    <n v="1247453"/>
    <s v="Comedy|Drama"/>
    <x v="3182"/>
    <s v="English"/>
    <s v="UK"/>
    <n v="2800000"/>
    <x v="2"/>
    <n v="-1552547"/>
    <s v="Comedy"/>
  </r>
  <r>
    <x v="913"/>
    <n v="121"/>
    <n v="1729969"/>
    <s v="Drama|Thriller"/>
    <x v="3183"/>
    <s v="English"/>
    <s v="USA"/>
    <n v="5000000"/>
    <x v="37"/>
    <n v="-3270031"/>
    <s v="Drama"/>
  </r>
  <r>
    <x v="1384"/>
    <n v="118"/>
    <n v="1705139"/>
    <s v="Fantasy|Horror|Mystery|Thriller"/>
    <x v="3184"/>
    <s v="English"/>
    <s v="USA"/>
    <n v="4700000"/>
    <x v="10"/>
    <n v="-2994861"/>
    <s v="Fantasy"/>
  </r>
  <r>
    <x v="589"/>
    <n v="101"/>
    <n v="8025872"/>
    <s v="Comedy|Horror"/>
    <x v="3185"/>
    <s v="English"/>
    <s v="USA"/>
    <n v="4700000"/>
    <x v="33"/>
    <n v="3325872"/>
    <s v="Comedy"/>
  </r>
  <r>
    <x v="985"/>
    <n v="90"/>
    <n v="778565"/>
    <s v="Crime|Drama"/>
    <x v="3186"/>
    <s v="English"/>
    <s v="Denmark"/>
    <n v="4800000"/>
    <x v="20"/>
    <n v="-4021435"/>
    <s v="Crime"/>
  </r>
  <r>
    <x v="1385"/>
    <n v="100"/>
    <n v="513836"/>
    <s v="Comedy|Drama|Romance"/>
    <x v="3187"/>
    <s v="French"/>
    <s v="France"/>
    <n v="4600000"/>
    <x v="13"/>
    <n v="-4086164"/>
    <s v="Comedy"/>
  </r>
  <r>
    <x v="1386"/>
    <n v="97"/>
    <n v="434417"/>
    <s v="Drama"/>
    <x v="3188"/>
    <s v="English"/>
    <s v="Spain"/>
    <n v="4600000"/>
    <x v="18"/>
    <n v="-4165583"/>
    <s v="Drama"/>
  </r>
  <r>
    <x v="596"/>
    <n v="96"/>
    <n v="81200000"/>
    <s v="Comedy"/>
    <x v="3189"/>
    <s v="English"/>
    <s v="USA"/>
    <n v="4500000"/>
    <x v="10"/>
    <n v="76700000"/>
    <s v="Comedy"/>
  </r>
  <r>
    <x v="35"/>
    <n v="117"/>
    <n v="52700832"/>
    <s v="Comedy|Drama|Romance"/>
    <x v="3190"/>
    <s v="English"/>
    <s v="UK"/>
    <n v="4500000"/>
    <x v="1"/>
    <n v="48200832"/>
    <s v="Comedy"/>
  </r>
  <r>
    <x v="415"/>
    <n v="108"/>
    <n v="13060843"/>
    <s v="Drama"/>
    <x v="3191"/>
    <s v="English"/>
    <s v="USA"/>
    <n v="15000000"/>
    <x v="16"/>
    <n v="-1939157"/>
    <s v="Drama"/>
  </r>
  <r>
    <x v="42"/>
    <n v="109"/>
    <n v="3798532"/>
    <s v="Crime|Drama|Romance|Thriller"/>
    <x v="3192"/>
    <s v="English"/>
    <s v="USA"/>
    <n v="4500000"/>
    <x v="37"/>
    <n v="-701468"/>
    <s v="Crime"/>
  </r>
  <r>
    <x v="116"/>
    <n v="102"/>
    <n v="3609278"/>
    <s v="Drama"/>
    <x v="3193"/>
    <s v="English"/>
    <s v="USA"/>
    <n v="4500000"/>
    <x v="26"/>
    <n v="-890722"/>
    <s v="Drama"/>
  </r>
  <r>
    <x v="1387"/>
    <n v="115"/>
    <n v="1687311"/>
    <s v="Drama|Musical"/>
    <x v="3194"/>
    <s v="Spanish"/>
    <s v="Spain"/>
    <n v="700000000"/>
    <x v="13"/>
    <n v="-698312689"/>
    <s v="Drama"/>
  </r>
  <r>
    <x v="763"/>
    <n v="133"/>
    <n v="727883"/>
    <s v="Drama|Sci-Fi|Thriller"/>
    <x v="3195"/>
    <s v="English"/>
    <s v="USA"/>
    <n v="4500000"/>
    <x v="14"/>
    <n v="-3772117"/>
    <s v="Drama"/>
  </r>
  <r>
    <x v="1388"/>
    <n v="122"/>
    <n v="713413"/>
    <s v="Crime|Drama|Mystery"/>
    <x v="3196"/>
    <s v="Dutch"/>
    <s v="Netherlands"/>
    <n v="4500000"/>
    <x v="6"/>
    <n v="-3786587"/>
    <s v="Crime"/>
  </r>
  <r>
    <x v="1389"/>
    <n v="106"/>
    <n v="410241"/>
    <s v="Comedy|Crime|Drama"/>
    <x v="3197"/>
    <s v="English"/>
    <s v="USA"/>
    <n v="2000000"/>
    <x v="2"/>
    <n v="-1589759"/>
    <s v="Comedy"/>
  </r>
  <r>
    <x v="1119"/>
    <n v="112"/>
    <n v="211667"/>
    <s v="Crime|Drama"/>
    <x v="3198"/>
    <s v="Korean"/>
    <s v="South Korea"/>
    <n v="4200000000"/>
    <x v="16"/>
    <n v="-4199788333"/>
    <s v="Crime"/>
  </r>
  <r>
    <x v="1390"/>
    <n v="99"/>
    <n v="92191"/>
    <s v="Comedy|Drama|Sport"/>
    <x v="3199"/>
    <s v="English"/>
    <s v="UK"/>
    <n v="2500000"/>
    <x v="12"/>
    <n v="-2407809"/>
    <s v="Comedy"/>
  </r>
  <r>
    <x v="1391"/>
    <n v="110"/>
    <n v="49413"/>
    <s v="Action|Crime|Thriller"/>
    <x v="3200"/>
    <s v="Cantonese"/>
    <s v="Hong Kong"/>
    <n v="35000000"/>
    <x v="11"/>
    <n v="-34950587"/>
    <s v="Action"/>
  </r>
  <r>
    <x v="1392"/>
    <n v="104"/>
    <n v="108229"/>
    <s v="Drama|Horror|Mystery|Thriller"/>
    <x v="3201"/>
    <s v="English"/>
    <s v="USA"/>
    <n v="4500000"/>
    <x v="18"/>
    <n v="-4391771"/>
    <s v="Drama"/>
  </r>
  <r>
    <x v="408"/>
    <n v="133"/>
    <n v="112000000"/>
    <s v="Drama"/>
    <x v="3202"/>
    <s v="English"/>
    <s v="USA"/>
    <n v="4400000"/>
    <x v="49"/>
    <n v="107600000"/>
    <s v="Drama"/>
  </r>
  <r>
    <x v="1393"/>
    <n v="112"/>
    <n v="26345"/>
    <s v="Action|Crime|Drama"/>
    <x v="3203"/>
    <s v="English"/>
    <s v="UK"/>
    <n v="3000000"/>
    <x v="9"/>
    <n v="-2973655"/>
    <s v="Action"/>
  </r>
  <r>
    <x v="678"/>
    <n v="101"/>
    <n v="20772796"/>
    <s v="Drama|Family"/>
    <x v="3204"/>
    <s v="English"/>
    <s v="New Zealand"/>
    <n v="6000000"/>
    <x v="32"/>
    <n v="14772796"/>
    <s v="Drama"/>
  </r>
  <r>
    <x v="92"/>
    <n v="111"/>
    <n v="34964818"/>
    <s v="Adventure|Family|Fantasy"/>
    <x v="139"/>
    <s v="English"/>
    <s v="USA"/>
    <n v="150000000"/>
    <x v="27"/>
    <n v="-115035182"/>
    <s v="Adventure"/>
  </r>
  <r>
    <x v="255"/>
    <n v="104"/>
    <n v="1487477"/>
    <s v="Fantasy|Thriller"/>
    <x v="3205"/>
    <s v="Russian"/>
    <s v="Russia"/>
    <n v="4200000"/>
    <x v="12"/>
    <n v="-2712523"/>
    <s v="Fantasy"/>
  </r>
  <r>
    <x v="413"/>
    <n v="112"/>
    <n v="62549000"/>
    <s v="Crime|Drama|Romance|Thriller"/>
    <x v="3206"/>
    <s v="English"/>
    <s v="UK"/>
    <n v="2300000"/>
    <x v="11"/>
    <n v="60249000"/>
    <s v="Crime"/>
  </r>
  <r>
    <x v="867"/>
    <n v="94"/>
    <n v="105500000"/>
    <s v="Comedy"/>
    <x v="3207"/>
    <s v="English"/>
    <s v="Canada"/>
    <n v="4000000"/>
    <x v="5"/>
    <n v="101500000"/>
    <s v="Comedy"/>
  </r>
  <r>
    <x v="892"/>
    <n v="90"/>
    <n v="101055"/>
    <s v="Horror"/>
    <x v="3208"/>
    <s v="English"/>
    <s v="USA"/>
    <n v="4000000"/>
    <x v="39"/>
    <n v="-3898945"/>
    <s v="Horror"/>
  </r>
  <r>
    <x v="541"/>
    <n v="101"/>
    <n v="44566004"/>
    <s v="Drama"/>
    <x v="3209"/>
    <s v="English"/>
    <s v="USA"/>
    <n v="4000000"/>
    <x v="6"/>
    <n v="40566004"/>
    <s v="Drama"/>
  </r>
  <r>
    <x v="650"/>
    <n v="93"/>
    <n v="39200000"/>
    <s v="Comedy|Romance"/>
    <x v="3210"/>
    <s v="English"/>
    <s v="USA"/>
    <n v="4000000"/>
    <x v="14"/>
    <n v="35200000"/>
    <s v="Comedy"/>
  </r>
  <r>
    <x v="1394"/>
    <n v="152"/>
    <n v="36000000"/>
    <s v="Drama|Family|Romance"/>
    <x v="3211"/>
    <s v="English"/>
    <s v="USA"/>
    <n v="4000000"/>
    <x v="10"/>
    <n v="32000000"/>
    <s v="Drama"/>
  </r>
  <r>
    <x v="17"/>
    <n v="150"/>
    <n v="65007045"/>
    <s v="Action|Adventure|Drama"/>
    <x v="153"/>
    <s v="English"/>
    <s v="UK"/>
    <n v="140000000"/>
    <x v="9"/>
    <n v="-74992955"/>
    <s v="Action"/>
  </r>
  <r>
    <x v="11"/>
    <n v="112"/>
    <n v="31252964"/>
    <s v="Drama|Romance"/>
    <x v="3212"/>
    <s v="English"/>
    <s v="USA"/>
    <n v="4000000"/>
    <x v="1"/>
    <n v="27252964"/>
    <s v="Drama"/>
  </r>
  <r>
    <x v="1395"/>
    <n v="95"/>
    <n v="131175"/>
    <s v="Drama|Horror"/>
    <x v="3213"/>
    <s v="English"/>
    <s v="USA"/>
    <n v="8500000"/>
    <x v="23"/>
    <n v="-8368825"/>
    <s v="Drama"/>
  </r>
  <r>
    <x v="1396"/>
    <n v="111"/>
    <n v="31968347"/>
    <s v="Drama|Romance"/>
    <x v="3214"/>
    <s v="English"/>
    <s v="USA"/>
    <n v="3600000"/>
    <x v="32"/>
    <n v="28368347"/>
    <s v="Drama"/>
  </r>
  <r>
    <x v="47"/>
    <n v="91"/>
    <n v="35385560"/>
    <s v="Mystery|Thriller"/>
    <x v="3215"/>
    <s v="English"/>
    <s v="USA"/>
    <n v="4000000"/>
    <x v="50"/>
    <n v="31385560"/>
    <s v="Mystery"/>
  </r>
  <r>
    <x v="1397"/>
    <n v="106"/>
    <n v="20803237"/>
    <s v="Comedy|Drama"/>
    <x v="3216"/>
    <s v="English"/>
    <s v="USA"/>
    <n v="3500000"/>
    <x v="1"/>
    <n v="17303237"/>
    <s v="Comedy"/>
  </r>
  <r>
    <x v="446"/>
    <n v="93"/>
    <n v="13008928"/>
    <s v="Horror|Sci-Fi|Thriller"/>
    <x v="3217"/>
    <s v="English"/>
    <s v="USA"/>
    <n v="4000000"/>
    <x v="11"/>
    <n v="9008928"/>
    <s v="Horror"/>
  </r>
  <r>
    <x v="1398"/>
    <n v="93"/>
    <n v="15152879"/>
    <s v="Drama|Horror|Thriller"/>
    <x v="3218"/>
    <s v="English"/>
    <s v="France"/>
    <n v="5000000"/>
    <x v="59"/>
    <n v="10152879"/>
    <s v="Drama"/>
  </r>
  <r>
    <x v="719"/>
    <n v="165"/>
    <n v="25359200"/>
    <s v="Drama"/>
    <x v="3219"/>
    <s v="English"/>
    <s v="USA"/>
    <n v="4000000"/>
    <x v="25"/>
    <n v="21359200"/>
    <s v="Drama"/>
  </r>
  <r>
    <x v="650"/>
    <n v="96"/>
    <n v="10515579"/>
    <s v="Comedy|Crime|Mystery"/>
    <x v="3220"/>
    <s v="English"/>
    <s v="UK"/>
    <n v="4000000"/>
    <x v="10"/>
    <n v="6515579"/>
    <s v="Comedy"/>
  </r>
  <r>
    <x v="23"/>
    <n v="119"/>
    <n v="180011740"/>
    <s v="Action|Adventure|Sci-Fi|Thriller"/>
    <x v="272"/>
    <s v="English"/>
    <s v="USA"/>
    <n v="100000000"/>
    <x v="20"/>
    <n v="80011740"/>
    <s v="Action"/>
  </r>
  <r>
    <x v="1399"/>
    <n v="93"/>
    <n v="10097096"/>
    <s v="Comedy"/>
    <x v="3221"/>
    <s v="English"/>
    <s v="USA"/>
    <n v="4000000"/>
    <x v="50"/>
    <n v="6097096"/>
    <s v="Comedy"/>
  </r>
  <r>
    <x v="1399"/>
    <n v="82"/>
    <n v="9821335"/>
    <s v="Comedy"/>
    <x v="3222"/>
    <s v="English"/>
    <s v="USA"/>
    <n v="6000000"/>
    <x v="59"/>
    <n v="3821335"/>
    <s v="Comedy"/>
  </r>
  <r>
    <x v="936"/>
    <n v="101"/>
    <n v="8243880"/>
    <s v="Crime|Drama|Fantasy|Romance"/>
    <x v="3223"/>
    <s v="English"/>
    <s v="USA"/>
    <n v="3200000"/>
    <x v="15"/>
    <n v="5043880"/>
    <s v="Crime"/>
  </r>
  <r>
    <x v="1400"/>
    <n v="81"/>
    <n v="7825820"/>
    <s v="Crime|Mystery|Thriller"/>
    <x v="3224"/>
    <s v="English"/>
    <s v="USA"/>
    <n v="4000000"/>
    <x v="18"/>
    <n v="3825820"/>
    <s v="Crime"/>
  </r>
  <r>
    <x v="517"/>
    <n v="107"/>
    <n v="14637490"/>
    <s v="Horror|Mystery|Thriller"/>
    <x v="1805"/>
    <s v="English"/>
    <s v="USA"/>
    <n v="25000000"/>
    <x v="30"/>
    <n v="-10362510"/>
    <s v="Horror"/>
  </r>
  <r>
    <x v="543"/>
    <n v="105"/>
    <n v="7159147"/>
    <s v="Drama|Mystery|Thriller"/>
    <x v="3225"/>
    <s v="Spanish"/>
    <s v="Spain"/>
    <n v="3400000"/>
    <x v="7"/>
    <n v="3759147"/>
    <s v="Drama"/>
  </r>
  <r>
    <x v="1401"/>
    <n v="86"/>
    <n v="17314483"/>
    <s v="Comedy|Fantasy"/>
    <x v="3226"/>
    <s v="English"/>
    <s v="USA"/>
    <n v="4000000"/>
    <x v="54"/>
    <n v="13314483"/>
    <s v="Comedy"/>
  </r>
  <r>
    <x v="1402"/>
    <n v="110"/>
    <n v="6525762"/>
    <s v="Comedy|Drama|Romance"/>
    <x v="3227"/>
    <s v="English"/>
    <s v="USA"/>
    <n v="4000000"/>
    <x v="10"/>
    <n v="2525762"/>
    <s v="Comedy"/>
  </r>
  <r>
    <x v="1403"/>
    <n v="110"/>
    <n v="4301331"/>
    <s v="Comedy|Fantasy"/>
    <x v="3228"/>
    <s v="English"/>
    <s v="USA"/>
    <n v="4000000"/>
    <x v="10"/>
    <n v="301331"/>
    <s v="Comedy"/>
  </r>
  <r>
    <x v="941"/>
    <n v="104"/>
    <n v="4046737"/>
    <s v="Comedy|Drama|Romance"/>
    <x v="3229"/>
    <s v="English"/>
    <s v="USA"/>
    <n v="4000000"/>
    <x v="1"/>
    <n v="46737"/>
    <s v="Comedy"/>
  </r>
  <r>
    <x v="1404"/>
    <n v="96"/>
    <n v="3713002"/>
    <s v="Documentary"/>
    <x v="3230"/>
    <s v="English"/>
    <s v="USA"/>
    <n v="8000000"/>
    <x v="60"/>
    <n v="-4286998"/>
    <s v="Documentary"/>
  </r>
  <r>
    <x v="74"/>
    <n v="110"/>
    <n v="3468572"/>
    <s v="Drama"/>
    <x v="3231"/>
    <s v="English"/>
    <s v="USA"/>
    <n v="4000000"/>
    <x v="11"/>
    <n v="-531428"/>
    <s v="Drama"/>
  </r>
  <r>
    <x v="1112"/>
    <n v="84"/>
    <n v="2892582"/>
    <s v="Comedy"/>
    <x v="3232"/>
    <s v="English"/>
    <s v="USA"/>
    <n v="4000000"/>
    <x v="32"/>
    <n v="-1107418"/>
    <s v="Comedy"/>
  </r>
  <r>
    <x v="1405"/>
    <n v="94"/>
    <n v="2800000"/>
    <s v="Comedy"/>
    <x v="3233"/>
    <s v="English"/>
    <s v="USA"/>
    <n v="4000000"/>
    <x v="27"/>
    <n v="-1200000"/>
    <s v="Comedy"/>
  </r>
  <r>
    <x v="370"/>
    <n v="93"/>
    <n v="2426851"/>
    <s v="Comedy|Crime|Romance|Thriller"/>
    <x v="3234"/>
    <s v="English"/>
    <s v="USA"/>
    <n v="4000000"/>
    <x v="12"/>
    <n v="-1573149"/>
    <s v="Comedy"/>
  </r>
  <r>
    <x v="1406"/>
    <n v="96"/>
    <n v="1325073"/>
    <s v="Comedy|Drama"/>
    <x v="3235"/>
    <s v="English"/>
    <s v="USA"/>
    <n v="4000000"/>
    <x v="4"/>
    <n v="-2674927"/>
    <s v="Comedy"/>
  </r>
  <r>
    <x v="1407"/>
    <n v="101"/>
    <n v="864959"/>
    <s v="Adventure|Fantasy"/>
    <x v="3236"/>
    <s v="English"/>
    <s v="UK"/>
    <n v="4000000"/>
    <x v="8"/>
    <n v="-3135041"/>
    <s v="Adventure"/>
  </r>
  <r>
    <x v="1408"/>
    <n v="102"/>
    <n v="2601847"/>
    <s v="Documentary|Music"/>
    <x v="3237"/>
    <s v="None"/>
    <s v="USA"/>
    <n v="4000000"/>
    <x v="3"/>
    <n v="-1398153"/>
    <s v="Documentary"/>
  </r>
  <r>
    <x v="1409"/>
    <n v="87"/>
    <n v="800000"/>
    <s v="Adventure|Fantasy"/>
    <x v="3238"/>
    <s v="English"/>
    <s v="USA"/>
    <n v="4000000"/>
    <x v="30"/>
    <n v="-3200000"/>
    <s v="Adventure"/>
  </r>
  <r>
    <x v="1410"/>
    <n v="99"/>
    <n v="562059"/>
    <s v="Drama|Thriller"/>
    <x v="3239"/>
    <s v="English"/>
    <s v="USA"/>
    <n v="4000000"/>
    <x v="15"/>
    <n v="-3437941"/>
    <s v="Drama"/>
  </r>
  <r>
    <x v="1396"/>
    <n v="106"/>
    <n v="399793"/>
    <s v="Drama"/>
    <x v="3240"/>
    <s v="English"/>
    <s v="USA"/>
    <n v="4000000"/>
    <x v="28"/>
    <n v="-3600207"/>
    <s v="Drama"/>
  </r>
  <r>
    <x v="450"/>
    <n v="117"/>
    <n v="371897"/>
    <s v="Drama"/>
    <x v="3241"/>
    <s v="English"/>
    <s v="USA"/>
    <n v="4000000"/>
    <x v="8"/>
    <n v="-3628103"/>
    <s v="Drama"/>
  </r>
  <r>
    <x v="1411"/>
    <n v="99"/>
    <n v="302204"/>
    <s v="Comedy|Crime|Romance"/>
    <x v="3242"/>
    <s v="English"/>
    <s v="UK"/>
    <n v="3000000"/>
    <x v="4"/>
    <n v="-2697796"/>
    <s v="Comedy"/>
  </r>
  <r>
    <x v="191"/>
    <n v="102"/>
    <n v="354704"/>
    <s v="Crime|Drama|Horror|Thriller"/>
    <x v="3243"/>
    <s v="English"/>
    <s v="USA"/>
    <n v="1300000"/>
    <x v="18"/>
    <n v="-945296"/>
    <s v="Crime"/>
  </r>
  <r>
    <x v="1412"/>
    <n v="85"/>
    <n v="265107"/>
    <s v="Comedy|Horror|Mystery"/>
    <x v="3244"/>
    <s v="English"/>
    <s v="Australia"/>
    <n v="1500000"/>
    <x v="22"/>
    <n v="-1234893"/>
    <s v="Comedy"/>
  </r>
  <r>
    <x v="724"/>
    <n v="86"/>
    <n v="185577"/>
    <s v="Comedy"/>
    <x v="3245"/>
    <s v="English"/>
    <s v="UK"/>
    <n v="4000000"/>
    <x v="22"/>
    <n v="-3814423"/>
    <s v="Comedy"/>
  </r>
  <r>
    <x v="1413"/>
    <n v="106"/>
    <n v="58214"/>
    <s v="Crime|Drama|Thriller"/>
    <x v="3246"/>
    <s v="English"/>
    <s v="USA"/>
    <n v="9500000"/>
    <x v="15"/>
    <n v="-9441786"/>
    <s v="Crime"/>
  </r>
  <r>
    <x v="262"/>
    <n v="103"/>
    <n v="75078"/>
    <s v="Comedy"/>
    <x v="3247"/>
    <s v="English"/>
    <s v="USA"/>
    <n v="14000000"/>
    <x v="22"/>
    <n v="-13924922"/>
    <s v="Comedy"/>
  </r>
  <r>
    <x v="798"/>
    <n v="112"/>
    <n v="317125"/>
    <s v="Drama|Romance"/>
    <x v="3248"/>
    <s v="English"/>
    <s v="Australia"/>
    <n v="16000000"/>
    <x v="5"/>
    <n v="-15682875"/>
    <s v="Drama"/>
  </r>
  <r>
    <x v="1414"/>
    <n v="113"/>
    <n v="146402"/>
    <s v="Comedy|Drama"/>
    <x v="3249"/>
    <s v="Spanish"/>
    <s v="Spain"/>
    <n v="4000000"/>
    <x v="16"/>
    <n v="-3853598"/>
    <s v="Comedy"/>
  </r>
  <r>
    <x v="1415"/>
    <n v="98"/>
    <n v="18469"/>
    <s v="Drama|Horror|Sci-Fi"/>
    <x v="3250"/>
    <s v="English"/>
    <s v="USA"/>
    <n v="650000"/>
    <x v="12"/>
    <n v="-631531"/>
    <s v="Drama"/>
  </r>
  <r>
    <x v="542"/>
    <n v="92"/>
    <n v="12836"/>
    <s v="Biography|Drama"/>
    <x v="3251"/>
    <s v="English"/>
    <s v="USA"/>
    <n v="4000000"/>
    <x v="27"/>
    <n v="-3987164"/>
    <s v="Biography"/>
  </r>
  <r>
    <x v="1416"/>
    <n v="106"/>
    <n v="20262"/>
    <s v="Drama"/>
    <x v="3252"/>
    <s v="Portuguese"/>
    <s v="Brazil"/>
    <n v="4000000"/>
    <x v="9"/>
    <n v="-3979738"/>
    <s v="Drama"/>
  </r>
  <r>
    <x v="1417"/>
    <n v="226"/>
    <n v="198655278"/>
    <s v="Drama|History|Romance|War"/>
    <x v="3253"/>
    <s v="English"/>
    <s v="USA"/>
    <n v="3977000"/>
    <x v="17"/>
    <n v="194678278"/>
    <s v="Drama"/>
  </r>
  <r>
    <x v="1418"/>
    <n v="104"/>
    <n v="143653"/>
    <s v="Biography|Drama"/>
    <x v="3254"/>
    <s v="English"/>
    <s v="UK"/>
    <n v="4000000"/>
    <x v="19"/>
    <n v="-3856347"/>
    <s v="Biography"/>
  </r>
  <r>
    <x v="1419"/>
    <n v="152"/>
    <n v="14873"/>
    <s v="Adventure|War|Western"/>
    <x v="3255"/>
    <s v="English"/>
    <s v="USA"/>
    <n v="3800000"/>
    <x v="2"/>
    <n v="-3785127"/>
    <s v="Adventure"/>
  </r>
  <r>
    <x v="1420"/>
    <n v="107"/>
    <n v="8000000"/>
    <s v="Biography|Comedy|Musical|Romance|Western"/>
    <x v="3256"/>
    <s v="English"/>
    <s v="USA"/>
    <n v="3768785"/>
    <x v="15"/>
    <n v="4231215"/>
    <s v="Biography"/>
  </r>
  <r>
    <x v="1421"/>
    <n v="95"/>
    <n v="37606"/>
    <s v="Comedy|Crime|Drama"/>
    <x v="3257"/>
    <s v="English"/>
    <s v="Canada"/>
    <n v="3500000"/>
    <x v="2"/>
    <n v="-3462394"/>
    <s v="Comedy"/>
  </r>
  <r>
    <x v="1422"/>
    <n v="102"/>
    <n v="2956000"/>
    <s v="Adventure|Comedy|Musical|Romance"/>
    <x v="3258"/>
    <s v="English"/>
    <s v="USA"/>
    <n v="3700000"/>
    <x v="1"/>
    <n v="-744000"/>
    <s v="Adventure"/>
  </r>
  <r>
    <x v="1423"/>
    <n v="99"/>
    <n v="19959"/>
    <s v="Drama"/>
    <x v="3259"/>
    <s v="English"/>
    <s v="Iceland"/>
    <n v="3800000"/>
    <x v="8"/>
    <n v="-3780041"/>
    <s v="Drama"/>
  </r>
  <r>
    <x v="904"/>
    <n v="109"/>
    <n v="2706659"/>
    <s v="Comedy|Drama"/>
    <x v="3260"/>
    <s v="English"/>
    <s v="UK"/>
    <n v="2000000"/>
    <x v="8"/>
    <n v="706659"/>
    <s v="Comedy"/>
  </r>
  <r>
    <x v="421"/>
    <n v="113"/>
    <n v="61094903"/>
    <s v="Action|Mystery|Thriller"/>
    <x v="1153"/>
    <s v="English"/>
    <s v="UK"/>
    <n v="30000000"/>
    <x v="8"/>
    <n v="31094903"/>
    <s v="Action"/>
  </r>
  <r>
    <x v="1019"/>
    <n v="91"/>
    <n v="45857453"/>
    <s v="Comedy|Drama|Music"/>
    <x v="3261"/>
    <s v="English"/>
    <s v="UK"/>
    <n v="3500000"/>
    <x v="13"/>
    <n v="42357453"/>
    <s v="Comedy"/>
  </r>
  <r>
    <x v="1424"/>
    <n v="88"/>
    <n v="83400000"/>
    <s v="Comedy"/>
    <x v="3262"/>
    <s v="English"/>
    <s v="USA"/>
    <n v="3500000"/>
    <x v="6"/>
    <n v="79900000"/>
    <s v="Comedy"/>
  </r>
  <r>
    <x v="258"/>
    <n v="97"/>
    <n v="27900000"/>
    <s v="Comedy|Drama"/>
    <x v="3263"/>
    <s v="English"/>
    <s v="USA"/>
    <n v="3500000"/>
    <x v="11"/>
    <n v="24400000"/>
    <s v="Comedy"/>
  </r>
  <r>
    <x v="229"/>
    <n v="97"/>
    <n v="27900000"/>
    <s v="Crime|Drama|Thriller"/>
    <x v="3264"/>
    <s v="English"/>
    <s v="USA"/>
    <n v="3500000"/>
    <x v="7"/>
    <n v="24400000"/>
    <s v="Crime"/>
  </r>
  <r>
    <x v="1425"/>
    <n v="85"/>
    <n v="14000000"/>
    <s v="Comedy|Fantasy|Horror|Thriller"/>
    <x v="3265"/>
    <s v="English"/>
    <s v="USA"/>
    <n v="3500000"/>
    <x v="19"/>
    <n v="10500000"/>
    <s v="Comedy"/>
  </r>
  <r>
    <x v="1426"/>
    <n v="92"/>
    <n v="25138292"/>
    <s v="Horror|Mystery"/>
    <x v="3266"/>
    <s v="English"/>
    <s v="USA"/>
    <n v="3500000"/>
    <x v="2"/>
    <n v="21638292"/>
    <s v="Horror"/>
  </r>
  <r>
    <x v="1427"/>
    <n v="93"/>
    <n v="10305534"/>
    <s v="Comedy"/>
    <x v="3267"/>
    <s v="English"/>
    <s v="USA"/>
    <n v="3500000"/>
    <x v="64"/>
    <n v="6805534"/>
    <s v="Comedy"/>
  </r>
  <r>
    <x v="1428"/>
    <n v="96"/>
    <n v="9449219"/>
    <s v="Comedy|Drama|Romance"/>
    <x v="3268"/>
    <s v="English"/>
    <s v="USA"/>
    <n v="3500000"/>
    <x v="9"/>
    <n v="5949219"/>
    <s v="Comedy"/>
  </r>
  <r>
    <x v="107"/>
    <n v="105"/>
    <n v="6390032"/>
    <s v="Biography|Drama"/>
    <x v="3269"/>
    <s v="English"/>
    <s v="USA"/>
    <n v="3500000"/>
    <x v="7"/>
    <n v="2890032"/>
    <s v="Biography"/>
  </r>
  <r>
    <x v="1429"/>
    <n v="129"/>
    <n v="20167424"/>
    <s v="Drama|Mystery|Thriller"/>
    <x v="3270"/>
    <s v="Spanish"/>
    <s v="Argentina"/>
    <n v="2000000"/>
    <x v="17"/>
    <n v="18167424"/>
    <s v="Drama"/>
  </r>
  <r>
    <x v="5"/>
    <n v="37"/>
    <n v="5923044"/>
    <s v="Comedy|Fantasy|Horror|Thriller"/>
    <x v="3271"/>
    <s v="English"/>
    <s v="USA"/>
    <n v="3600000"/>
    <x v="6"/>
    <n v="2323044"/>
    <s v="Comedy"/>
  </r>
  <r>
    <x v="1430"/>
    <n v="81"/>
    <n v="3293258"/>
    <s v="Action|Adventure|Comedy|Musical"/>
    <x v="3272"/>
    <s v="English"/>
    <s v="USA"/>
    <n v="3000000"/>
    <x v="31"/>
    <n v="293258"/>
    <s v="Action"/>
  </r>
  <r>
    <x v="1431"/>
    <n v="106"/>
    <n v="886410"/>
    <s v="Drama|History"/>
    <x v="3273"/>
    <s v="Spanish"/>
    <s v="Mexico"/>
    <n v="3500000"/>
    <x v="2"/>
    <n v="-2613590"/>
    <s v="Drama"/>
  </r>
  <r>
    <x v="1432"/>
    <n v="103"/>
    <n v="252652"/>
    <s v="Comedy|Drama|Fantasy|Horror"/>
    <x v="3274"/>
    <s v="Norwegian"/>
    <s v="Norway"/>
    <n v="19900000"/>
    <x v="15"/>
    <n v="-19647348"/>
    <s v="Comedy"/>
  </r>
  <r>
    <x v="1433"/>
    <n v="101"/>
    <n v="220234"/>
    <s v="Comedy|Romance"/>
    <x v="3275"/>
    <s v="English"/>
    <s v="USA"/>
    <n v="3500000"/>
    <x v="12"/>
    <n v="-3279766"/>
    <s v="Comedy"/>
  </r>
  <r>
    <x v="389"/>
    <n v="102"/>
    <n v="34350553"/>
    <s v="Action|Comedy|Sci-Fi"/>
    <x v="818"/>
    <s v="English"/>
    <s v="USA"/>
    <n v="68000000"/>
    <x v="20"/>
    <n v="-33649447"/>
    <s v="Action"/>
  </r>
  <r>
    <x v="1434"/>
    <n v="98"/>
    <n v="101228"/>
    <s v="Comedy|Drama"/>
    <x v="3276"/>
    <s v="English"/>
    <s v="USA"/>
    <n v="3500000"/>
    <x v="21"/>
    <n v="-3398772"/>
    <s v="Comedy"/>
  </r>
  <r>
    <x v="425"/>
    <n v="91"/>
    <n v="96793"/>
    <s v="Action|Comedy|Romance"/>
    <x v="3277"/>
    <s v="English"/>
    <s v="USA"/>
    <n v="3500000"/>
    <x v="42"/>
    <n v="-3403207"/>
    <s v="Action"/>
  </r>
  <r>
    <x v="1435"/>
    <n v="80"/>
    <n v="77413017"/>
    <s v="Documentary"/>
    <x v="3278"/>
    <s v="French"/>
    <s v="France"/>
    <n v="8000000"/>
    <x v="32"/>
    <n v="69413017"/>
    <s v="Documentary"/>
  </r>
  <r>
    <x v="873"/>
    <n v="107"/>
    <n v="5354039"/>
    <s v="Biography|Drama|Thriller"/>
    <x v="3279"/>
    <s v="English"/>
    <s v="USA"/>
    <n v="3500000"/>
    <x v="1"/>
    <n v="1854039"/>
    <s v="Biography"/>
  </r>
  <r>
    <x v="1436"/>
    <n v="92"/>
    <n v="2926565"/>
    <s v="Comedy|Drama"/>
    <x v="3280"/>
    <s v="English"/>
    <s v="USA"/>
    <n v="3000000"/>
    <x v="12"/>
    <n v="-73435"/>
    <s v="Comedy"/>
  </r>
  <r>
    <x v="1437"/>
    <n v="107"/>
    <n v="13092000"/>
    <s v="Drama|Music"/>
    <x v="3281"/>
    <s v="English"/>
    <s v="USA"/>
    <n v="3300000"/>
    <x v="3"/>
    <n v="9792000"/>
    <s v="Drama"/>
  </r>
  <r>
    <x v="729"/>
    <n v="135"/>
    <n v="7563397"/>
    <s v="Crime|Drama"/>
    <x v="3282"/>
    <s v="Portuguese"/>
    <s v="Brazil"/>
    <n v="3300000"/>
    <x v="49"/>
    <n v="4263397"/>
    <s v="Crime"/>
  </r>
  <r>
    <x v="1438"/>
    <n v="99"/>
    <n v="104257"/>
    <s v="Comedy|Music"/>
    <x v="3283"/>
    <s v="English"/>
    <s v="UK"/>
    <n v="2200000"/>
    <x v="1"/>
    <n v="-2095743"/>
    <s v="Comedy"/>
  </r>
  <r>
    <x v="1261"/>
    <n v="115"/>
    <n v="610968"/>
    <s v="Drama"/>
    <x v="3284"/>
    <s v="Danish"/>
    <s v="Denmark"/>
    <n v="3800000"/>
    <x v="24"/>
    <n v="-3189032"/>
    <s v="Drama"/>
  </r>
  <r>
    <x v="1439"/>
    <n v="91"/>
    <n v="8108247"/>
    <s v="Drama|Romance"/>
    <x v="3285"/>
    <s v="English"/>
    <s v="USA"/>
    <n v="3300000"/>
    <x v="37"/>
    <n v="4808247"/>
    <s v="Drama"/>
  </r>
  <r>
    <x v="1440"/>
    <n v="101"/>
    <n v="6517198"/>
    <s v="Crime|Drama"/>
    <x v="3286"/>
    <s v="Spanish"/>
    <s v="Colombia"/>
    <n v="3000000"/>
    <x v="7"/>
    <n v="3517198"/>
    <s v="Crime"/>
  </r>
  <r>
    <x v="1406"/>
    <n v="105"/>
    <n v="5776314"/>
    <s v="Comedy|Drama|Romance"/>
    <x v="3287"/>
    <s v="English"/>
    <s v="USA"/>
    <n v="3200000"/>
    <x v="13"/>
    <n v="2576314"/>
    <s v="Comedy"/>
  </r>
  <r>
    <x v="436"/>
    <n v="109"/>
    <n v="141600000"/>
    <s v="Comedy"/>
    <x v="3288"/>
    <s v="English"/>
    <s v="USA"/>
    <n v="3000000"/>
    <x v="32"/>
    <n v="138600000"/>
    <s v="Comedy"/>
  </r>
  <r>
    <x v="1273"/>
    <n v="110"/>
    <n v="51100000"/>
    <s v="Action|Adventure|Thriller"/>
    <x v="3289"/>
    <s v="English"/>
    <s v="UK"/>
    <n v="3000000"/>
    <x v="6"/>
    <n v="48100000"/>
    <s v="Action"/>
  </r>
  <r>
    <x v="441"/>
    <n v="94"/>
    <n v="16501785"/>
    <s v="Drama"/>
    <x v="3290"/>
    <s v="English"/>
    <s v="UK"/>
    <n v="3500000"/>
    <x v="17"/>
    <n v="13001785"/>
    <s v="Drama"/>
  </r>
  <r>
    <x v="415"/>
    <n v="115"/>
    <n v="38168022"/>
    <s v="Comedy|Documentary"/>
    <x v="3291"/>
    <s v="English"/>
    <s v="USA"/>
    <n v="3000000"/>
    <x v="4"/>
    <n v="35168022"/>
    <s v="Comedy"/>
  </r>
  <r>
    <x v="1441"/>
    <n v="98"/>
    <n v="84749884"/>
    <s v="Horror"/>
    <x v="3292"/>
    <s v="English"/>
    <s v="USA"/>
    <n v="3000000"/>
    <x v="20"/>
    <n v="81749884"/>
    <s v="Horror"/>
  </r>
  <r>
    <x v="571"/>
    <n v="91"/>
    <n v="24788807"/>
    <s v="Comedy"/>
    <x v="3293"/>
    <s v="English"/>
    <s v="UK"/>
    <n v="3000000"/>
    <x v="37"/>
    <n v="21788807"/>
    <s v="Comedy"/>
  </r>
  <r>
    <x v="1218"/>
    <n v="120"/>
    <n v="21244913"/>
    <s v="Crime|Documentary|Drama"/>
    <x v="3294"/>
    <s v="English"/>
    <s v="Germany"/>
    <n v="4000000"/>
    <x v="25"/>
    <n v="17244913"/>
    <s v="Crime"/>
  </r>
  <r>
    <x v="1442"/>
    <n v="87"/>
    <n v="30000000"/>
    <s v="Fantasy|Horror"/>
    <x v="3295"/>
    <s v="English"/>
    <s v="USA"/>
    <n v="2200000"/>
    <x v="28"/>
    <n v="27800000"/>
    <s v="Fantasy"/>
  </r>
  <r>
    <x v="962"/>
    <n v="117"/>
    <n v="20966644"/>
    <s v="Drama|Romance"/>
    <x v="3296"/>
    <s v="English"/>
    <s v="UK"/>
    <n v="3000000"/>
    <x v="37"/>
    <n v="17966644"/>
    <s v="Drama"/>
  </r>
  <r>
    <x v="1151"/>
    <n v="85"/>
    <n v="64423650"/>
    <s v="Horror|Sci-Fi|Thriller"/>
    <x v="3297"/>
    <s v="English"/>
    <s v="USA"/>
    <n v="3000000"/>
    <x v="20"/>
    <n v="61423650"/>
    <s v="Horror"/>
  </r>
  <r>
    <x v="232"/>
    <n v="110"/>
    <n v="48056940"/>
    <s v="Horror|Mystery"/>
    <x v="3298"/>
    <s v="English"/>
    <s v="USA"/>
    <n v="3000000"/>
    <x v="2"/>
    <n v="45056940"/>
    <s v="Horror"/>
  </r>
  <r>
    <x v="1014"/>
    <n v="113"/>
    <n v="19184015"/>
    <s v="Biography|Comedy|Documentary"/>
    <x v="3299"/>
    <s v="English"/>
    <s v="USA"/>
    <n v="3000000"/>
    <x v="28"/>
    <n v="16184015"/>
    <s v="Biography"/>
  </r>
  <r>
    <x v="576"/>
    <n v="98"/>
    <n v="24629916"/>
    <s v="Comedy|Drama|Family|Sport"/>
    <x v="3300"/>
    <s v="English"/>
    <s v="USA"/>
    <n v="3000000"/>
    <x v="36"/>
    <n v="21629916"/>
    <s v="Comedy"/>
  </r>
  <r>
    <x v="1443"/>
    <n v="86"/>
    <n v="19472057"/>
    <s v="Horror|Thriller"/>
    <x v="3301"/>
    <s v="English"/>
    <s v="USA"/>
    <n v="3000000"/>
    <x v="18"/>
    <n v="16472057"/>
    <s v="Horror"/>
  </r>
  <r>
    <x v="712"/>
    <n v="161"/>
    <n v="27200000"/>
    <s v="Adventure|Drama|War"/>
    <x v="3302"/>
    <s v="English"/>
    <s v="UK"/>
    <n v="3000000"/>
    <x v="17"/>
    <n v="24200000"/>
    <s v="Adventure"/>
  </r>
  <r>
    <x v="453"/>
    <n v="100"/>
    <n v="15369573"/>
    <s v="Adventure|Comedy|Sci-Fi"/>
    <x v="3303"/>
    <s v="English"/>
    <s v="USA"/>
    <n v="3000000"/>
    <x v="42"/>
    <n v="12369573"/>
    <s v="Adventure"/>
  </r>
  <r>
    <x v="1444"/>
    <n v="91"/>
    <n v="15935068"/>
    <s v="Fantasy|Horror|Thriller"/>
    <x v="3304"/>
    <s v="English"/>
    <s v="USA"/>
    <n v="2500000"/>
    <x v="43"/>
    <n v="13435068"/>
    <s v="Fantasy"/>
  </r>
  <r>
    <x v="144"/>
    <n v="100"/>
    <n v="11694528"/>
    <s v="Comedy|Documentary|Music"/>
    <x v="3305"/>
    <s v="English"/>
    <s v="USA"/>
    <n v="3000000"/>
    <x v="13"/>
    <n v="8694528"/>
    <s v="Comedy"/>
  </r>
  <r>
    <x v="1445"/>
    <n v="84"/>
    <n v="10017041"/>
    <s v="Action|Comedy|Crime"/>
    <x v="3306"/>
    <s v="English"/>
    <s v="USA"/>
    <n v="3000000"/>
    <x v="18"/>
    <n v="7017041"/>
    <s v="Action"/>
  </r>
  <r>
    <x v="1446"/>
    <n v="99"/>
    <n v="7059537"/>
    <s v="Comedy"/>
    <x v="3307"/>
    <s v="English"/>
    <s v="USA"/>
    <n v="3000000"/>
    <x v="56"/>
    <n v="4059537"/>
    <s v="Comedy"/>
  </r>
  <r>
    <x v="719"/>
    <n v="109"/>
    <n v="8114507"/>
    <s v="Drama|Romance"/>
    <x v="3308"/>
    <s v="English"/>
    <s v="USA"/>
    <n v="3000000"/>
    <x v="0"/>
    <n v="5114507"/>
    <s v="Drama"/>
  </r>
  <r>
    <x v="1447"/>
    <n v="95"/>
    <n v="7888703"/>
    <s v="Comedy|Fantasy"/>
    <x v="3309"/>
    <s v="English"/>
    <s v="USA"/>
    <n v="3000000"/>
    <x v="73"/>
    <n v="4888703"/>
    <s v="Comedy"/>
  </r>
  <r>
    <x v="1448"/>
    <n v="97"/>
    <n v="7282851"/>
    <s v="Action|Fantasy|Horror|Sci-Fi|Thriller"/>
    <x v="3310"/>
    <s v="English"/>
    <s v="USA"/>
    <n v="3000000"/>
    <x v="12"/>
    <n v="4282851"/>
    <s v="Action"/>
  </r>
  <r>
    <x v="1449"/>
    <n v="90"/>
    <n v="5844929"/>
    <s v="Comedy|Drama"/>
    <x v="3311"/>
    <s v="English"/>
    <s v="USA"/>
    <n v="3000000"/>
    <x v="15"/>
    <n v="2844929"/>
    <s v="Comedy"/>
  </r>
  <r>
    <x v="1450"/>
    <n v="96"/>
    <n v="4170647"/>
    <s v="Comedy|Drama"/>
    <x v="3312"/>
    <s v="English"/>
    <s v="UK"/>
    <n v="1900000"/>
    <x v="8"/>
    <n v="2270647"/>
    <s v="Comedy"/>
  </r>
  <r>
    <x v="1451"/>
    <n v="82"/>
    <n v="4142507"/>
    <s v="Comedy|Romance"/>
    <x v="3313"/>
    <s v="English"/>
    <s v="USA"/>
    <n v="3000000"/>
    <x v="45"/>
    <n v="1142507"/>
    <s v="Comedy"/>
  </r>
  <r>
    <x v="799"/>
    <n v="109"/>
    <n v="4109095"/>
    <s v="Crime|Drama|History|Romance"/>
    <x v="3314"/>
    <s v="English"/>
    <s v="USA"/>
    <n v="3000000"/>
    <x v="19"/>
    <n v="1109095"/>
    <s v="Crime"/>
  </r>
  <r>
    <x v="1452"/>
    <n v="98"/>
    <n v="3902679"/>
    <s v="Fantasy|Horror"/>
    <x v="3315"/>
    <s v="English"/>
    <s v="USA"/>
    <n v="3000000"/>
    <x v="42"/>
    <n v="902679"/>
    <s v="Fantasy"/>
  </r>
  <r>
    <x v="1453"/>
    <n v="95"/>
    <n v="3559990"/>
    <s v="Comedy|Crime"/>
    <x v="3316"/>
    <s v="English"/>
    <s v="USA"/>
    <n v="3000000"/>
    <x v="42"/>
    <n v="559990"/>
    <s v="Comedy"/>
  </r>
  <r>
    <x v="1454"/>
    <n v="104"/>
    <n v="3287435"/>
    <s v="Drama"/>
    <x v="3317"/>
    <s v="English"/>
    <s v="USA"/>
    <n v="4500000"/>
    <x v="1"/>
    <n v="-1212565"/>
    <s v="Drama"/>
  </r>
  <r>
    <x v="1455"/>
    <n v="87"/>
    <n v="3071947"/>
    <s v="Comedy|Crime|Thriller"/>
    <x v="3318"/>
    <s v="English"/>
    <s v="USA"/>
    <n v="3500000"/>
    <x v="28"/>
    <n v="-428053"/>
    <s v="Comedy"/>
  </r>
  <r>
    <x v="1456"/>
    <n v="108"/>
    <n v="2961991"/>
    <s v="Biography|Drama"/>
    <x v="3319"/>
    <s v="English"/>
    <s v="USA"/>
    <n v="3300000"/>
    <x v="8"/>
    <n v="-338009"/>
    <s v="Biography"/>
  </r>
  <r>
    <x v="77"/>
    <n v="94"/>
    <n v="2912363"/>
    <s v="Crime|Drama"/>
    <x v="3320"/>
    <s v="Zulu"/>
    <s v="UK"/>
    <n v="3000000"/>
    <x v="11"/>
    <n v="-87637"/>
    <s v="Crime"/>
  </r>
  <r>
    <x v="786"/>
    <n v="89"/>
    <n v="2223990"/>
    <s v="Comedy|Documentary"/>
    <x v="3321"/>
    <s v="English"/>
    <s v="USA"/>
    <n v="3000000"/>
    <x v="4"/>
    <n v="-776010"/>
    <s v="Comedy"/>
  </r>
  <r>
    <x v="574"/>
    <n v="102"/>
    <n v="1821983"/>
    <s v="Comedy|Drama|Horror"/>
    <x v="3322"/>
    <s v="English"/>
    <s v="USA"/>
    <n v="3000000"/>
    <x v="28"/>
    <n v="-1178017"/>
    <s v="Comedy"/>
  </r>
  <r>
    <x v="1119"/>
    <n v="120"/>
    <n v="2181290"/>
    <s v="Drama|Mystery|Thriller"/>
    <x v="3323"/>
    <s v="Korean"/>
    <s v="South Korea"/>
    <n v="3000000"/>
    <x v="26"/>
    <n v="-818710"/>
    <s v="Drama"/>
  </r>
  <r>
    <x v="1457"/>
    <n v="110"/>
    <n v="2848578"/>
    <s v="Drama|Family"/>
    <x v="3324"/>
    <s v="English"/>
    <s v="USA"/>
    <n v="3500000"/>
    <x v="22"/>
    <n v="-651422"/>
    <s v="Drama"/>
  </r>
  <r>
    <x v="1458"/>
    <n v="86"/>
    <n v="703002"/>
    <s v="Action|Comedy|Thriller"/>
    <x v="3325"/>
    <s v="English"/>
    <s v="Canada"/>
    <n v="3000000"/>
    <x v="9"/>
    <n v="-2296998"/>
    <s v="Action"/>
  </r>
  <r>
    <x v="1459"/>
    <n v="87"/>
    <n v="418268"/>
    <s v="Comedy|Romance"/>
    <x v="3326"/>
    <s v="English"/>
    <s v="USA"/>
    <n v="3000000"/>
    <x v="42"/>
    <n v="-2581732"/>
    <s v="Comedy"/>
  </r>
  <r>
    <x v="1460"/>
    <n v="93"/>
    <n v="200803"/>
    <s v="Comedy"/>
    <x v="3327"/>
    <s v="English"/>
    <s v="USA"/>
    <n v="3000000"/>
    <x v="42"/>
    <n v="-2799197"/>
    <s v="Comedy"/>
  </r>
  <r>
    <x v="187"/>
    <n v="111"/>
    <n v="33631221"/>
    <s v="Crime|Drama|Thriller"/>
    <x v="1787"/>
    <s v="English"/>
    <s v="USA"/>
    <n v="25000000"/>
    <x v="19"/>
    <n v="8631221"/>
    <s v="Crime"/>
  </r>
  <r>
    <x v="1123"/>
    <n v="98"/>
    <n v="95016"/>
    <s v="Comedy|Drama|Romance|Sport"/>
    <x v="3328"/>
    <s v="German"/>
    <s v="Germany"/>
    <n v="2700000"/>
    <x v="37"/>
    <n v="-2604984"/>
    <s v="Comedy"/>
  </r>
  <r>
    <x v="1461"/>
    <n v="88"/>
    <n v="143000"/>
    <s v="Horror|Thriller"/>
    <x v="3329"/>
    <s v="English"/>
    <s v="USA"/>
    <n v="5000000"/>
    <x v="53"/>
    <n v="-4857000"/>
    <s v="Horror"/>
  </r>
  <r>
    <x v="1462"/>
    <n v="97"/>
    <n v="39852"/>
    <s v="Comedy|Drama"/>
    <x v="3330"/>
    <s v="English"/>
    <s v="USA"/>
    <n v="3000000"/>
    <x v="10"/>
    <n v="-2960148"/>
    <s v="Comedy"/>
  </r>
  <r>
    <x v="921"/>
    <n v="122"/>
    <n v="22000"/>
    <s v="Drama|Sci-Fi|Thriller"/>
    <x v="3331"/>
    <s v="English"/>
    <s v="Germany"/>
    <n v="3000000"/>
    <x v="27"/>
    <n v="-2978000"/>
    <s v="Drama"/>
  </r>
  <r>
    <x v="23"/>
    <n v="108"/>
    <n v="334185206"/>
    <s v="Adventure|Family|Fantasy"/>
    <x v="32"/>
    <s v="English"/>
    <s v="USA"/>
    <n v="200000000"/>
    <x v="12"/>
    <n v="134185206"/>
    <s v="Adventure"/>
  </r>
  <r>
    <x v="81"/>
    <n v="105"/>
    <n v="201148159"/>
    <s v="Drama|Family|Fantasy|Romance"/>
    <x v="320"/>
    <s v="English"/>
    <s v="USA"/>
    <n v="95000000"/>
    <x v="15"/>
    <n v="106148159"/>
    <s v="Drama"/>
  </r>
  <r>
    <x v="366"/>
    <n v="113"/>
    <n v="5595428"/>
    <s v="Drama"/>
    <x v="3332"/>
    <s v="Portuguese"/>
    <s v="Brazil"/>
    <n v="2900000"/>
    <x v="25"/>
    <n v="2695428"/>
    <s v="Drama"/>
  </r>
  <r>
    <x v="1463"/>
    <n v="105"/>
    <n v="3123749"/>
    <s v="Comedy|Romance"/>
    <x v="3333"/>
    <s v="English"/>
    <s v="USA"/>
    <n v="1500000"/>
    <x v="12"/>
    <n v="1623749"/>
    <s v="Comedy"/>
  </r>
  <r>
    <x v="594"/>
    <n v="89"/>
    <n v="3645438"/>
    <s v="Horror"/>
    <x v="3334"/>
    <s v="French"/>
    <s v="France"/>
    <n v="2200000"/>
    <x v="2"/>
    <n v="1445438"/>
    <s v="Horror"/>
  </r>
  <r>
    <x v="1012"/>
    <n v="116"/>
    <n v="22201636"/>
    <s v="Crime|Drama|Music"/>
    <x v="3335"/>
    <s v="English"/>
    <s v="USA"/>
    <n v="8000000"/>
    <x v="37"/>
    <n v="14201636"/>
    <s v="Crime"/>
  </r>
  <r>
    <x v="1464"/>
    <n v="120"/>
    <n v="25000000"/>
    <s v="Comedy|Music|Romance"/>
    <x v="3336"/>
    <s v="English"/>
    <s v="USA"/>
    <n v="2883848"/>
    <x v="24"/>
    <n v="22116152"/>
    <s v="Comedy"/>
  </r>
  <r>
    <x v="1465"/>
    <n v="88"/>
    <n v="19170001"/>
    <s v="Horror"/>
    <x v="3337"/>
    <s v="English"/>
    <s v="USA"/>
    <n v="2800000"/>
    <x v="42"/>
    <n v="16370001"/>
    <s v="Horror"/>
  </r>
  <r>
    <x v="1417"/>
    <n v="102"/>
    <n v="22202612"/>
    <s v="Adventure|Family|Fantasy|Musical"/>
    <x v="3338"/>
    <s v="English"/>
    <s v="USA"/>
    <n v="2800000"/>
    <x v="14"/>
    <n v="19402612"/>
    <s v="Adventure"/>
  </r>
  <r>
    <x v="800"/>
    <n v="106"/>
    <n v="86300000"/>
    <s v="Comedy"/>
    <x v="3339"/>
    <s v="English"/>
    <s v="USA"/>
    <n v="2800000"/>
    <x v="25"/>
    <n v="83500000"/>
    <s v="Comedy"/>
  </r>
  <r>
    <x v="892"/>
    <n v="95"/>
    <n v="952620"/>
    <s v="Horror"/>
    <x v="3340"/>
    <s v="English"/>
    <s v="USA"/>
    <n v="2000000"/>
    <x v="20"/>
    <n v="-1047380"/>
    <s v="Horror"/>
  </r>
  <r>
    <x v="1466"/>
    <n v="113"/>
    <n v="9054736"/>
    <s v="Drama"/>
    <x v="3341"/>
    <s v="English"/>
    <s v="USA"/>
    <n v="2700000"/>
    <x v="1"/>
    <n v="6354736"/>
    <s v="Drama"/>
  </r>
  <r>
    <x v="800"/>
    <n v="93"/>
    <n v="119500000"/>
    <s v="Comedy|Western"/>
    <x v="3342"/>
    <s v="English"/>
    <s v="USA"/>
    <n v="2600000"/>
    <x v="6"/>
    <n v="116900000"/>
    <s v="Comedy"/>
  </r>
  <r>
    <x v="1467"/>
    <n v="97"/>
    <n v="32600000"/>
    <s v="Horror|Thriller"/>
    <x v="3343"/>
    <s v="English"/>
    <s v="USA"/>
    <n v="1800000"/>
    <x v="18"/>
    <n v="30800000"/>
    <s v="Horror"/>
  </r>
  <r>
    <x v="962"/>
    <n v="140"/>
    <n v="3130592"/>
    <s v="Drama|Romance"/>
    <x v="3344"/>
    <s v="English"/>
    <s v="UK"/>
    <n v="2600000"/>
    <x v="6"/>
    <n v="530592"/>
    <s v="Drama"/>
  </r>
  <r>
    <x v="614"/>
    <n v="109"/>
    <n v="10654581"/>
    <s v="Drama|Sci-Fi|Thriller"/>
    <x v="1412"/>
    <s v="English"/>
    <s v="USA"/>
    <n v="34000000"/>
    <x v="42"/>
    <n v="-23345419"/>
    <s v="Drama"/>
  </r>
  <r>
    <x v="1468"/>
    <n v="66"/>
    <n v="38108"/>
    <s v="Horror|Mystery|Sci-Fi|Thriller"/>
    <x v="3345"/>
    <s v="Spanish"/>
    <s v="Spain"/>
    <n v="2600000"/>
    <x v="13"/>
    <n v="-2561892"/>
    <s v="Horror"/>
  </r>
  <r>
    <x v="1401"/>
    <n v="86"/>
    <n v="40041683"/>
    <s v="Comedy|Fantasy"/>
    <x v="3346"/>
    <s v="English"/>
    <s v="USA"/>
    <n v="2500000"/>
    <x v="36"/>
    <n v="37541683"/>
    <s v="Comedy"/>
  </r>
  <r>
    <x v="1469"/>
    <n v="87"/>
    <n v="33349949"/>
    <s v="Documentary"/>
    <x v="3347"/>
    <s v="English"/>
    <s v="USA"/>
    <n v="2500000"/>
    <x v="36"/>
    <n v="30849949"/>
    <s v="Documentary"/>
  </r>
  <r>
    <x v="981"/>
    <n v="119"/>
    <n v="33386128"/>
    <s v="Horror"/>
    <x v="2358"/>
    <s v="English"/>
    <s v="USA"/>
    <n v="15000000"/>
    <x v="40"/>
    <n v="18386128"/>
    <s v="Horror"/>
  </r>
  <r>
    <x v="661"/>
    <n v="149"/>
    <n v="25809813"/>
    <s v="Comedy|Drama|Music"/>
    <x v="3348"/>
    <s v="English"/>
    <s v="USA"/>
    <n v="26000000"/>
    <x v="8"/>
    <n v="-190187"/>
    <s v="Comedy"/>
  </r>
  <r>
    <x v="1470"/>
    <n v="98"/>
    <n v="14400000"/>
    <s v="Horror|Mystery|Sci-Fi"/>
    <x v="3349"/>
    <s v="English"/>
    <s v="USA"/>
    <n v="2500000"/>
    <x v="50"/>
    <n v="11900000"/>
    <s v="Horror"/>
  </r>
  <r>
    <x v="1471"/>
    <n v="75"/>
    <n v="32230907"/>
    <s v="Comedy|Documentary"/>
    <x v="3350"/>
    <s v="English"/>
    <s v="USA"/>
    <n v="2500000"/>
    <x v="10"/>
    <n v="29730907"/>
    <s v="Comedy"/>
  </r>
  <r>
    <x v="495"/>
    <n v="104"/>
    <n v="6401336"/>
    <s v="Drama"/>
    <x v="3351"/>
    <s v="English"/>
    <s v="USA"/>
    <n v="2500000"/>
    <x v="1"/>
    <n v="3901336"/>
    <s v="Drama"/>
  </r>
  <r>
    <x v="1320"/>
    <n v="102"/>
    <n v="26781723"/>
    <s v="Comedy|Drama|Romance"/>
    <x v="3352"/>
    <s v="English"/>
    <s v="USA"/>
    <n v="2500000"/>
    <x v="32"/>
    <n v="24281723"/>
    <s v="Comedy"/>
  </r>
  <r>
    <x v="719"/>
    <n v="105"/>
    <n v="5400000"/>
    <s v="Drama|Romance"/>
    <x v="3353"/>
    <s v="English"/>
    <s v="USA"/>
    <n v="2500000"/>
    <x v="14"/>
    <n v="2900000"/>
    <s v="Drama"/>
  </r>
  <r>
    <x v="1472"/>
    <n v="107"/>
    <n v="1282084"/>
    <s v="Drama"/>
    <x v="3354"/>
    <s v="English"/>
    <s v="USA"/>
    <n v="2500000"/>
    <x v="15"/>
    <n v="-1217916"/>
    <s v="Drama"/>
  </r>
  <r>
    <x v="1104"/>
    <n v="89"/>
    <n v="3325638"/>
    <s v="Comedy|Crime|Drama|Sci-Fi"/>
    <x v="3355"/>
    <s v="English"/>
    <s v="USA"/>
    <n v="2500000"/>
    <x v="1"/>
    <n v="825638"/>
    <s v="Comedy"/>
  </r>
  <r>
    <x v="1473"/>
    <n v="106"/>
    <n v="395592"/>
    <s v="Drama|Romance"/>
    <x v="3356"/>
    <s v="English"/>
    <s v="Spain"/>
    <n v="2000000"/>
    <x v="32"/>
    <n v="-1604408"/>
    <s v="Drama"/>
  </r>
  <r>
    <x v="1474"/>
    <n v="95"/>
    <n v="6851969"/>
    <s v="Comedy|Drama|Romance"/>
    <x v="3357"/>
    <s v="English"/>
    <s v="USA"/>
    <n v="2500000"/>
    <x v="1"/>
    <n v="4351969"/>
    <s v="Comedy"/>
  </r>
  <r>
    <x v="310"/>
    <n v="101"/>
    <n v="12995673"/>
    <s v="Comedy|Documentary|War"/>
    <x v="3358"/>
    <s v="English"/>
    <s v="USA"/>
    <n v="2500000"/>
    <x v="16"/>
    <n v="10495673"/>
    <s v="Comedy"/>
  </r>
  <r>
    <x v="1475"/>
    <n v="112"/>
    <n v="173783"/>
    <s v="Documentary"/>
    <x v="3359"/>
    <s v="English"/>
    <s v="USA"/>
    <n v="2500000"/>
    <x v="32"/>
    <n v="-2326217"/>
    <s v="Documentary"/>
  </r>
  <r>
    <x v="414"/>
    <n v="92"/>
    <n v="114324072"/>
    <s v="Comedy|Sport"/>
    <x v="1482"/>
    <s v="English"/>
    <s v="USA"/>
    <n v="20000000"/>
    <x v="10"/>
    <n v="94324072"/>
    <s v="Comedy"/>
  </r>
  <r>
    <x v="1476"/>
    <n v="100"/>
    <n v="71904"/>
    <s v="Comedy|Drama|Family"/>
    <x v="3360"/>
    <s v="English"/>
    <s v="USA"/>
    <n v="2500000"/>
    <x v="20"/>
    <n v="-2428096"/>
    <s v="Comedy"/>
  </r>
  <r>
    <x v="1477"/>
    <n v="80"/>
    <n v="99851"/>
    <s v="Documentary"/>
    <x v="3361"/>
    <s v="English"/>
    <s v="USA"/>
    <n v="2500000"/>
    <x v="1"/>
    <n v="-2400149"/>
    <s v="Documentary"/>
  </r>
  <r>
    <x v="1478"/>
    <n v="106"/>
    <n v="115504"/>
    <s v="Comedy|Drama|Romance"/>
    <x v="3362"/>
    <s v="English"/>
    <s v="UK"/>
    <n v="14000000"/>
    <x v="5"/>
    <n v="-13884496"/>
    <s v="Comedy"/>
  </r>
  <r>
    <x v="1034"/>
    <n v="103"/>
    <n v="5725"/>
    <s v="Horror|Thriller"/>
    <x v="3363"/>
    <s v="German"/>
    <s v="Germany"/>
    <n v="8400000"/>
    <x v="9"/>
    <n v="-8394275"/>
    <s v="Horror"/>
  </r>
  <r>
    <x v="1479"/>
    <n v="90"/>
    <n v="75727"/>
    <s v="Drama|Romance|Sci-Fi|Thriller"/>
    <x v="3364"/>
    <s v="Spanish"/>
    <s v="USA"/>
    <n v="2500000"/>
    <x v="18"/>
    <n v="-2424273"/>
    <s v="Drama"/>
  </r>
  <r>
    <x v="63"/>
    <n v="96"/>
    <n v="322157"/>
    <s v="Comedy|Crime|Drama"/>
    <x v="3365"/>
    <s v="English"/>
    <s v="USA"/>
    <n v="2500000"/>
    <x v="2"/>
    <n v="-2177843"/>
    <s v="Comedy"/>
  </r>
  <r>
    <x v="415"/>
    <n v="120"/>
    <n v="5731103"/>
    <s v="Drama|History"/>
    <x v="3366"/>
    <s v="English"/>
    <s v="USA"/>
    <n v="2400000"/>
    <x v="2"/>
    <n v="3331103"/>
    <s v="Drama"/>
  </r>
  <r>
    <x v="1480"/>
    <n v="101"/>
    <n v="978908"/>
    <s v="Drama|Horror|Mystery|Thriller"/>
    <x v="3367"/>
    <s v="English"/>
    <s v="Poland"/>
    <n v="2400000"/>
    <x v="36"/>
    <n v="-1421092"/>
    <s v="Drama"/>
  </r>
  <r>
    <x v="1481"/>
    <n v="101"/>
    <n v="327919"/>
    <s v="Crime|Drama"/>
    <x v="3368"/>
    <s v="English"/>
    <s v="UK"/>
    <n v="1500000"/>
    <x v="16"/>
    <n v="-1172081"/>
    <s v="Crime"/>
  </r>
  <r>
    <x v="1482"/>
    <n v="105"/>
    <n v="178739"/>
    <s v="Drama|Musical"/>
    <x v="3369"/>
    <s v="English"/>
    <s v="USA"/>
    <n v="2450000"/>
    <x v="64"/>
    <n v="-2271261"/>
    <s v="Drama"/>
  </r>
  <r>
    <x v="567"/>
    <n v="91"/>
    <n v="36200000"/>
    <s v="Horror|Thriller"/>
    <x v="3370"/>
    <s v="English"/>
    <s v="USA"/>
    <n v="4000000"/>
    <x v="20"/>
    <n v="32200000"/>
    <s v="Horror"/>
  </r>
  <r>
    <x v="1483"/>
    <n v="92"/>
    <n v="21300000"/>
    <s v="Horror|Mystery|Thriller"/>
    <x v="3371"/>
    <s v="English"/>
    <s v="USA"/>
    <n v="2200000"/>
    <x v="54"/>
    <n v="19100000"/>
    <s v="Horror"/>
  </r>
  <r>
    <x v="1484"/>
    <n v="117"/>
    <n v="379643"/>
    <s v="Drama"/>
    <x v="3372"/>
    <s v="English"/>
    <s v="USA"/>
    <n v="2200000"/>
    <x v="18"/>
    <n v="-1820357"/>
    <s v="Drama"/>
  </r>
  <r>
    <x v="1485"/>
    <n v="172"/>
    <n v="23650000"/>
    <s v="Drama|Romance|War"/>
    <x v="3373"/>
    <s v="English"/>
    <s v="USA"/>
    <n v="2100000"/>
    <x v="14"/>
    <n v="21550000"/>
    <s v="Drama"/>
  </r>
  <r>
    <x v="1486"/>
    <n v="89"/>
    <n v="313436"/>
    <s v="Comedy|Drama"/>
    <x v="3374"/>
    <s v="Norwegian"/>
    <s v="Norway"/>
    <n v="15500000"/>
    <x v="32"/>
    <n v="-15186564"/>
    <s v="Comedy"/>
  </r>
  <r>
    <x v="1217"/>
    <n v="115"/>
    <n v="24800000"/>
    <s v="Action|Adventure|Thriller"/>
    <x v="3375"/>
    <s v="English"/>
    <s v="UK"/>
    <n v="2000000"/>
    <x v="7"/>
    <n v="22800000"/>
    <s v="Action"/>
  </r>
  <r>
    <x v="1487"/>
    <n v="96"/>
    <n v="792966"/>
    <s v="Action|Comedy|Horror|Sci-Fi"/>
    <x v="3376"/>
    <s v="English"/>
    <s v="USA"/>
    <n v="2300000"/>
    <x v="36"/>
    <n v="-1507034"/>
    <s v="Action"/>
  </r>
  <r>
    <x v="1488"/>
    <n v="100"/>
    <n v="14673301"/>
    <s v="Horror|Mystery"/>
    <x v="3377"/>
    <s v="English"/>
    <s v="USA"/>
    <n v="2000000"/>
    <x v="8"/>
    <n v="12673301"/>
    <s v="Horror"/>
  </r>
  <r>
    <x v="79"/>
    <n v="87"/>
    <n v="9003011"/>
    <s v="Action|Adventure|Sci-Fi|Thriller"/>
    <x v="3378"/>
    <s v="English"/>
    <s v="Australia"/>
    <n v="2000000"/>
    <x v="32"/>
    <n v="7003011"/>
    <s v="Action"/>
  </r>
  <r>
    <x v="1489"/>
    <n v="102"/>
    <n v="11546543"/>
    <s v="Action|Comedy"/>
    <x v="3379"/>
    <s v="Cantonese"/>
    <s v="Hong Kong"/>
    <n v="2000000"/>
    <x v="32"/>
    <n v="9546543"/>
    <s v="Action"/>
  </r>
  <r>
    <x v="662"/>
    <n v="118"/>
    <n v="11533945"/>
    <s v="Biography|Crime|Drama|Romance"/>
    <x v="3380"/>
    <s v="English"/>
    <s v="USA"/>
    <n v="2000000"/>
    <x v="32"/>
    <n v="9533945"/>
    <s v="Biography"/>
  </r>
  <r>
    <x v="1490"/>
    <n v="86"/>
    <n v="12555230"/>
    <s v="Drama|Horror|Mystery|Thriller"/>
    <x v="3381"/>
    <s v="English"/>
    <s v="France"/>
    <n v="2000000"/>
    <x v="42"/>
    <n v="10555230"/>
    <s v="Drama"/>
  </r>
  <r>
    <x v="167"/>
    <n v="137"/>
    <n v="11284657"/>
    <s v="Drama|Thriller"/>
    <x v="3382"/>
    <s v="German"/>
    <s v="Germany"/>
    <n v="2000000"/>
    <x v="3"/>
    <n v="9284657"/>
    <s v="Drama"/>
  </r>
  <r>
    <x v="1491"/>
    <n v="129"/>
    <n v="34522221"/>
    <s v="Drama"/>
    <x v="3383"/>
    <s v="English"/>
    <s v="USA"/>
    <n v="2000000"/>
    <x v="15"/>
    <n v="32522221"/>
    <s v="Drama"/>
  </r>
  <r>
    <x v="1492"/>
    <n v="80"/>
    <n v="7002255"/>
    <s v="Animation|Comedy|Drama"/>
    <x v="3384"/>
    <s v="French"/>
    <s v="France"/>
    <n v="9500000"/>
    <x v="6"/>
    <n v="-2497745"/>
    <s v="Animation"/>
  </r>
  <r>
    <x v="1493"/>
    <n v="89"/>
    <n v="6719300"/>
    <s v="Comedy|Drama"/>
    <x v="3385"/>
    <s v="English"/>
    <s v="Canada"/>
    <n v="2000000"/>
    <x v="13"/>
    <n v="4719300"/>
    <s v="Comedy"/>
  </r>
  <r>
    <x v="719"/>
    <n v="80"/>
    <n v="5792822"/>
    <s v="Drama|Romance"/>
    <x v="3386"/>
    <s v="English"/>
    <s v="USA"/>
    <n v="2700000"/>
    <x v="25"/>
    <n v="3092822"/>
    <s v="Drama"/>
  </r>
  <r>
    <x v="109"/>
    <n v="115"/>
    <n v="5383834"/>
    <s v="Drama|Thriller"/>
    <x v="3387"/>
    <s v="Spanish"/>
    <s v="Mexico"/>
    <n v="2000000"/>
    <x v="14"/>
    <n v="3383834"/>
    <s v="Drama"/>
  </r>
  <r>
    <x v="504"/>
    <n v="100"/>
    <n v="4599680"/>
    <s v="Drama"/>
    <x v="3388"/>
    <s v="English"/>
    <s v="USA"/>
    <n v="1500000"/>
    <x v="2"/>
    <n v="3099680"/>
    <s v="Drama"/>
  </r>
  <r>
    <x v="1494"/>
    <n v="100"/>
    <n v="6531491"/>
    <s v="Drama"/>
    <x v="3389"/>
    <s v="English"/>
    <s v="USA"/>
    <n v="2000000"/>
    <x v="13"/>
    <n v="4531491"/>
    <s v="Drama"/>
  </r>
  <r>
    <x v="1495"/>
    <n v="91"/>
    <n v="3885134"/>
    <s v="Comedy|Drama"/>
    <x v="3390"/>
    <s v="English"/>
    <s v="USA"/>
    <n v="2000000"/>
    <x v="37"/>
    <n v="1885134"/>
    <s v="Comedy"/>
  </r>
  <r>
    <x v="1496"/>
    <n v="96"/>
    <n v="3590010"/>
    <s v="Drama|Music|Romance"/>
    <x v="3391"/>
    <s v="English"/>
    <s v="UK"/>
    <n v="2000000"/>
    <x v="9"/>
    <n v="1590010"/>
    <s v="Drama"/>
  </r>
  <r>
    <x v="48"/>
    <n v="116"/>
    <n v="3335839"/>
    <s v="Action|Crime|Drama|Thriller"/>
    <x v="3392"/>
    <s v="English"/>
    <s v="USA"/>
    <n v="2000000"/>
    <x v="15"/>
    <n v="1335839"/>
    <s v="Action"/>
  </r>
  <r>
    <x v="549"/>
    <n v="97"/>
    <n v="2557668"/>
    <s v="Crime|Drama|Thriller"/>
    <x v="3393"/>
    <s v="English"/>
    <s v="USA"/>
    <n v="2000000"/>
    <x v="42"/>
    <n v="557668"/>
    <s v="Crime"/>
  </r>
  <r>
    <x v="143"/>
    <n v="101"/>
    <n v="2506446"/>
    <s v="Comedy|Romance"/>
    <x v="3394"/>
    <s v="English"/>
    <s v="USA"/>
    <n v="2000000"/>
    <x v="54"/>
    <n v="506446"/>
    <s v="Comedy"/>
  </r>
  <r>
    <x v="1497"/>
    <n v="98"/>
    <n v="7369373"/>
    <s v="Horror|Mystery|Thriller"/>
    <x v="3395"/>
    <s v="English"/>
    <s v="UK"/>
    <n v="2000000"/>
    <x v="20"/>
    <n v="5369373"/>
    <s v="Horror"/>
  </r>
  <r>
    <x v="81"/>
    <n v="150"/>
    <n v="4414535"/>
    <s v="Drama"/>
    <x v="2213"/>
    <s v="English"/>
    <s v="UK"/>
    <n v="18000000"/>
    <x v="6"/>
    <n v="-13585465"/>
    <s v="Drama"/>
  </r>
  <r>
    <x v="1322"/>
    <n v="101"/>
    <n v="1984378"/>
    <s v="Comedy|Drama|Romance"/>
    <x v="3396"/>
    <s v="English"/>
    <s v="USA"/>
    <n v="2000000"/>
    <x v="12"/>
    <n v="-15622"/>
    <s v="Comedy"/>
  </r>
  <r>
    <x v="1498"/>
    <n v="90"/>
    <n v="2283276"/>
    <s v="Animation|Biography|Documentary|Drama|History|War"/>
    <x v="3397"/>
    <s v="Hebrew"/>
    <s v="Israel"/>
    <n v="1500000"/>
    <x v="25"/>
    <n v="783276"/>
    <s v="Animation"/>
  </r>
  <r>
    <x v="1499"/>
    <n v="120"/>
    <n v="1098224"/>
    <s v="Adventure"/>
    <x v="3398"/>
    <s v="English"/>
    <s v="USA"/>
    <n v="2000000"/>
    <x v="46"/>
    <n v="-901776"/>
    <s v="Adventure"/>
  </r>
  <r>
    <x v="1500"/>
    <n v="102"/>
    <n v="1477002"/>
    <s v="Drama|Romance"/>
    <x v="3399"/>
    <s v="English"/>
    <s v="USA"/>
    <n v="2000000"/>
    <x v="8"/>
    <n v="-522998"/>
    <s v="Drama"/>
  </r>
  <r>
    <x v="1501"/>
    <n v="100"/>
    <n v="1134049"/>
    <s v="Documentary|History"/>
    <x v="3400"/>
    <s v="English"/>
    <s v="UK"/>
    <n v="2000000"/>
    <x v="14"/>
    <n v="-865951"/>
    <s v="Documentary"/>
  </r>
  <r>
    <x v="1378"/>
    <n v="89"/>
    <n v="653621"/>
    <s v="Biography|Documentary|History"/>
    <x v="3401"/>
    <s v="English"/>
    <s v="USA"/>
    <n v="2000000"/>
    <x v="2"/>
    <n v="-1346379"/>
    <s v="Biography"/>
  </r>
  <r>
    <x v="1502"/>
    <n v="86"/>
    <n v="535249"/>
    <s v="Comedy"/>
    <x v="3402"/>
    <s v="English"/>
    <s v="USA"/>
    <n v="3400000"/>
    <x v="50"/>
    <n v="-2864751"/>
    <s v="Comedy"/>
  </r>
  <r>
    <x v="1503"/>
    <n v="96"/>
    <n v="371081"/>
    <s v="Comedy|Drama"/>
    <x v="3403"/>
    <s v="English"/>
    <s v="USA"/>
    <n v="6000000"/>
    <x v="15"/>
    <n v="-5628919"/>
    <s v="Comedy"/>
  </r>
  <r>
    <x v="1504"/>
    <n v="91"/>
    <n v="124494"/>
    <s v="Action|Adventure|Comedy|Drama|Music|Sci-Fi"/>
    <x v="3404"/>
    <s v="English"/>
    <s v="USA"/>
    <n v="2000000"/>
    <x v="10"/>
    <n v="-1875506"/>
    <s v="Action"/>
  </r>
  <r>
    <x v="1505"/>
    <n v="85"/>
    <n v="100669"/>
    <s v="Comedy|Drama"/>
    <x v="3405"/>
    <s v="English"/>
    <s v="USA"/>
    <n v="3800000"/>
    <x v="27"/>
    <n v="-3699331"/>
    <s v="Comedy"/>
  </r>
  <r>
    <x v="40"/>
    <n v="129"/>
    <n v="186354"/>
    <s v="Drama"/>
    <x v="3406"/>
    <s v="English"/>
    <s v="USA"/>
    <n v="13500000"/>
    <x v="55"/>
    <n v="-13313646"/>
    <s v="Drama"/>
  </r>
  <r>
    <x v="1506"/>
    <n v="92"/>
    <n v="12667"/>
    <s v="Drama|Romance"/>
    <x v="3407"/>
    <s v="English"/>
    <s v="UK"/>
    <n v="14000"/>
    <x v="4"/>
    <n v="-1333"/>
    <s v="Drama"/>
  </r>
  <r>
    <x v="1507"/>
    <n v="96"/>
    <n v="198407"/>
    <s v="Drama"/>
    <x v="3408"/>
    <s v="English"/>
    <s v="USA"/>
    <n v="2000000"/>
    <x v="4"/>
    <n v="-1801593"/>
    <s v="Drama"/>
  </r>
  <r>
    <x v="767"/>
    <n v="85"/>
    <n v="13973532"/>
    <s v="Comedy|Crime"/>
    <x v="1808"/>
    <s v="English"/>
    <s v="USA"/>
    <n v="25000000"/>
    <x v="36"/>
    <n v="-11026468"/>
    <s v="Comedy"/>
  </r>
  <r>
    <x v="1508"/>
    <n v="119"/>
    <n v="4958"/>
    <s v="Action|Crime|Drama"/>
    <x v="3409"/>
    <s v="English"/>
    <s v="South Africa"/>
    <n v="2000000"/>
    <x v="6"/>
    <n v="-1995042"/>
    <s v="Action"/>
  </r>
  <r>
    <x v="1509"/>
    <n v="92"/>
    <n v="7927"/>
    <s v="Crime|Drama|Film-Noir|Mystery|Thriller"/>
    <x v="3410"/>
    <s v="English"/>
    <s v="USA"/>
    <n v="2300000"/>
    <x v="16"/>
    <n v="-2292073"/>
    <s v="Crime"/>
  </r>
  <r>
    <x v="1510"/>
    <n v="106"/>
    <n v="2436"/>
    <s v="Comedy|Fantasy|Musical|Sci-Fi"/>
    <x v="3411"/>
    <s v="English"/>
    <s v="USA"/>
    <n v="2000000"/>
    <x v="20"/>
    <n v="-1997564"/>
    <s v="Comedy"/>
  </r>
  <r>
    <x v="1511"/>
    <n v="99"/>
    <n v="4600000"/>
    <s v="Crime|Drama"/>
    <x v="3412"/>
    <s v="English"/>
    <s v="USA"/>
    <n v="1900000"/>
    <x v="1"/>
    <n v="2700000"/>
    <s v="Crime"/>
  </r>
  <r>
    <x v="1068"/>
    <n v="103"/>
    <n v="1420578"/>
    <s v="Drama|Fantasy"/>
    <x v="3413"/>
    <s v="English"/>
    <s v="USA"/>
    <n v="1900000"/>
    <x v="21"/>
    <n v="-479422"/>
    <s v="Drama"/>
  </r>
  <r>
    <x v="1512"/>
    <n v="95"/>
    <n v="1028658"/>
    <s v="Drama|Mystery|Thriller"/>
    <x v="3414"/>
    <s v="English"/>
    <s v="Spain"/>
    <n v="3000000"/>
    <x v="15"/>
    <n v="-1971342"/>
    <s v="Drama"/>
  </r>
  <r>
    <x v="1513"/>
    <n v="95"/>
    <n v="18435"/>
    <s v="Drama"/>
    <x v="3415"/>
    <s v="French"/>
    <s v="France"/>
    <n v="1400000"/>
    <x v="27"/>
    <n v="-1381565"/>
    <s v="Drama"/>
  </r>
  <r>
    <x v="662"/>
    <n v="100"/>
    <n v="35266619"/>
    <s v="Drama|Fantasy|Horror"/>
    <x v="1544"/>
    <s v="English"/>
    <s v="USA"/>
    <n v="30000000"/>
    <x v="18"/>
    <n v="5266619"/>
    <s v="Drama"/>
  </r>
  <r>
    <x v="517"/>
    <n v="101"/>
    <n v="26505000"/>
    <s v="Horror"/>
    <x v="1327"/>
    <s v="English"/>
    <s v="USA"/>
    <n v="1800000"/>
    <x v="7"/>
    <n v="24705000"/>
    <s v="Horror"/>
  </r>
  <r>
    <x v="979"/>
    <n v="90"/>
    <n v="2957978"/>
    <s v="Biography|Crime|Documentary|History|Thriller"/>
    <x v="3416"/>
    <s v="English"/>
    <s v="UK"/>
    <n v="1000000"/>
    <x v="6"/>
    <n v="1957978"/>
    <s v="Biography"/>
  </r>
  <r>
    <x v="1514"/>
    <n v="89"/>
    <n v="444044"/>
    <s v="Drama"/>
    <x v="3417"/>
    <s v="English"/>
    <s v="USA"/>
    <n v="1900000"/>
    <x v="13"/>
    <n v="-1455956"/>
    <s v="Drama"/>
  </r>
  <r>
    <x v="1515"/>
    <n v="87"/>
    <n v="40990055"/>
    <s v="Drama|Horror|Thriller"/>
    <x v="3418"/>
    <s v="English"/>
    <s v="France"/>
    <n v="1800000"/>
    <x v="23"/>
    <n v="39190055"/>
    <s v="Drama"/>
  </r>
  <r>
    <x v="1516"/>
    <n v="118"/>
    <n v="5709616"/>
    <s v="Drama|Romance"/>
    <x v="3419"/>
    <s v="Spanish"/>
    <s v="Mexico"/>
    <n v="1800000"/>
    <x v="2"/>
    <n v="3909616"/>
    <s v="Drama"/>
  </r>
  <r>
    <x v="1517"/>
    <n v="93"/>
    <n v="12784397"/>
    <s v="Drama|Fantasy"/>
    <x v="3420"/>
    <s v="English"/>
    <s v="USA"/>
    <n v="1800000"/>
    <x v="11"/>
    <n v="10984397"/>
    <s v="Drama"/>
  </r>
  <r>
    <x v="1518"/>
    <n v="109"/>
    <n v="3050934"/>
    <s v="Drama|Music"/>
    <x v="3421"/>
    <s v="English"/>
    <s v="USA"/>
    <n v="1800000"/>
    <x v="11"/>
    <n v="1250934"/>
    <s v="Drama"/>
  </r>
  <r>
    <x v="169"/>
    <n v="81"/>
    <n v="7267324"/>
    <s v="Crime|Drama"/>
    <x v="3422"/>
    <s v="German"/>
    <s v="Germany"/>
    <n v="3500000"/>
    <x v="6"/>
    <n v="3767324"/>
    <s v="Crime"/>
  </r>
  <r>
    <x v="1519"/>
    <n v="93"/>
    <n v="145540"/>
    <s v="Drama|Horror"/>
    <x v="3423"/>
    <s v="English"/>
    <s v="USA"/>
    <n v="500000"/>
    <x v="10"/>
    <n v="-354460"/>
    <s v="Drama"/>
  </r>
  <r>
    <x v="1049"/>
    <n v="138"/>
    <n v="35918429"/>
    <s v="Crime|Drama"/>
    <x v="3424"/>
    <s v="English"/>
    <s v="USA"/>
    <n v="1700000"/>
    <x v="7"/>
    <n v="34218429"/>
    <s v="Crime"/>
  </r>
  <r>
    <x v="1520"/>
    <n v="105"/>
    <n v="92401"/>
    <s v="Horror|Thriller"/>
    <x v="3425"/>
    <s v="English"/>
    <s v="USA"/>
    <n v="2000000"/>
    <x v="22"/>
    <n v="-1907599"/>
    <s v="Horror"/>
  </r>
  <r>
    <x v="1521"/>
    <n v="98"/>
    <n v="1943649"/>
    <s v="Comedy|Crime|Romance"/>
    <x v="3426"/>
    <s v="English"/>
    <s v="USA"/>
    <n v="1700000"/>
    <x v="22"/>
    <n v="243649"/>
    <s v="Comedy"/>
  </r>
  <r>
    <x v="1522"/>
    <n v="86"/>
    <n v="992238"/>
    <s v="Drama|Romance"/>
    <x v="3427"/>
    <s v="English"/>
    <s v="UK"/>
    <n v="1700000"/>
    <x v="2"/>
    <n v="-707762"/>
    <s v="Drama"/>
  </r>
  <r>
    <x v="1523"/>
    <n v="104"/>
    <n v="4231500"/>
    <s v="Drama|Romance"/>
    <x v="3428"/>
    <s v="Hindi"/>
    <s v="India"/>
    <n v="1000000"/>
    <x v="6"/>
    <n v="3231500"/>
    <s v="Drama"/>
  </r>
  <r>
    <x v="1524"/>
    <n v="100"/>
    <n v="396035"/>
    <s v="Drama|Romance"/>
    <x v="3429"/>
    <s v="English"/>
    <s v="UK"/>
    <n v="1000000"/>
    <x v="8"/>
    <n v="-603965"/>
    <s v="Drama"/>
  </r>
  <r>
    <x v="1525"/>
    <n v="95"/>
    <n v="1060591"/>
    <s v="Comedy|Drama|Romance"/>
    <x v="3430"/>
    <s v="Arabic"/>
    <s v="France"/>
    <n v="1300000"/>
    <x v="13"/>
    <n v="-239409"/>
    <s v="Comedy"/>
  </r>
  <r>
    <x v="1526"/>
    <n v="123"/>
    <n v="26893"/>
    <s v="Crime|Drama|Romance"/>
    <x v="3431"/>
    <s v="French"/>
    <s v="France"/>
    <n v="1600000"/>
    <x v="13"/>
    <n v="-1573107"/>
    <s v="Crime"/>
  </r>
  <r>
    <x v="1527"/>
    <n v="111"/>
    <n v="2580"/>
    <s v="Drama|Mystery"/>
    <x v="3432"/>
    <s v="English"/>
    <s v="USA"/>
    <n v="1650000"/>
    <x v="28"/>
    <n v="-1647420"/>
    <s v="Drama"/>
  </r>
  <r>
    <x v="9"/>
    <n v="110"/>
    <n v="58885635"/>
    <s v="Action|Horror|Thriller"/>
    <x v="1624"/>
    <s v="English"/>
    <s v="USA"/>
    <n v="26000000"/>
    <x v="37"/>
    <n v="32885635"/>
    <s v="Action"/>
  </r>
  <r>
    <x v="1528"/>
    <n v="108"/>
    <n v="19067631"/>
    <s v="Comedy|Drama|Romance"/>
    <x v="3433"/>
    <s v="English"/>
    <s v="USA"/>
    <n v="2000000"/>
    <x v="1"/>
    <n v="17067631"/>
    <s v="Comedy"/>
  </r>
  <r>
    <x v="1529"/>
    <n v="92"/>
    <n v="11806119"/>
    <s v="Action|Biography|Drama|Sport"/>
    <x v="3434"/>
    <s v="English"/>
    <s v="USA"/>
    <n v="1100000"/>
    <x v="2"/>
    <n v="10706119"/>
    <s v="Action"/>
  </r>
  <r>
    <x v="1193"/>
    <n v="88"/>
    <n v="7362100"/>
    <s v="Comedy|Drama"/>
    <x v="3435"/>
    <s v="English"/>
    <s v="USA"/>
    <n v="1500000"/>
    <x v="37"/>
    <n v="5862100"/>
    <s v="Comedy"/>
  </r>
  <r>
    <x v="733"/>
    <n v="97"/>
    <n v="7022940"/>
    <s v="Comedy|Drama|Romance"/>
    <x v="3436"/>
    <s v="English"/>
    <s v="USA"/>
    <n v="1000000"/>
    <x v="10"/>
    <n v="6022940"/>
    <s v="Comedy"/>
  </r>
  <r>
    <x v="777"/>
    <n v="103"/>
    <n v="5132222"/>
    <s v="Drama|Mystery|Romance"/>
    <x v="3437"/>
    <s v="English"/>
    <s v="Canada"/>
    <n v="2000000"/>
    <x v="13"/>
    <n v="3132222"/>
    <s v="Drama"/>
  </r>
  <r>
    <x v="1199"/>
    <n v="110"/>
    <n v="2365931"/>
    <s v="Comedy|Crime|Drama|Romance"/>
    <x v="3438"/>
    <s v="English"/>
    <s v="USA"/>
    <n v="1500000"/>
    <x v="7"/>
    <n v="865931"/>
    <s v="Comedy"/>
  </r>
  <r>
    <x v="32"/>
    <n v="103"/>
    <n v="53991137"/>
    <s v="Fantasy|Horror|Mystery|Thriller"/>
    <x v="3439"/>
    <s v="English"/>
    <s v="USA"/>
    <n v="1500000"/>
    <x v="2"/>
    <n v="52491137"/>
    <s v="Fantasy"/>
  </r>
  <r>
    <x v="1530"/>
    <n v="114"/>
    <n v="1221261"/>
    <s v="Crime|Drama|Thriller"/>
    <x v="3440"/>
    <s v="Spanish"/>
    <s v="Argentina"/>
    <n v="1500000"/>
    <x v="0"/>
    <n v="-278739"/>
    <s v="Crime"/>
  </r>
  <r>
    <x v="1531"/>
    <n v="112"/>
    <n v="712294"/>
    <s v="Drama"/>
    <x v="3441"/>
    <s v="English"/>
    <s v="USA"/>
    <n v="1500000"/>
    <x v="10"/>
    <n v="-787706"/>
    <s v="Drama"/>
  </r>
  <r>
    <x v="1532"/>
    <n v="104"/>
    <n v="3447339"/>
    <s v="Comedy|Romance"/>
    <x v="3442"/>
    <s v="English"/>
    <s v="USA"/>
    <n v="1500000"/>
    <x v="27"/>
    <n v="1947339"/>
    <s v="Comedy"/>
  </r>
  <r>
    <x v="1402"/>
    <n v="99"/>
    <n v="418953"/>
    <s v="Crime|Drama|Thriller"/>
    <x v="3443"/>
    <s v="English"/>
    <s v="France"/>
    <n v="1500000"/>
    <x v="12"/>
    <n v="-1081047"/>
    <s v="Crime"/>
  </r>
  <r>
    <x v="1533"/>
    <n v="98"/>
    <n v="406035"/>
    <s v="Drama"/>
    <x v="3444"/>
    <s v="English"/>
    <s v="USA"/>
    <n v="1500000"/>
    <x v="13"/>
    <n v="-1093965"/>
    <s v="Drama"/>
  </r>
  <r>
    <x v="1025"/>
    <n v="100"/>
    <n v="373967"/>
    <s v="Horror|Mystery"/>
    <x v="3445"/>
    <s v="English"/>
    <s v="USA"/>
    <n v="1500000"/>
    <x v="12"/>
    <n v="-1126033"/>
    <s v="Horror"/>
  </r>
  <r>
    <x v="1534"/>
    <n v="80"/>
    <n v="194568"/>
    <s v="Comedy|Romance"/>
    <x v="3446"/>
    <s v="English"/>
    <s v="USA"/>
    <n v="1500000"/>
    <x v="5"/>
    <n v="-1305432"/>
    <s v="Comedy"/>
  </r>
  <r>
    <x v="1535"/>
    <n v="87"/>
    <n v="163245"/>
    <s v="Comedy|Drama|Family"/>
    <x v="3447"/>
    <s v="English"/>
    <s v="USA"/>
    <n v="1500000"/>
    <x v="34"/>
    <n v="-1336755"/>
    <s v="Comedy"/>
  </r>
  <r>
    <x v="1536"/>
    <n v="91"/>
    <n v="119841"/>
    <s v="Drama"/>
    <x v="3448"/>
    <s v="English"/>
    <s v="USA"/>
    <n v="1500000"/>
    <x v="12"/>
    <n v="-1380159"/>
    <s v="Drama"/>
  </r>
  <r>
    <x v="1537"/>
    <n v="84"/>
    <n v="173066"/>
    <s v="Comedy|Fantasy"/>
    <x v="3449"/>
    <s v="English"/>
    <s v="USA"/>
    <n v="1500000"/>
    <x v="22"/>
    <n v="-1326934"/>
    <s v="Comedy"/>
  </r>
  <r>
    <x v="1538"/>
    <n v="95"/>
    <n v="3478"/>
    <s v="Fantasy|Horror"/>
    <x v="3450"/>
    <s v="English"/>
    <s v="Canada"/>
    <n v="1500000"/>
    <x v="10"/>
    <n v="-1496522"/>
    <s v="Fantasy"/>
  </r>
  <r>
    <x v="1539"/>
    <n v="90"/>
    <n v="52166"/>
    <s v="Drama"/>
    <x v="3451"/>
    <s v="English"/>
    <s v="USA"/>
    <n v="2000000"/>
    <x v="10"/>
    <n v="-1947834"/>
    <s v="Drama"/>
  </r>
  <r>
    <x v="981"/>
    <n v="101"/>
    <n v="1163508"/>
    <s v="Drama|Fantasy|Horror|Thriller"/>
    <x v="3452"/>
    <s v="English"/>
    <s v="USA"/>
    <n v="2500000"/>
    <x v="36"/>
    <n v="-1336492"/>
    <s v="Drama"/>
  </r>
  <r>
    <x v="85"/>
    <n v="130"/>
    <n v="80033643"/>
    <s v="Action|Crime|Mystery|Thriller"/>
    <x v="697"/>
    <s v="English"/>
    <s v="USA"/>
    <n v="60000000"/>
    <x v="15"/>
    <n v="20033643"/>
    <s v="Action"/>
  </r>
  <r>
    <x v="1540"/>
    <n v="83"/>
    <n v="184925485"/>
    <s v="Animation|Family|Fantasy|Musical"/>
    <x v="3453"/>
    <s v="English"/>
    <s v="USA"/>
    <n v="2000000"/>
    <x v="16"/>
    <n v="182925485"/>
    <s v="Animation"/>
  </r>
  <r>
    <x v="1541"/>
    <n v="106"/>
    <n v="304124"/>
    <s v="Drama"/>
    <x v="3454"/>
    <s v="Spanish"/>
    <s v="Argentina"/>
    <n v="1400000"/>
    <x v="10"/>
    <n v="-1095876"/>
    <s v="Drama"/>
  </r>
  <r>
    <x v="1542"/>
    <n v="94"/>
    <n v="36830"/>
    <s v="Adventure|Comedy|Horror"/>
    <x v="3455"/>
    <s v="English"/>
    <s v="UK"/>
    <n v="1400000"/>
    <x v="4"/>
    <n v="-1363170"/>
    <s v="Adventure"/>
  </r>
  <r>
    <x v="123"/>
    <n v="120"/>
    <n v="3650677"/>
    <s v="Comedy|Crime"/>
    <x v="3456"/>
    <s v="English"/>
    <s v="UK"/>
    <n v="960000"/>
    <x v="17"/>
    <n v="2690677"/>
    <s v="Comedy"/>
  </r>
  <r>
    <x v="1261"/>
    <n v="105"/>
    <n v="1647780"/>
    <s v="Drama"/>
    <x v="3457"/>
    <s v="Danish"/>
    <s v="Denmark"/>
    <n v="1300000"/>
    <x v="14"/>
    <n v="347780"/>
    <s v="Drama"/>
  </r>
  <r>
    <x v="1543"/>
    <n v="95"/>
    <n v="695229"/>
    <s v="Comedy|Drama"/>
    <x v="3458"/>
    <s v="English"/>
    <s v="USA"/>
    <n v="1300000"/>
    <x v="13"/>
    <n v="-604771"/>
    <s v="Comedy"/>
  </r>
  <r>
    <x v="1544"/>
    <n v="135"/>
    <n v="638951"/>
    <s v="Drama"/>
    <x v="3459"/>
    <s v="Vietnamese"/>
    <s v="USA"/>
    <n v="1592000"/>
    <x v="37"/>
    <n v="-953049"/>
    <s v="Drama"/>
  </r>
  <r>
    <x v="1545"/>
    <n v="105"/>
    <n v="609042"/>
    <s v="Drama"/>
    <x v="3460"/>
    <s v="English"/>
    <s v="USA"/>
    <n v="1300000"/>
    <x v="12"/>
    <n v="-690958"/>
    <s v="Drama"/>
  </r>
  <r>
    <x v="358"/>
    <n v="111"/>
    <n v="32940507"/>
    <s v="Action|Crime|Drama|Thriller"/>
    <x v="740"/>
    <s v="English"/>
    <s v="USA"/>
    <n v="60000000"/>
    <x v="9"/>
    <n v="-27059493"/>
    <s v="Action"/>
  </r>
  <r>
    <x v="1546"/>
    <n v="87"/>
    <n v="19539"/>
    <s v="Comedy"/>
    <x v="3461"/>
    <s v="English"/>
    <s v="USA"/>
    <n v="1000000"/>
    <x v="5"/>
    <n v="-980461"/>
    <s v="Comedy"/>
  </r>
  <r>
    <x v="567"/>
    <n v="87"/>
    <n v="19100000"/>
    <s v="Horror|Mystery|Thriller"/>
    <x v="3462"/>
    <s v="English"/>
    <s v="USA"/>
    <n v="1250000"/>
    <x v="9"/>
    <n v="17850000"/>
    <s v="Horror"/>
  </r>
  <r>
    <x v="143"/>
    <n v="100"/>
    <n v="24741700"/>
    <s v="Drama"/>
    <x v="3463"/>
    <s v="English"/>
    <s v="USA"/>
    <n v="1200000"/>
    <x v="13"/>
    <n v="23541700"/>
    <s v="Drama"/>
  </r>
  <r>
    <x v="32"/>
    <n v="103"/>
    <n v="55153403"/>
    <s v="Horror|Mystery|Thriller"/>
    <x v="3464"/>
    <s v="English"/>
    <s v="USA"/>
    <n v="1200000"/>
    <x v="16"/>
    <n v="53953403"/>
    <s v="Horror"/>
  </r>
  <r>
    <x v="405"/>
    <n v="100"/>
    <n v="18488314"/>
    <s v="Comedy|Crime|Mystery"/>
    <x v="3465"/>
    <s v="English"/>
    <s v="USA"/>
    <n v="1200000"/>
    <x v="1"/>
    <n v="17288314"/>
    <s v="Comedy"/>
  </r>
  <r>
    <x v="232"/>
    <n v="104"/>
    <n v="79363785"/>
    <s v="Drama|Sci-Fi|Thriller"/>
    <x v="444"/>
    <s v="English"/>
    <s v="USA"/>
    <n v="80000000"/>
    <x v="33"/>
    <n v="-636215"/>
    <s v="Drama"/>
  </r>
  <r>
    <x v="799"/>
    <n v="114"/>
    <n v="13876974"/>
    <s v="Comedy|Drama|Romance"/>
    <x v="3466"/>
    <s v="Hindi"/>
    <s v="India"/>
    <n v="7000000"/>
    <x v="37"/>
    <n v="6876974"/>
    <s v="Comedy"/>
  </r>
  <r>
    <x v="1053"/>
    <n v="111"/>
    <n v="9180275"/>
    <s v="Drama"/>
    <x v="3467"/>
    <s v="English"/>
    <s v="USA"/>
    <n v="1200000"/>
    <x v="16"/>
    <n v="7980275"/>
    <s v="Drama"/>
  </r>
  <r>
    <x v="494"/>
    <n v="110"/>
    <n v="22494487"/>
    <s v="Crime|Drama|Mystery|Thriller"/>
    <x v="1671"/>
    <s v="English"/>
    <s v="Germany"/>
    <n v="27000000"/>
    <x v="6"/>
    <n v="-4505513"/>
    <s v="Crime"/>
  </r>
  <r>
    <x v="1547"/>
    <n v="85"/>
    <n v="2199853"/>
    <s v="Comedy|Drama"/>
    <x v="3468"/>
    <s v="English"/>
    <s v="USA"/>
    <n v="1200000"/>
    <x v="4"/>
    <n v="999853"/>
    <s v="Comedy"/>
  </r>
  <r>
    <x v="1548"/>
    <n v="113"/>
    <n v="2859955"/>
    <s v="Drama|Sport"/>
    <x v="3469"/>
    <s v="English"/>
    <s v="USA"/>
    <n v="1200000"/>
    <x v="19"/>
    <n v="1659955"/>
    <s v="Drama"/>
  </r>
  <r>
    <x v="160"/>
    <n v="99"/>
    <n v="2812029"/>
    <s v="Crime|Drama|Thriller"/>
    <x v="3470"/>
    <s v="English"/>
    <s v="USA"/>
    <n v="1200000"/>
    <x v="26"/>
    <n v="1612029"/>
    <s v="Crime"/>
  </r>
  <r>
    <x v="689"/>
    <n v="142"/>
    <n v="6100000"/>
    <s v="Western"/>
    <x v="3471"/>
    <s v="Italian"/>
    <s v="Italy"/>
    <n v="1200000"/>
    <x v="48"/>
    <n v="4900000"/>
    <s v="Western"/>
  </r>
  <r>
    <x v="1549"/>
    <n v="112"/>
    <n v="375723"/>
    <s v="Comedy|Drama"/>
    <x v="3472"/>
    <s v="Portuguese"/>
    <s v="Brazil"/>
    <n v="4000000"/>
    <x v="0"/>
    <n v="-3624277"/>
    <s v="Comedy"/>
  </r>
  <r>
    <x v="1550"/>
    <n v="108"/>
    <n v="594904"/>
    <s v="Comedy|Drama"/>
    <x v="3473"/>
    <s v="English"/>
    <s v="USA"/>
    <n v="1200000"/>
    <x v="19"/>
    <n v="-605096"/>
    <s v="Comedy"/>
  </r>
  <r>
    <x v="1551"/>
    <n v="88"/>
    <n v="58936"/>
    <s v="Comedy|Music"/>
    <x v="3474"/>
    <s v="English"/>
    <s v="USA"/>
    <n v="1200000"/>
    <x v="9"/>
    <n v="-1141064"/>
    <s v="Comedy"/>
  </r>
  <r>
    <x v="301"/>
    <n v="91"/>
    <n v="2850263"/>
    <s v="Adventure|Comedy|Sport"/>
    <x v="3475"/>
    <s v="English"/>
    <s v="USA"/>
    <n v="2600000"/>
    <x v="5"/>
    <n v="250263"/>
    <s v="Adventure"/>
  </r>
  <r>
    <x v="1552"/>
    <n v="94"/>
    <n v="16101109"/>
    <s v="Comedy"/>
    <x v="3476"/>
    <s v="English"/>
    <s v="USA"/>
    <n v="3000000"/>
    <x v="2"/>
    <n v="13101109"/>
    <s v="Comedy"/>
  </r>
  <r>
    <x v="1553"/>
    <n v="92"/>
    <n v="1400000"/>
    <s v="Action|Drama|Horror|Thriller"/>
    <x v="3477"/>
    <s v="English"/>
    <s v="USA"/>
    <n v="1100000"/>
    <x v="18"/>
    <n v="300000"/>
    <s v="Action"/>
  </r>
  <r>
    <x v="1554"/>
    <n v="110"/>
    <n v="56129"/>
    <s v="Sci-Fi|Thriller"/>
    <x v="3478"/>
    <s v="English"/>
    <s v="Canada"/>
    <n v="1100000"/>
    <x v="9"/>
    <n v="-1043871"/>
    <s v="Sci-Fi"/>
  </r>
  <r>
    <x v="1555"/>
    <n v="102"/>
    <n v="4105123"/>
    <s v="Action|Crime|Thriller"/>
    <x v="3479"/>
    <s v="Indonesian"/>
    <s v="Indonesia"/>
    <n v="1100000"/>
    <x v="32"/>
    <n v="3005123"/>
    <s v="Action"/>
  </r>
  <r>
    <x v="512"/>
    <n v="145"/>
    <n v="117235247"/>
    <s v="Drama|Sport"/>
    <x v="3480"/>
    <s v="English"/>
    <s v="USA"/>
    <n v="960000"/>
    <x v="14"/>
    <n v="116275247"/>
    <s v="Drama"/>
  </r>
  <r>
    <x v="446"/>
    <n v="89"/>
    <n v="21378000"/>
    <s v="Fantasy|Horror"/>
    <x v="2181"/>
    <s v="English"/>
    <s v="USA"/>
    <n v="1000000"/>
    <x v="2"/>
    <n v="20378000"/>
    <s v="Fantasy"/>
  </r>
  <r>
    <x v="1556"/>
    <n v="83"/>
    <n v="31537320"/>
    <s v="Horror|Mystery|Thriller"/>
    <x v="3481"/>
    <s v="English"/>
    <s v="USA"/>
    <n v="1000000"/>
    <x v="20"/>
    <n v="30537320"/>
    <s v="Horror"/>
  </r>
  <r>
    <x v="244"/>
    <n v="91"/>
    <n v="17986000"/>
    <s v="Horror"/>
    <x v="3482"/>
    <s v="English"/>
    <s v="USA"/>
    <n v="1000000"/>
    <x v="4"/>
    <n v="16986000"/>
    <s v="Horror"/>
  </r>
  <r>
    <x v="1217"/>
    <n v="110"/>
    <n v="16067035"/>
    <s v="Action|Adventure|Thriller"/>
    <x v="3483"/>
    <s v="English"/>
    <s v="UK"/>
    <n v="1100000"/>
    <x v="11"/>
    <n v="14967035"/>
    <s v="Action"/>
  </r>
  <r>
    <x v="1557"/>
    <n v="86"/>
    <n v="18112929"/>
    <s v="Horror|Mystery|Sci-Fi|Thriller"/>
    <x v="3484"/>
    <s v="English"/>
    <s v="USA"/>
    <n v="1000000"/>
    <x v="39"/>
    <n v="17112929"/>
    <s v="Horror"/>
  </r>
  <r>
    <x v="1558"/>
    <n v="86"/>
    <n v="14564027"/>
    <s v="Fantasy|Horror"/>
    <x v="3485"/>
    <s v="English"/>
    <s v="UK"/>
    <n v="1000000"/>
    <x v="15"/>
    <n v="13564027"/>
    <s v="Fantasy"/>
  </r>
  <r>
    <x v="1559"/>
    <n v="120"/>
    <n v="20773070"/>
    <s v="Drama"/>
    <x v="3486"/>
    <s v="English"/>
    <s v="USA"/>
    <n v="5000000"/>
    <x v="52"/>
    <n v="15773070"/>
    <s v="Drama"/>
  </r>
  <r>
    <x v="709"/>
    <n v="90"/>
    <n v="10042266"/>
    <s v="Drama|Horror|Mystery|Thriller"/>
    <x v="3487"/>
    <s v="English"/>
    <s v="USA"/>
    <n v="1000000"/>
    <x v="18"/>
    <n v="9042266"/>
    <s v="Drama"/>
  </r>
  <r>
    <x v="1560"/>
    <n v="99"/>
    <n v="10037390"/>
    <s v="Action|Adventure|Drama|Sci-Fi|Thriller"/>
    <x v="3488"/>
    <s v="Japanese"/>
    <s v="Japan"/>
    <n v="1000000000"/>
    <x v="19"/>
    <n v="-989962610"/>
    <s v="Action"/>
  </r>
  <r>
    <x v="998"/>
    <n v="112"/>
    <n v="9701559"/>
    <s v="Drama|Romance"/>
    <x v="3489"/>
    <s v="English"/>
    <s v="USA"/>
    <n v="3500000"/>
    <x v="37"/>
    <n v="6201559"/>
    <s v="Drama"/>
  </r>
  <r>
    <x v="1561"/>
    <n v="103"/>
    <n v="9013113"/>
    <s v="Adventure|Comedy|Drama"/>
    <x v="3490"/>
    <s v="English"/>
    <s v="USA"/>
    <n v="1000000"/>
    <x v="37"/>
    <n v="8013113"/>
    <s v="Adventure"/>
  </r>
  <r>
    <x v="848"/>
    <n v="83"/>
    <n v="53245055"/>
    <s v="Horror"/>
    <x v="3491"/>
    <s v="English"/>
    <s v="USA"/>
    <n v="1000000"/>
    <x v="38"/>
    <n v="52245055"/>
    <s v="Horror"/>
  </r>
  <r>
    <x v="1562"/>
    <n v="109"/>
    <n v="9000000"/>
    <s v="Comedy|Drama|Music"/>
    <x v="3492"/>
    <s v="English"/>
    <s v="USA"/>
    <n v="900000"/>
    <x v="5"/>
    <n v="8100000"/>
    <s v="Comedy"/>
  </r>
  <r>
    <x v="1265"/>
    <n v="100"/>
    <n v="7186670"/>
    <s v="Adventure|Horror"/>
    <x v="3493"/>
    <s v="English"/>
    <s v="USA"/>
    <n v="6000000"/>
    <x v="28"/>
    <n v="1186670"/>
    <s v="Adventure"/>
  </r>
  <r>
    <x v="1563"/>
    <n v="95"/>
    <n v="5997134"/>
    <s v="Biography|Comedy|Drama|Romance"/>
    <x v="3494"/>
    <s v="English"/>
    <s v="USA"/>
    <n v="1000000"/>
    <x v="13"/>
    <n v="4997134"/>
    <s v="Biography"/>
  </r>
  <r>
    <x v="1025"/>
    <n v="104"/>
    <n v="3386698"/>
    <s v="Comedy|Drama|Romance"/>
    <x v="3495"/>
    <s v="English"/>
    <s v="USA"/>
    <n v="1000000"/>
    <x v="10"/>
    <n v="2386698"/>
    <s v="Comedy"/>
  </r>
  <r>
    <x v="642"/>
    <n v="96"/>
    <n v="143492840"/>
    <s v="Comedy|Drama|Romance"/>
    <x v="2951"/>
    <s v="English"/>
    <s v="USA"/>
    <n v="7500000"/>
    <x v="7"/>
    <n v="135992840"/>
    <s v="Comedy"/>
  </r>
  <r>
    <x v="1564"/>
    <n v="97"/>
    <n v="2508841"/>
    <s v="Crime|Drama"/>
    <x v="3496"/>
    <s v="English"/>
    <s v="USA"/>
    <n v="1000000"/>
    <x v="13"/>
    <n v="1508841"/>
    <s v="Crime"/>
  </r>
  <r>
    <x v="1565"/>
    <n v="91"/>
    <n v="4946250"/>
    <s v="Documentary|Music"/>
    <x v="3497"/>
    <s v="English"/>
    <s v="USA"/>
    <n v="1000000"/>
    <x v="37"/>
    <n v="3946250"/>
    <s v="Documentary"/>
  </r>
  <r>
    <x v="1337"/>
    <n v="84"/>
    <n v="1950218"/>
    <s v="Comedy|Drama"/>
    <x v="3498"/>
    <s v="English"/>
    <s v="USA"/>
    <n v="1000000"/>
    <x v="23"/>
    <n v="950218"/>
    <s v="Comedy"/>
  </r>
  <r>
    <x v="1246"/>
    <n v="86"/>
    <n v="1277257"/>
    <s v="Comedy|Drama|Romance"/>
    <x v="3499"/>
    <s v="English"/>
    <s v="UK"/>
    <n v="1000000"/>
    <x v="2"/>
    <n v="277257"/>
    <s v="Comedy"/>
  </r>
  <r>
    <x v="1019"/>
    <n v="91"/>
    <n v="45857453"/>
    <s v="Comedy|Drama|Music"/>
    <x v="3261"/>
    <s v="English"/>
    <s v="UK"/>
    <n v="3500000"/>
    <x v="13"/>
    <n v="42357453"/>
    <s v="Comedy"/>
  </r>
  <r>
    <x v="1566"/>
    <n v="92"/>
    <n v="1677838"/>
    <s v="Documentary"/>
    <x v="3500"/>
    <s v="English"/>
    <s v="USA"/>
    <n v="1000000"/>
    <x v="16"/>
    <n v="677838"/>
    <s v="Documentary"/>
  </r>
  <r>
    <x v="1567"/>
    <n v="94"/>
    <n v="1744858"/>
    <s v="Comedy|Drama|Romance|Sport"/>
    <x v="3501"/>
    <s v="English"/>
    <s v="USA"/>
    <n v="1000000"/>
    <x v="15"/>
    <n v="744858"/>
    <s v="Comedy"/>
  </r>
  <r>
    <x v="44"/>
    <n v="103"/>
    <n v="80021740"/>
    <s v="Adventure|Comedy|Family|Fantasy|Horror"/>
    <x v="767"/>
    <s v="English"/>
    <s v="USA"/>
    <n v="58000000"/>
    <x v="21"/>
    <n v="22021740"/>
    <s v="Adventure"/>
  </r>
  <r>
    <x v="1568"/>
    <n v="100"/>
    <n v="982214"/>
    <s v="Drama"/>
    <x v="3502"/>
    <s v="English"/>
    <s v="USA"/>
    <n v="1000000"/>
    <x v="13"/>
    <n v="-17786"/>
    <s v="Drama"/>
  </r>
  <r>
    <x v="1569"/>
    <n v="119"/>
    <n v="798341"/>
    <s v="Crime|Drama|Mystery"/>
    <x v="3503"/>
    <s v="English"/>
    <s v="USA"/>
    <n v="1000000"/>
    <x v="13"/>
    <n v="-201659"/>
    <s v="Crime"/>
  </r>
  <r>
    <x v="816"/>
    <n v="92"/>
    <n v="582024"/>
    <s v="Comedy|Sci-Fi"/>
    <x v="3504"/>
    <s v="English"/>
    <s v="USA"/>
    <n v="1000000"/>
    <x v="5"/>
    <n v="-417976"/>
    <s v="Comedy"/>
  </r>
  <r>
    <x v="450"/>
    <n v="108"/>
    <n v="548712"/>
    <s v="Drama|Romance"/>
    <x v="3505"/>
    <s v="English"/>
    <s v="USA"/>
    <n v="2500000"/>
    <x v="8"/>
    <n v="-1951288"/>
    <s v="Drama"/>
  </r>
  <r>
    <x v="1570"/>
    <n v="97"/>
    <n v="464655"/>
    <s v="Comedy|Drama"/>
    <x v="3506"/>
    <s v="English"/>
    <s v="USA"/>
    <n v="1000000"/>
    <x v="15"/>
    <n v="-535345"/>
    <s v="Comedy"/>
  </r>
  <r>
    <x v="1571"/>
    <n v="88"/>
    <n v="464126"/>
    <s v="Drama"/>
    <x v="3507"/>
    <s v="English"/>
    <s v="USA"/>
    <n v="1000000"/>
    <x v="10"/>
    <n v="-535874"/>
    <s v="Drama"/>
  </r>
  <r>
    <x v="1572"/>
    <n v="88"/>
    <n v="104077"/>
    <s v="Comedy|Drama|Fantasy|Romance"/>
    <x v="3508"/>
    <s v="English"/>
    <s v="USA"/>
    <n v="1000000"/>
    <x v="37"/>
    <n v="-895923"/>
    <s v="Comedy"/>
  </r>
  <r>
    <x v="1573"/>
    <n v="79"/>
    <n v="279282"/>
    <s v="Comedy|Drama|Romance"/>
    <x v="3509"/>
    <s v="English"/>
    <s v="USA"/>
    <n v="1000000"/>
    <x v="9"/>
    <n v="-720718"/>
    <s v="Comedy"/>
  </r>
  <r>
    <x v="15"/>
    <n v="135"/>
    <n v="43982842"/>
    <s v="Drama|Fantasy|Thriller"/>
    <x v="321"/>
    <s v="English"/>
    <s v="USA"/>
    <n v="65000000"/>
    <x v="10"/>
    <n v="-21017158"/>
    <s v="Drama"/>
  </r>
  <r>
    <x v="1574"/>
    <n v="96"/>
    <n v="484221"/>
    <s v="Biography|Crime|Documentary|History"/>
    <x v="3510"/>
    <s v="Indonesian"/>
    <s v="UK"/>
    <n v="1000000"/>
    <x v="17"/>
    <n v="-515779"/>
    <s v="Biography"/>
  </r>
  <r>
    <x v="1575"/>
    <n v="53"/>
    <n v="274661"/>
    <s v="Crime|Documentary|War"/>
    <x v="3511"/>
    <s v="English"/>
    <s v="USA"/>
    <n v="1000000"/>
    <x v="16"/>
    <n v="-725339"/>
    <s v="Crime"/>
  </r>
  <r>
    <x v="1576"/>
    <n v="97"/>
    <n v="144431"/>
    <s v="Documentary|Sport"/>
    <x v="3512"/>
    <s v="English"/>
    <s v="UK"/>
    <n v="1000000"/>
    <x v="11"/>
    <n v="-855569"/>
    <s v="Documentary"/>
  </r>
  <r>
    <x v="1577"/>
    <n v="91"/>
    <n v="287761"/>
    <s v="Adventure|Biography|Documentary|Drama"/>
    <x v="3513"/>
    <s v="English"/>
    <s v="New Zealand"/>
    <n v="1000000"/>
    <x v="32"/>
    <n v="-712239"/>
    <s v="Adventure"/>
  </r>
  <r>
    <x v="1578"/>
    <n v="112"/>
    <n v="96734"/>
    <s v="Action|Drama"/>
    <x v="3514"/>
    <s v="English"/>
    <s v="USA"/>
    <n v="1000000"/>
    <x v="23"/>
    <n v="-903266"/>
    <s v="Action"/>
  </r>
  <r>
    <x v="1579"/>
    <n v="95"/>
    <n v="100659"/>
    <s v="Horror"/>
    <x v="3515"/>
    <s v="English"/>
    <s v="USA"/>
    <n v="900000"/>
    <x v="21"/>
    <n v="-799341"/>
    <s v="Horror"/>
  </r>
  <r>
    <x v="1580"/>
    <n v="93"/>
    <n v="48430"/>
    <s v="Comedy|Crime|Thriller"/>
    <x v="3516"/>
    <s v="English"/>
    <s v="USA"/>
    <n v="500000"/>
    <x v="2"/>
    <n v="-451570"/>
    <s v="Comedy"/>
  </r>
  <r>
    <x v="498"/>
    <n v="88"/>
    <n v="21210"/>
    <s v="Comedy|Crime"/>
    <x v="3517"/>
    <s v="English"/>
    <s v="USA"/>
    <n v="1000000"/>
    <x v="9"/>
    <n v="-978790"/>
    <s v="Comedy"/>
  </r>
  <r>
    <x v="602"/>
    <n v="82"/>
    <n v="12996"/>
    <s v="Action|Comedy|Fantasy|Sci-Fi"/>
    <x v="3518"/>
    <s v="English"/>
    <s v="USA"/>
    <n v="1000000"/>
    <x v="19"/>
    <n v="-987004"/>
    <s v="Action"/>
  </r>
  <r>
    <x v="1581"/>
    <n v="78"/>
    <n v="10018"/>
    <s v="Crime|Drama|Thriller"/>
    <x v="3519"/>
    <s v="English"/>
    <s v="USA"/>
    <n v="1000000"/>
    <x v="9"/>
    <n v="-989982"/>
    <s v="Crime"/>
  </r>
  <r>
    <x v="1582"/>
    <n v="97"/>
    <n v="62480"/>
    <s v="Drama|Sci-Fi"/>
    <x v="3520"/>
    <s v="English"/>
    <s v="USA"/>
    <n v="1000000"/>
    <x v="33"/>
    <n v="-937520"/>
    <s v="Drama"/>
  </r>
  <r>
    <x v="1583"/>
    <n v="81"/>
    <n v="6387"/>
    <s v="Comedy|Drama|Sci-Fi"/>
    <x v="3521"/>
    <s v="English"/>
    <s v="USA"/>
    <n v="1000000"/>
    <x v="8"/>
    <n v="-993613"/>
    <s v="Comedy"/>
  </r>
  <r>
    <x v="809"/>
    <n v="88"/>
    <n v="721"/>
    <s v="Action|Drama"/>
    <x v="3522"/>
    <s v="English"/>
    <s v="Germany"/>
    <n v="1000000"/>
    <x v="53"/>
    <n v="-999279"/>
    <s v="Action"/>
  </r>
  <r>
    <x v="1584"/>
    <n v="96"/>
    <n v="703"/>
    <s v="Comedy|Drama"/>
    <x v="3523"/>
    <s v="English"/>
    <s v="USA"/>
    <n v="1500000"/>
    <x v="28"/>
    <n v="-1499297"/>
    <s v="Comedy"/>
  </r>
  <r>
    <x v="441"/>
    <n v="101"/>
    <n v="2319187"/>
    <s v="Crime|Drama|Mystery|Thriller"/>
    <x v="2311"/>
    <s v="English"/>
    <s v="UK"/>
    <n v="20000000"/>
    <x v="15"/>
    <n v="-17680813"/>
    <s v="Crime"/>
  </r>
  <r>
    <x v="1585"/>
    <n v="108"/>
    <n v="9600000"/>
    <s v="Crime|Drama|Romance"/>
    <x v="3524"/>
    <s v="English"/>
    <s v="USA"/>
    <n v="910000"/>
    <x v="17"/>
    <n v="8690000"/>
    <s v="Crime"/>
  </r>
  <r>
    <x v="1586"/>
    <n v="100"/>
    <n v="20186"/>
    <s v="Comedy"/>
    <x v="3525"/>
    <s v="English"/>
    <s v="USA"/>
    <n v="930000"/>
    <x v="20"/>
    <n v="-909814"/>
    <s v="Comedy"/>
  </r>
  <r>
    <x v="1587"/>
    <n v="113"/>
    <n v="1185783"/>
    <s v="Drama"/>
    <x v="3526"/>
    <s v="Romanian"/>
    <s v="Romania"/>
    <n v="590000"/>
    <x v="0"/>
    <n v="595783"/>
    <s v="Drama"/>
  </r>
  <r>
    <x v="296"/>
    <n v="104"/>
    <n v="1007962"/>
    <s v="Crime|Drama|Thriller"/>
    <x v="3527"/>
    <s v="English"/>
    <s v="USA"/>
    <n v="950000"/>
    <x v="1"/>
    <n v="57962"/>
    <s v="Crime"/>
  </r>
  <r>
    <x v="1547"/>
    <n v="91"/>
    <n v="381186"/>
    <s v="Drama|Thriller"/>
    <x v="3528"/>
    <s v="English"/>
    <s v="USA"/>
    <n v="900000"/>
    <x v="21"/>
    <n v="-518814"/>
    <s v="Drama"/>
  </r>
  <r>
    <x v="570"/>
    <n v="85"/>
    <n v="16097842"/>
    <s v="Biography|Drama|Romance"/>
    <x v="3529"/>
    <s v="English"/>
    <s v="USA"/>
    <n v="900000"/>
    <x v="7"/>
    <n v="15197842"/>
    <s v="Biography"/>
  </r>
  <r>
    <x v="1588"/>
    <n v="101"/>
    <n v="6643"/>
    <s v="Comedy|Fantasy|Thriller"/>
    <x v="3530"/>
    <s v="English"/>
    <s v="USA"/>
    <n v="900000"/>
    <x v="21"/>
    <n v="-893357"/>
    <s v="Comedy"/>
  </r>
  <r>
    <x v="976"/>
    <n v="112"/>
    <n v="42919096"/>
    <s v="Action|Drama|Thriller"/>
    <x v="2347"/>
    <s v="English"/>
    <s v="USA"/>
    <n v="15000000"/>
    <x v="12"/>
    <n v="27919096"/>
    <s v="Action"/>
  </r>
  <r>
    <x v="1589"/>
    <n v="107"/>
    <n v="819939"/>
    <s v="Comedy|Drama|Romance"/>
    <x v="3531"/>
    <s v="English"/>
    <s v="USA"/>
    <n v="850000"/>
    <x v="13"/>
    <n v="-30061"/>
    <s v="Comedy"/>
  </r>
  <r>
    <x v="1590"/>
    <n v="88"/>
    <n v="1243961"/>
    <s v="Comedy"/>
    <x v="3532"/>
    <s v="English"/>
    <s v="USA"/>
    <n v="850000"/>
    <x v="19"/>
    <n v="393961"/>
    <s v="Comedy"/>
  </r>
  <r>
    <x v="1591"/>
    <n v="95"/>
    <n v="15278"/>
    <s v="Drama|Fantasy|Sci-Fi"/>
    <x v="3533"/>
    <s v="English"/>
    <s v="USA"/>
    <n v="825000"/>
    <x v="23"/>
    <n v="-809722"/>
    <s v="Drama"/>
  </r>
  <r>
    <x v="1592"/>
    <n v="123"/>
    <n v="7098492"/>
    <s v="Drama|Mystery"/>
    <x v="3534"/>
    <s v="Persian"/>
    <s v="Iran"/>
    <n v="500000"/>
    <x v="26"/>
    <n v="6598492"/>
    <s v="Drama"/>
  </r>
  <r>
    <x v="1593"/>
    <n v="88"/>
    <n v="4771000"/>
    <s v="Comedy|Drama"/>
    <x v="3535"/>
    <s v="English"/>
    <s v="USA"/>
    <n v="800000"/>
    <x v="7"/>
    <n v="3971000"/>
    <s v="Comedy"/>
  </r>
  <r>
    <x v="1466"/>
    <n v="114"/>
    <n v="1001437"/>
    <s v="Drama|Romance"/>
    <x v="3536"/>
    <s v="English"/>
    <s v="USA"/>
    <n v="800000"/>
    <x v="13"/>
    <n v="201437"/>
    <s v="Drama"/>
  </r>
  <r>
    <x v="1157"/>
    <n v="88"/>
    <n v="2073984"/>
    <s v="Drama|Romance"/>
    <x v="3537"/>
    <s v="English"/>
    <s v="France"/>
    <n v="800000"/>
    <x v="13"/>
    <n v="1273984"/>
    <s v="Drama"/>
  </r>
  <r>
    <x v="362"/>
    <n v="104"/>
    <n v="144583"/>
    <s v="Drama|Thriller"/>
    <x v="3538"/>
    <s v="English"/>
    <s v="France"/>
    <n v="800000"/>
    <x v="12"/>
    <n v="-655417"/>
    <s v="Drama"/>
  </r>
  <r>
    <x v="427"/>
    <n v="91"/>
    <n v="41709"/>
    <s v="Comedy|Horror"/>
    <x v="3539"/>
    <s v="Norwegian"/>
    <s v="Norway"/>
    <n v="800000"/>
    <x v="21"/>
    <n v="-758291"/>
    <s v="Comedy"/>
  </r>
  <r>
    <x v="136"/>
    <n v="112"/>
    <n v="115000000"/>
    <s v="Comedy|Drama|Music"/>
    <x v="3540"/>
    <s v="English"/>
    <s v="USA"/>
    <n v="777000"/>
    <x v="7"/>
    <n v="114223000"/>
    <s v="Comedy"/>
  </r>
  <r>
    <x v="1594"/>
    <n v="86"/>
    <n v="5518918"/>
    <s v="Action|Adventure|Animation|Comedy|Fantasy|Sci-Fi"/>
    <x v="3541"/>
    <s v="English"/>
    <s v="USA"/>
    <n v="750000"/>
    <x v="8"/>
    <n v="4768918"/>
    <s v="Action"/>
  </r>
  <r>
    <x v="21"/>
    <n v="86"/>
    <n v="4007792"/>
    <s v="Comedy|Drama|Romance"/>
    <x v="3542"/>
    <s v="English"/>
    <s v="USA"/>
    <n v="750000"/>
    <x v="15"/>
    <n v="3257792"/>
    <s v="Comedy"/>
  </r>
  <r>
    <x v="1595"/>
    <n v="95"/>
    <n v="26297"/>
    <s v="Crime|Horror|Thriller"/>
    <x v="3543"/>
    <s v="English"/>
    <s v="UK"/>
    <n v="500000"/>
    <x v="22"/>
    <n v="-473703"/>
    <s v="Crime"/>
  </r>
  <r>
    <x v="1579"/>
    <n v="101"/>
    <n v="77501"/>
    <s v="Horror"/>
    <x v="3544"/>
    <s v="English"/>
    <s v="USA"/>
    <n v="750000"/>
    <x v="33"/>
    <n v="-672499"/>
    <s v="Horror"/>
  </r>
  <r>
    <x v="314"/>
    <n v="89"/>
    <n v="42638165"/>
    <s v="Drama|Fantasy|Horror|Mystery|Thriller"/>
    <x v="2279"/>
    <s v="English"/>
    <s v="USA"/>
    <n v="16000000"/>
    <x v="30"/>
    <n v="26638165"/>
    <s v="Drama"/>
  </r>
  <r>
    <x v="212"/>
    <n v="88"/>
    <n v="47329"/>
    <s v="Drama"/>
    <x v="3545"/>
    <s v="English"/>
    <s v="USA"/>
    <n v="750000"/>
    <x v="4"/>
    <n v="-702671"/>
    <s v="Drama"/>
  </r>
  <r>
    <x v="1596"/>
    <n v="99"/>
    <n v="18378"/>
    <s v="Crime|Drama|Horror|Thriller"/>
    <x v="3546"/>
    <s v="English"/>
    <s v="UK"/>
    <n v="900000"/>
    <x v="31"/>
    <n v="-881622"/>
    <s v="Crime"/>
  </r>
  <r>
    <x v="1251"/>
    <n v="170"/>
    <n v="7830611"/>
    <s v="Documentary|Drama|Sport"/>
    <x v="3547"/>
    <s v="English"/>
    <s v="USA"/>
    <n v="700000"/>
    <x v="24"/>
    <n v="7130611"/>
    <s v="Documentary"/>
  </r>
  <r>
    <x v="1377"/>
    <n v="97"/>
    <n v="1141829"/>
    <s v="Crime|Drama"/>
    <x v="3548"/>
    <s v="English"/>
    <s v="USA"/>
    <n v="700000"/>
    <x v="13"/>
    <n v="441829"/>
    <s v="Crime"/>
  </r>
  <r>
    <x v="15"/>
    <n v="201"/>
    <n v="218051260"/>
    <s v="Action|Adventure|Drama|Romance"/>
    <x v="24"/>
    <s v="English"/>
    <s v="New Zealand"/>
    <n v="207000000"/>
    <x v="13"/>
    <n v="11051260"/>
    <s v="Action"/>
  </r>
  <r>
    <x v="421"/>
    <n v="108"/>
    <n v="32048809"/>
    <s v="Horror"/>
    <x v="1355"/>
    <s v="English"/>
    <s v="Australia"/>
    <n v="30000000"/>
    <x v="42"/>
    <n v="2048809"/>
    <s v="Horror"/>
  </r>
  <r>
    <x v="1597"/>
    <n v="106"/>
    <n v="2694973"/>
    <s v="Drama"/>
    <x v="3549"/>
    <s v="English"/>
    <s v="USA"/>
    <n v="700000"/>
    <x v="13"/>
    <n v="1994973"/>
    <s v="Drama"/>
  </r>
  <r>
    <x v="1598"/>
    <n v="81"/>
    <n v="3000000"/>
    <s v="Comedy|Musical|Romance"/>
    <x v="3550"/>
    <s v="English"/>
    <s v="USA"/>
    <n v="609000"/>
    <x v="6"/>
    <n v="2391000"/>
    <s v="Comedy"/>
  </r>
  <r>
    <x v="1599"/>
    <n v="81"/>
    <n v="140530114"/>
    <s v="Horror"/>
    <x v="3551"/>
    <s v="English"/>
    <s v="USA"/>
    <n v="60000"/>
    <x v="21"/>
    <n v="140470114"/>
    <s v="Horror"/>
  </r>
  <r>
    <x v="1600"/>
    <n v="215"/>
    <n v="13300000"/>
    <s v="Documentary|History|Music"/>
    <x v="3552"/>
    <s v="English"/>
    <s v="USA"/>
    <n v="600000"/>
    <x v="14"/>
    <n v="12700000"/>
    <s v="Documentary"/>
  </r>
  <r>
    <x v="1601"/>
    <n v="106"/>
    <n v="171988"/>
    <s v="Action|Crime|Drama"/>
    <x v="3553"/>
    <s v="English"/>
    <s v="USA"/>
    <n v="600000"/>
    <x v="23"/>
    <n v="-428012"/>
    <s v="Action"/>
  </r>
  <r>
    <x v="1602"/>
    <n v="90"/>
    <n v="13493"/>
    <s v="Drama"/>
    <x v="3554"/>
    <s v="English"/>
    <s v="USA"/>
    <n v="600000"/>
    <x v="4"/>
    <n v="-586507"/>
    <s v="Drama"/>
  </r>
  <r>
    <x v="400"/>
    <n v="87"/>
    <n v="515005"/>
    <s v="Comedy|Musical"/>
    <x v="3555"/>
    <s v="English"/>
    <s v="UK"/>
    <n v="560000"/>
    <x v="16"/>
    <n v="-44995"/>
    <s v="Comedy"/>
  </r>
  <r>
    <x v="1491"/>
    <n v="122"/>
    <n v="33451479"/>
    <s v="Drama|Romance"/>
    <x v="3556"/>
    <s v="English"/>
    <s v="USA"/>
    <n v="500000"/>
    <x v="12"/>
    <n v="32951479"/>
    <s v="Drama"/>
  </r>
  <r>
    <x v="1603"/>
    <n v="86"/>
    <n v="39552600"/>
    <s v="Adventure|Family|Romance"/>
    <x v="3557"/>
    <s v="English"/>
    <s v="USA"/>
    <n v="500000"/>
    <x v="9"/>
    <n v="39052600"/>
    <s v="Adventure"/>
  </r>
  <r>
    <x v="1490"/>
    <n v="79"/>
    <n v="30500882"/>
    <s v="Adventure|Biography|Drama|Horror|Thriller"/>
    <x v="3558"/>
    <s v="English"/>
    <s v="USA"/>
    <n v="500000"/>
    <x v="20"/>
    <n v="30000882"/>
    <s v="Adventure"/>
  </r>
  <r>
    <x v="1604"/>
    <n v="97"/>
    <n v="17000000"/>
    <s v="Horror|Sci-Fi"/>
    <x v="3559"/>
    <s v="English"/>
    <s v="USA"/>
    <n v="500000"/>
    <x v="18"/>
    <n v="16500000"/>
    <s v="Horror"/>
  </r>
  <r>
    <x v="835"/>
    <n v="89"/>
    <n v="5739376"/>
    <s v="Comedy|Drama"/>
    <x v="3560"/>
    <s v="English"/>
    <s v="USA"/>
    <n v="500000"/>
    <x v="16"/>
    <n v="5239376"/>
    <s v="Comedy"/>
  </r>
  <r>
    <x v="1605"/>
    <n v="120"/>
    <n v="3773863"/>
    <s v="Drama"/>
    <x v="3561"/>
    <s v="English"/>
    <s v="USA"/>
    <n v="1000000"/>
    <x v="1"/>
    <n v="2773863"/>
    <s v="Drama"/>
  </r>
  <r>
    <x v="1606"/>
    <n v="108"/>
    <n v="2047570"/>
    <s v="Biography|Documentary|Sport"/>
    <x v="3562"/>
    <s v="English"/>
    <s v="USA"/>
    <n v="500000"/>
    <x v="32"/>
    <n v="1547570"/>
    <s v="Biography"/>
  </r>
  <r>
    <x v="1607"/>
    <n v="83"/>
    <n v="1127331"/>
    <s v="Drama"/>
    <x v="3563"/>
    <s v="Dari"/>
    <s v="Afghanistan"/>
    <n v="46000"/>
    <x v="37"/>
    <n v="1081331"/>
    <s v="Drama"/>
  </r>
  <r>
    <x v="1608"/>
    <n v="93"/>
    <n v="906666"/>
    <s v="Documentary"/>
    <x v="3564"/>
    <s v="English"/>
    <s v="USA"/>
    <n v="500000"/>
    <x v="2"/>
    <n v="406666"/>
    <s v="Documentary"/>
  </r>
  <r>
    <x v="1609"/>
    <n v="86"/>
    <n v="1114943"/>
    <s v="Drama|Music"/>
    <x v="3565"/>
    <s v="English"/>
    <s v="USA"/>
    <n v="500000"/>
    <x v="12"/>
    <n v="614943"/>
    <s v="Drama"/>
  </r>
  <r>
    <x v="1068"/>
    <n v="111"/>
    <n v="985341"/>
    <s v="Drama"/>
    <x v="3566"/>
    <s v="English"/>
    <s v="USA"/>
    <n v="500000"/>
    <x v="11"/>
    <n v="485341"/>
    <s v="Drama"/>
  </r>
  <r>
    <x v="1610"/>
    <n v="90"/>
    <n v="603943"/>
    <s v="Crime|Drama"/>
    <x v="3567"/>
    <s v="English"/>
    <s v="USA"/>
    <n v="500000"/>
    <x v="11"/>
    <n v="103943"/>
    <s v="Crime"/>
  </r>
  <r>
    <x v="1381"/>
    <n v="86"/>
    <n v="334041"/>
    <s v="Crime|Drama|Romance"/>
    <x v="3568"/>
    <s v="English"/>
    <s v="USA"/>
    <n v="500000"/>
    <x v="12"/>
    <n v="-165959"/>
    <s v="Crime"/>
  </r>
  <r>
    <x v="1611"/>
    <n v="98"/>
    <n v="295468"/>
    <s v="Comedy|Romance"/>
    <x v="3569"/>
    <s v="English"/>
    <s v="USA"/>
    <n v="500000"/>
    <x v="19"/>
    <n v="-204532"/>
    <s v="Comedy"/>
  </r>
  <r>
    <x v="1612"/>
    <n v="91"/>
    <n v="243347"/>
    <s v="Crime|Drama|Thriller"/>
    <x v="3570"/>
    <s v="English"/>
    <s v="USA"/>
    <n v="500000"/>
    <x v="42"/>
    <n v="-256653"/>
    <s v="Crime"/>
  </r>
  <r>
    <x v="1543"/>
    <n v="91"/>
    <n v="154077"/>
    <s v="Comedy|Drama"/>
    <x v="3571"/>
    <s v="English"/>
    <s v="USA"/>
    <n v="500000"/>
    <x v="4"/>
    <n v="-345923"/>
    <s v="Comedy"/>
  </r>
  <r>
    <x v="1613"/>
    <n v="202"/>
    <n v="269061"/>
    <s v="Action|Adventure|Drama"/>
    <x v="3572"/>
    <s v="Japanese"/>
    <s v="Japan"/>
    <n v="2000000"/>
    <x v="49"/>
    <n v="-1730939"/>
    <s v="Action"/>
  </r>
  <r>
    <x v="39"/>
    <n v="84"/>
    <n v="52850"/>
    <s v="Comedy"/>
    <x v="3573"/>
    <s v="English"/>
    <s v="USA"/>
    <n v="500000"/>
    <x v="5"/>
    <n v="-447150"/>
    <s v="Comedy"/>
  </r>
  <r>
    <x v="1614"/>
    <n v="82"/>
    <n v="98017"/>
    <s v="Comedy|Fantasy|Horror"/>
    <x v="3574"/>
    <s v="English"/>
    <s v="France"/>
    <n v="500000"/>
    <x v="27"/>
    <n v="-401983"/>
    <s v="Comedy"/>
  </r>
  <r>
    <x v="114"/>
    <n v="94"/>
    <n v="177343675"/>
    <s v="Adventure|Animation|Comedy|Family|Fantasy|Sci-Fi"/>
    <x v="180"/>
    <s v="English"/>
    <s v="USA"/>
    <n v="135000000"/>
    <x v="10"/>
    <n v="42343675"/>
    <s v="Adventure"/>
  </r>
  <r>
    <x v="1589"/>
    <n v="100"/>
    <n v="31937"/>
    <s v="Comedy|Romance"/>
    <x v="3575"/>
    <s v="English"/>
    <s v="USA"/>
    <n v="500000"/>
    <x v="20"/>
    <n v="-468063"/>
    <s v="Comedy"/>
  </r>
  <r>
    <x v="1615"/>
    <n v="112"/>
    <n v="13134"/>
    <s v="Drama|Sport"/>
    <x v="3576"/>
    <s v="English"/>
    <s v="USA"/>
    <n v="500000"/>
    <x v="9"/>
    <n v="-486866"/>
    <s v="Drama"/>
  </r>
  <r>
    <x v="1616"/>
    <n v="94"/>
    <n v="237301"/>
    <s v="Drama|Sci-Fi|Thriller"/>
    <x v="3577"/>
    <s v="English"/>
    <s v="UK"/>
    <n v="500000"/>
    <x v="21"/>
    <n v="-262699"/>
    <s v="Drama"/>
  </r>
  <r>
    <x v="1617"/>
    <n v="87"/>
    <n v="1332"/>
    <s v="Comedy|Horror"/>
    <x v="3578"/>
    <s v="English"/>
    <s v="USA"/>
    <n v="500000"/>
    <x v="50"/>
    <n v="-498668"/>
    <s v="Comedy"/>
  </r>
  <r>
    <x v="1096"/>
    <n v="93"/>
    <n v="37188667"/>
    <s v="Comedy|Drama"/>
    <x v="2597"/>
    <s v="English"/>
    <s v="USA"/>
    <n v="12000000"/>
    <x v="46"/>
    <n v="25188667"/>
    <s v="Comedy"/>
  </r>
  <r>
    <x v="5"/>
    <n v="130"/>
    <n v="234903076"/>
    <s v="Adventure|Family|Fantasy"/>
    <x v="37"/>
    <s v="English"/>
    <s v="USA"/>
    <n v="215000000"/>
    <x v="21"/>
    <n v="19903076"/>
    <s v="Adventure"/>
  </r>
  <r>
    <x v="1618"/>
    <n v="91"/>
    <n v="2712293"/>
    <s v="Crime|Drama"/>
    <x v="3579"/>
    <s v="English"/>
    <s v="USA"/>
    <n v="450000"/>
    <x v="18"/>
    <n v="2262293"/>
    <s v="Crime"/>
  </r>
  <r>
    <x v="111"/>
    <n v="107"/>
    <n v="768045"/>
    <s v="Drama|History|War"/>
    <x v="3580"/>
    <s v="English"/>
    <s v="UK"/>
    <n v="2000000"/>
    <x v="16"/>
    <n v="-1231955"/>
    <s v="Drama"/>
  </r>
  <r>
    <x v="1619"/>
    <n v="84"/>
    <n v="379122"/>
    <s v="Comedy|Drama|Romance"/>
    <x v="3581"/>
    <s v="English"/>
    <s v="UK"/>
    <n v="450000"/>
    <x v="1"/>
    <n v="-70878"/>
    <s v="Comedy"/>
  </r>
  <r>
    <x v="1620"/>
    <n v="103"/>
    <n v="23000"/>
    <s v="Comedy|Horror|Musical"/>
    <x v="3582"/>
    <s v="English"/>
    <s v="USA"/>
    <n v="500000"/>
    <x v="5"/>
    <n v="-477000"/>
    <s v="Comedy"/>
  </r>
  <r>
    <x v="1621"/>
    <n v="89"/>
    <n v="2300000"/>
    <s v="Comedy|Musical|Romance"/>
    <x v="3583"/>
    <s v="English"/>
    <s v="USA"/>
    <n v="439000"/>
    <x v="16"/>
    <n v="1861000"/>
    <s v="Comedy"/>
  </r>
  <r>
    <x v="1622"/>
    <n v="98"/>
    <n v="2938208"/>
    <s v="Comedy|Drama|Romance"/>
    <x v="3584"/>
    <s v="English"/>
    <s v="USA"/>
    <n v="225000"/>
    <x v="7"/>
    <n v="2713208"/>
    <s v="Comedy"/>
  </r>
  <r>
    <x v="624"/>
    <n v="92"/>
    <n v="44540956"/>
    <s v="Comedy"/>
    <x v="3585"/>
    <s v="English"/>
    <s v="USA"/>
    <n v="400000"/>
    <x v="8"/>
    <n v="44140956"/>
    <s v="Comedy"/>
  </r>
  <r>
    <x v="1379"/>
    <n v="90"/>
    <n v="258113"/>
    <s v="Crime|Drama|Thriller"/>
    <x v="3586"/>
    <s v="English"/>
    <s v="USA"/>
    <n v="1066167"/>
    <x v="1"/>
    <n v="-808054"/>
    <s v="Crime"/>
  </r>
  <r>
    <x v="1623"/>
    <n v="84"/>
    <n v="107917283"/>
    <s v="Horror"/>
    <x v="3587"/>
    <s v="English"/>
    <s v="USA"/>
    <n v="15000"/>
    <x v="22"/>
    <n v="107902283"/>
    <s v="Horror"/>
  </r>
  <r>
    <x v="241"/>
    <n v="91"/>
    <n v="1229197"/>
    <s v="Adventure|Comedy|Fantasy"/>
    <x v="3588"/>
    <s v="English"/>
    <s v="UK"/>
    <n v="229575"/>
    <x v="24"/>
    <n v="999622"/>
    <s v="Adventure"/>
  </r>
  <r>
    <x v="1358"/>
    <n v="90"/>
    <n v="1689999"/>
    <s v="Drama"/>
    <x v="3589"/>
    <s v="Spanish"/>
    <s v="USA"/>
    <n v="400000"/>
    <x v="1"/>
    <n v="1289999"/>
    <s v="Drama"/>
  </r>
  <r>
    <x v="1624"/>
    <n v="88"/>
    <n v="592014"/>
    <s v="Biography|Documentary"/>
    <x v="3590"/>
    <s v="English"/>
    <s v="USA"/>
    <n v="218"/>
    <x v="13"/>
    <n v="591796"/>
    <s v="Biography"/>
  </r>
  <r>
    <x v="1625"/>
    <n v="82"/>
    <n v="126387"/>
    <s v="Horror"/>
    <x v="3591"/>
    <s v="Italian"/>
    <s v="Italy"/>
    <n v="400000"/>
    <x v="8"/>
    <n v="-273613"/>
    <s v="Horror"/>
  </r>
  <r>
    <x v="639"/>
    <n v="101"/>
    <n v="80276912"/>
    <s v="Comedy|Romance"/>
    <x v="3592"/>
    <s v="English"/>
    <s v="USA"/>
    <n v="35000000"/>
    <x v="9"/>
    <n v="45276912"/>
    <s v="Comedy"/>
  </r>
  <r>
    <x v="1626"/>
    <n v="100"/>
    <n v="2808000"/>
    <s v="Musical|Romance"/>
    <x v="3593"/>
    <s v="English"/>
    <s v="USA"/>
    <n v="379000"/>
    <x v="22"/>
    <n v="2429000"/>
    <s v="Musical"/>
  </r>
  <r>
    <x v="1627"/>
    <n v="89"/>
    <n v="12843"/>
    <s v="Horror|Thriller"/>
    <x v="3594"/>
    <s v="English"/>
    <s v="France"/>
    <n v="6000000"/>
    <x v="9"/>
    <n v="-5987157"/>
    <s v="Horror"/>
  </r>
  <r>
    <x v="1628"/>
    <n v="88"/>
    <n v="1523883"/>
    <s v="Documentary|Sport"/>
    <x v="3595"/>
    <s v="English"/>
    <s v="USA"/>
    <n v="1750211"/>
    <x v="6"/>
    <n v="-226328"/>
    <s v="Documentary"/>
  </r>
  <r>
    <x v="1629"/>
    <n v="90"/>
    <n v="4000000"/>
    <s v="Action|Drama"/>
    <x v="3596"/>
    <s v="English"/>
    <s v="USA"/>
    <n v="350000"/>
    <x v="54"/>
    <n v="3650000"/>
    <s v="Action"/>
  </r>
  <r>
    <x v="446"/>
    <n v="101"/>
    <n v="47000000"/>
    <s v="Horror|Thriller"/>
    <x v="2236"/>
    <s v="English"/>
    <s v="USA"/>
    <n v="300000"/>
    <x v="0"/>
    <n v="46700000"/>
    <s v="Horror"/>
  </r>
  <r>
    <x v="681"/>
    <n v="102"/>
    <n v="1281176"/>
    <s v="Comedy|Drama"/>
    <x v="3597"/>
    <s v="English"/>
    <s v="USA"/>
    <n v="312000"/>
    <x v="10"/>
    <n v="969176"/>
    <s v="Comedy"/>
  </r>
  <r>
    <x v="1630"/>
    <n v="98"/>
    <n v="16115878"/>
    <s v="Action|Fantasy|Horror|Mystery|Thriller"/>
    <x v="3598"/>
    <s v="English"/>
    <s v="USA"/>
    <n v="8000000"/>
    <x v="4"/>
    <n v="8115878"/>
    <s v="Action"/>
  </r>
  <r>
    <x v="1329"/>
    <n v="91"/>
    <n v="1652472"/>
    <s v="Comedy|Romance"/>
    <x v="3599"/>
    <s v="French"/>
    <s v="France"/>
    <n v="300000"/>
    <x v="8"/>
    <n v="1352472"/>
    <s v="Comedy"/>
  </r>
  <r>
    <x v="526"/>
    <n v="80"/>
    <n v="2360184"/>
    <s v="Comedy|Drama"/>
    <x v="3600"/>
    <s v="English"/>
    <s v="USA"/>
    <n v="300000"/>
    <x v="1"/>
    <n v="2060184"/>
    <s v="Comedy"/>
  </r>
  <r>
    <x v="1631"/>
    <n v="76"/>
    <n v="255352"/>
    <s v="Drama"/>
    <x v="3601"/>
    <s v="English"/>
    <s v="USA"/>
    <n v="300000"/>
    <x v="10"/>
    <n v="-44648"/>
    <s v="Drama"/>
  </r>
  <r>
    <x v="1631"/>
    <n v="80"/>
    <n v="856942"/>
    <s v="Drama"/>
    <x v="3602"/>
    <s v="English"/>
    <s v="USA"/>
    <n v="200000"/>
    <x v="1"/>
    <n v="656942"/>
    <s v="Drama"/>
  </r>
  <r>
    <x v="1632"/>
    <n v="109"/>
    <n v="5199"/>
    <s v="Drama|Sport"/>
    <x v="3603"/>
    <s v="English"/>
    <s v="USA"/>
    <n v="200000"/>
    <x v="4"/>
    <n v="-194801"/>
    <s v="Drama"/>
  </r>
  <r>
    <x v="479"/>
    <n v="133"/>
    <n v="24343673"/>
    <s v="Drama|Fantasy|Musical|Romance"/>
    <x v="1041"/>
    <s v="English"/>
    <s v="USA"/>
    <n v="45000000"/>
    <x v="37"/>
    <n v="-20656327"/>
    <s v="Drama"/>
  </r>
  <r>
    <x v="1633"/>
    <n v="95"/>
    <n v="2468"/>
    <s v="Thriller"/>
    <x v="3604"/>
    <s v="English"/>
    <s v="USA"/>
    <n v="300000"/>
    <x v="30"/>
    <n v="-297532"/>
    <s v="Thriller"/>
  </r>
  <r>
    <x v="1634"/>
    <n v="90"/>
    <n v="318622"/>
    <s v="Biography|Crime|Drama|Thriller"/>
    <x v="3605"/>
    <s v="English"/>
    <s v="USA"/>
    <n v="270000"/>
    <x v="21"/>
    <n v="48622"/>
    <s v="Biography"/>
  </r>
  <r>
    <x v="574"/>
    <n v="113"/>
    <n v="12006514"/>
    <s v="Comedy|Drama|Romance"/>
    <x v="3606"/>
    <s v="English"/>
    <s v="USA"/>
    <n v="250000"/>
    <x v="11"/>
    <n v="11756514"/>
    <s v="Comedy"/>
  </r>
  <r>
    <x v="1246"/>
    <n v="91"/>
    <n v="4186931"/>
    <s v="Comedy|Drama|Romance"/>
    <x v="3607"/>
    <s v="English"/>
    <s v="USA"/>
    <n v="250000"/>
    <x v="8"/>
    <n v="3936931"/>
    <s v="Comedy"/>
  </r>
  <r>
    <x v="39"/>
    <n v="98"/>
    <n v="3799339"/>
    <s v="Crime|Drama|Romance"/>
    <x v="3608"/>
    <s v="English"/>
    <s v="USA"/>
    <n v="250000"/>
    <x v="13"/>
    <n v="3549339"/>
    <s v="Crime"/>
  </r>
  <r>
    <x v="1635"/>
    <n v="94"/>
    <n v="1977544"/>
    <s v="Comedy|Drama|Romance"/>
    <x v="3609"/>
    <s v="English"/>
    <s v="USA"/>
    <n v="250000"/>
    <x v="12"/>
    <n v="1727544"/>
    <s v="Comedy"/>
  </r>
  <r>
    <x v="704"/>
    <n v="96"/>
    <n v="1050600"/>
    <s v="Comedy|Drama"/>
    <x v="3610"/>
    <s v="English"/>
    <s v="USA"/>
    <n v="250000"/>
    <x v="4"/>
    <n v="800600"/>
    <s v="Comedy"/>
  </r>
  <r>
    <x v="1636"/>
    <n v="100"/>
    <n v="902835"/>
    <s v="Comedy|Drama|Romance"/>
    <x v="3611"/>
    <s v="English"/>
    <s v="USA"/>
    <n v="250000"/>
    <x v="10"/>
    <n v="652835"/>
    <s v="Comedy"/>
  </r>
  <r>
    <x v="679"/>
    <n v="90"/>
    <n v="489220"/>
    <s v="Mystery|Sci-Fi|Thriller"/>
    <x v="3612"/>
    <s v="English"/>
    <s v="Canada"/>
    <n v="365000"/>
    <x v="11"/>
    <n v="124220"/>
    <s v="Mystery"/>
  </r>
  <r>
    <x v="1637"/>
    <n v="75"/>
    <n v="203134"/>
    <s v="Animation|Comedy|Drama|Fantasy|Sci-Fi"/>
    <x v="3613"/>
    <s v="English"/>
    <s v="USA"/>
    <n v="250000"/>
    <x v="15"/>
    <n v="-46866"/>
    <s v="Animation"/>
  </r>
  <r>
    <x v="1609"/>
    <n v="78"/>
    <n v="191309"/>
    <s v="Drama|Mystery|Thriller"/>
    <x v="3614"/>
    <s v="English"/>
    <s v="USA"/>
    <n v="150000"/>
    <x v="33"/>
    <n v="41309"/>
    <s v="Drama"/>
  </r>
  <r>
    <x v="1638"/>
    <n v="90"/>
    <n v="3388210"/>
    <s v="Drama|Romance"/>
    <x v="3615"/>
    <s v="English"/>
    <s v="USA"/>
    <n v="250000"/>
    <x v="10"/>
    <n v="3138210"/>
    <s v="Drama"/>
  </r>
  <r>
    <x v="1282"/>
    <n v="99"/>
    <n v="49494"/>
    <s v="Drama|Thriller"/>
    <x v="3616"/>
    <s v="English"/>
    <s v="USA"/>
    <n v="250000"/>
    <x v="64"/>
    <n v="-200506"/>
    <s v="Drama"/>
  </r>
  <r>
    <x v="1639"/>
    <n v="86"/>
    <n v="111300"/>
    <s v="Documentary"/>
    <x v="3617"/>
    <s v="English"/>
    <s v="USA"/>
    <n v="225000"/>
    <x v="7"/>
    <n v="-113700"/>
    <s v="Documentary"/>
  </r>
  <r>
    <x v="1640"/>
    <n v="106"/>
    <n v="1027119"/>
    <s v="Drama"/>
    <x v="3618"/>
    <s v="English"/>
    <s v="USA"/>
    <n v="225000"/>
    <x v="15"/>
    <n v="802119"/>
    <s v="Drama"/>
  </r>
  <r>
    <x v="1641"/>
    <n v="80"/>
    <n v="5000000"/>
    <s v="Adventure|Horror|Sci-Fi"/>
    <x v="3619"/>
    <s v="English"/>
    <s v="USA"/>
    <n v="210000"/>
    <x v="10"/>
    <n v="4790000"/>
    <s v="Adventure"/>
  </r>
  <r>
    <x v="50"/>
    <n v="96"/>
    <n v="4505922"/>
    <s v="Comedy|Drama"/>
    <x v="3620"/>
    <s v="English"/>
    <s v="USA"/>
    <n v="200000"/>
    <x v="37"/>
    <n v="4305922"/>
    <s v="Comedy"/>
  </r>
  <r>
    <x v="689"/>
    <n v="99"/>
    <n v="3500000"/>
    <s v="Action|Drama|Western"/>
    <x v="3621"/>
    <s v="Italian"/>
    <s v="Italy"/>
    <n v="200000"/>
    <x v="25"/>
    <n v="3300000"/>
    <s v="Action"/>
  </r>
  <r>
    <x v="143"/>
    <n v="106"/>
    <n v="32154410"/>
    <s v="Crime|Drama|Thriller"/>
    <x v="1549"/>
    <s v="English"/>
    <s v="USA"/>
    <n v="30000000"/>
    <x v="1"/>
    <n v="2154410"/>
    <s v="Crime"/>
  </r>
  <r>
    <x v="1642"/>
    <n v="106"/>
    <n v="1111"/>
    <s v="Crime|Documentary"/>
    <x v="3622"/>
    <s v="English"/>
    <s v="USA"/>
    <n v="200000"/>
    <x v="16"/>
    <n v="-198889"/>
    <s v="Crime"/>
  </r>
  <r>
    <x v="1643"/>
    <n v="89"/>
    <n v="925402"/>
    <s v="Drama|Family"/>
    <x v="3623"/>
    <s v="Persian"/>
    <s v="Iran"/>
    <n v="180000"/>
    <x v="3"/>
    <n v="745402"/>
    <s v="Drama"/>
  </r>
  <r>
    <x v="1644"/>
    <n v="97"/>
    <n v="469947"/>
    <s v="Drama|Romance"/>
    <x v="3624"/>
    <s v="English"/>
    <s v="UK"/>
    <n v="120000"/>
    <x v="16"/>
    <n v="349947"/>
    <s v="Drama"/>
  </r>
  <r>
    <x v="415"/>
    <n v="88"/>
    <n v="7137502"/>
    <s v="Comedy|Romance"/>
    <x v="3625"/>
    <s v="English"/>
    <s v="USA"/>
    <n v="175000"/>
    <x v="12"/>
    <n v="6962502"/>
    <s v="Comedy"/>
  </r>
  <r>
    <x v="1645"/>
    <n v="92"/>
    <n v="1316074"/>
    <s v="Drama|Romance|Sci-Fi"/>
    <x v="3626"/>
    <s v="English"/>
    <s v="USA"/>
    <n v="100000"/>
    <x v="15"/>
    <n v="1216074"/>
    <s v="Drama"/>
  </r>
  <r>
    <x v="1646"/>
    <n v="97"/>
    <n v="15180000"/>
    <s v="Crime|Drama|Thriller"/>
    <x v="3627"/>
    <s v="English"/>
    <s v="USA"/>
    <n v="500000"/>
    <x v="33"/>
    <n v="14680000"/>
    <s v="Crime"/>
  </r>
  <r>
    <x v="649"/>
    <n v="78"/>
    <n v="2882062"/>
    <s v="Comedy|Drama|Romance"/>
    <x v="3628"/>
    <s v="English"/>
    <s v="USA"/>
    <n v="150000"/>
    <x v="22"/>
    <n v="2732062"/>
    <s v="Comedy"/>
  </r>
  <r>
    <x v="1253"/>
    <n v="85"/>
    <n v="9437933"/>
    <s v="Drama|Music|Romance"/>
    <x v="3629"/>
    <s v="English"/>
    <s v="Ireland"/>
    <n v="180000"/>
    <x v="0"/>
    <n v="9257933"/>
    <s v="Drama"/>
  </r>
  <r>
    <x v="1647"/>
    <n v="93"/>
    <n v="155984"/>
    <s v="Documentary"/>
    <x v="3630"/>
    <s v="English"/>
    <s v="USA"/>
    <n v="160000"/>
    <x v="37"/>
    <n v="-4016"/>
    <s v="Documentary"/>
  </r>
  <r>
    <x v="589"/>
    <n v="88"/>
    <n v="30859000"/>
    <s v="Horror|Thriller"/>
    <x v="2839"/>
    <s v="English"/>
    <s v="USA"/>
    <n v="83532"/>
    <x v="7"/>
    <n v="30775468"/>
    <s v="Horror"/>
  </r>
  <r>
    <x v="1218"/>
    <n v="91"/>
    <n v="6706368"/>
    <s v="Documentary"/>
    <x v="3631"/>
    <s v="English"/>
    <s v="USA"/>
    <n v="160000"/>
    <x v="7"/>
    <n v="6546368"/>
    <s v="Documentary"/>
  </r>
  <r>
    <x v="1491"/>
    <n v="111"/>
    <n v="10174663"/>
    <s v="Drama|Sport"/>
    <x v="3632"/>
    <s v="English"/>
    <s v="USA"/>
    <n v="100000"/>
    <x v="10"/>
    <n v="10074663"/>
    <s v="Drama"/>
  </r>
  <r>
    <x v="1648"/>
    <n v="81"/>
    <n v="22757819"/>
    <s v="Horror|Thriller"/>
    <x v="3633"/>
    <s v="English"/>
    <s v="USA"/>
    <n v="100000"/>
    <x v="38"/>
    <n v="22657819"/>
    <s v="Horror"/>
  </r>
  <r>
    <x v="1649"/>
    <n v="81"/>
    <n v="5228617"/>
    <s v="Comedy"/>
    <x v="3634"/>
    <s v="English"/>
    <s v="USA"/>
    <n v="100000"/>
    <x v="15"/>
    <n v="5128617"/>
    <s v="Comedy"/>
  </r>
  <r>
    <x v="1650"/>
    <n v="90"/>
    <n v="110536"/>
    <s v="Comedy|Horror|Sci-Fi"/>
    <x v="3635"/>
    <s v="English"/>
    <s v="USA"/>
    <n v="40000"/>
    <x v="15"/>
    <n v="70536"/>
    <s v="Comedy"/>
  </r>
  <r>
    <x v="1651"/>
    <n v="88"/>
    <n v="59379"/>
    <s v="Comedy|Crime|Drama|Horror|Thriller"/>
    <x v="3636"/>
    <s v="English"/>
    <s v="USA"/>
    <n v="200000"/>
    <x v="2"/>
    <n v="-140621"/>
    <s v="Comedy"/>
  </r>
  <r>
    <x v="982"/>
    <n v="114"/>
    <n v="32721635"/>
    <s v="Crime|Horror|Thriller"/>
    <x v="2360"/>
    <s v="English"/>
    <s v="USA"/>
    <n v="15000000"/>
    <x v="4"/>
    <n v="17721635"/>
    <s v="Crime"/>
  </r>
  <r>
    <x v="116"/>
    <n v="84"/>
    <n v="3216970"/>
    <s v="Drama|Mystery|Thriller"/>
    <x v="3637"/>
    <s v="English"/>
    <s v="USA"/>
    <n v="60000"/>
    <x v="7"/>
    <n v="3156970"/>
    <s v="Drama"/>
  </r>
  <r>
    <x v="1652"/>
    <n v="87"/>
    <n v="536767"/>
    <s v="Biography|Comedy|Romance"/>
    <x v="3638"/>
    <s v="English"/>
    <s v="USA"/>
    <n v="60000"/>
    <x v="42"/>
    <n v="476767"/>
    <s v="Biography"/>
  </r>
  <r>
    <x v="1168"/>
    <n v="100"/>
    <n v="11529368"/>
    <s v="Comedy|Documentary|Drama"/>
    <x v="3639"/>
    <s v="English"/>
    <s v="USA"/>
    <n v="65000"/>
    <x v="11"/>
    <n v="11464368"/>
    <s v="Comedy"/>
  </r>
  <r>
    <x v="1653"/>
    <n v="82"/>
    <n v="40557"/>
    <s v="Comedy"/>
    <x v="3640"/>
    <s v="English"/>
    <s v="USA"/>
    <n v="60000"/>
    <x v="23"/>
    <n v="-19443"/>
    <s v="Comedy"/>
  </r>
  <r>
    <x v="1654"/>
    <n v="82"/>
    <n v="30084"/>
    <s v="Comedy|Drama"/>
    <x v="3641"/>
    <s v="English"/>
    <s v="USA"/>
    <n v="70000"/>
    <x v="23"/>
    <n v="-39916"/>
    <s v="Comedy"/>
  </r>
  <r>
    <x v="1428"/>
    <n v="98"/>
    <n v="10246600"/>
    <s v="Comedy|Drama|Romance"/>
    <x v="3642"/>
    <s v="English"/>
    <s v="USA"/>
    <n v="25000"/>
    <x v="4"/>
    <n v="10221600"/>
    <s v="Comedy"/>
  </r>
  <r>
    <x v="1655"/>
    <n v="98"/>
    <n v="389804"/>
    <s v="Comedy|Drama|Romance"/>
    <x v="3643"/>
    <s v="English"/>
    <s v="USA"/>
    <n v="65000"/>
    <x v="22"/>
    <n v="324804"/>
    <s v="Comedy"/>
  </r>
  <r>
    <x v="450"/>
    <n v="90"/>
    <n v="241816"/>
    <s v="Drama"/>
    <x v="3644"/>
    <s v="English"/>
    <s v="USA"/>
    <n v="42000"/>
    <x v="7"/>
    <n v="199816"/>
    <s v="Drama"/>
  </r>
  <r>
    <x v="1656"/>
    <n v="90"/>
    <n v="277233"/>
    <s v="Comedy|Romance"/>
    <x v="3645"/>
    <s v="English"/>
    <s v="USA"/>
    <n v="40000"/>
    <x v="32"/>
    <n v="237233"/>
    <s v="Comedy"/>
  </r>
  <r>
    <x v="574"/>
    <n v="102"/>
    <n v="3151130"/>
    <s v="Comedy"/>
    <x v="3646"/>
    <s v="English"/>
    <s v="USA"/>
    <n v="230000"/>
    <x v="6"/>
    <n v="2921130"/>
    <s v="Comedy"/>
  </r>
  <r>
    <x v="784"/>
    <n v="97"/>
    <n v="2856622"/>
    <s v="Comedy|Drama"/>
    <x v="3647"/>
    <s v="English"/>
    <s v="Canada"/>
    <n v="25000"/>
    <x v="11"/>
    <n v="2831622"/>
    <s v="Comedy"/>
  </r>
  <r>
    <x v="48"/>
    <n v="109"/>
    <n v="10499968"/>
    <s v="Action|Crime|Drama|Thriller"/>
    <x v="1392"/>
    <s v="English"/>
    <s v="USA"/>
    <n v="35000000"/>
    <x v="20"/>
    <n v="-24500032"/>
    <s v="Action"/>
  </r>
  <r>
    <x v="719"/>
    <n v="100"/>
    <n v="1227508"/>
    <s v="Comedy|Drama"/>
    <x v="3648"/>
    <s v="English"/>
    <s v="USA"/>
    <n v="23000"/>
    <x v="1"/>
    <n v="1204508"/>
    <s v="Comedy"/>
  </r>
  <r>
    <x v="1071"/>
    <n v="108"/>
    <n v="180483"/>
    <s v="Comedy|Crime|Horror"/>
    <x v="3649"/>
    <s v="English"/>
    <s v="USA"/>
    <n v="10000"/>
    <x v="9"/>
    <n v="170483"/>
    <s v="Comedy"/>
  </r>
  <r>
    <x v="1077"/>
    <n v="110"/>
    <n v="136007"/>
    <s v="Drama|Music|Romance"/>
    <x v="3650"/>
    <s v="French"/>
    <s v="France"/>
    <n v="4500"/>
    <x v="8"/>
    <n v="131507"/>
    <s v="Drama"/>
  </r>
  <r>
    <x v="1657"/>
    <n v="90"/>
    <n v="673780"/>
    <s v="Drama"/>
    <x v="3651"/>
    <s v="Persian"/>
    <s v="Iran"/>
    <n v="10000"/>
    <x v="7"/>
    <n v="663780"/>
    <s v="Drama"/>
  </r>
  <r>
    <x v="1658"/>
    <n v="77"/>
    <n v="424760"/>
    <s v="Drama|Sci-Fi|Thriller"/>
    <x v="3652"/>
    <s v="English"/>
    <s v="USA"/>
    <n v="7000"/>
    <x v="15"/>
    <n v="417760"/>
    <s v="Drama"/>
  </r>
  <r>
    <x v="402"/>
    <n v="81"/>
    <n v="2040920"/>
    <s v="Action|Crime|Drama|Romance|Thriller"/>
    <x v="3653"/>
    <s v="Spanish"/>
    <s v="USA"/>
    <n v="7000"/>
    <x v="8"/>
    <n v="2033920"/>
    <s v="Action"/>
  </r>
  <r>
    <x v="1601"/>
    <n v="90"/>
    <n v="85222"/>
    <s v="Documentary"/>
    <x v="3654"/>
    <s v="English"/>
    <s v="USA"/>
    <n v="1100"/>
    <x v="4"/>
    <n v="84122"/>
    <s v="Document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4" minRefreshableVersion="3" createdVersion="4" useAutoFormatting="1" indent="0" outline="1" outlineData="1" showDrill="1" multipleFieldFilters="0" rowHeaderCaption="Genres">
  <location ref="E2:F20" firstHeaderRow="1" firstDataRow="1" firstDataCol="1"/>
  <pivotFields count="3">
    <pivotField showAll="0"/>
    <pivotField showAll="0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</pivotField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2" subtotal="count" baseField="2" baseItem="0"/>
  </dataFields>
  <formats count="3">
    <format dxfId="0">
      <pivotArea field="2" type="button" dataOnly="0" labelOnly="1" outline="0" fieldPosition="0"/>
    </format>
    <format dxfId="1">
      <pivotArea dataOnly="0" labelOnly="1" outline="0" fieldPosition="0"/>
    </format>
    <format dxfId="2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4" minRefreshableVersion="3" createdVersion="4" useAutoFormatting="1" indent="0" outline="1" outlineData="1" showDrill="1" multipleFieldFilters="0">
  <location ref="E3:F38" firstHeaderRow="1" firstDataRow="1" firstDataCol="1"/>
  <pivotFields count="3">
    <pivotField showAll="0"/>
    <pivotField axis="axisRow" dataField="1" sortType="ascending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showAll="0"/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" subtotal="count" baseField="0" baseItem="0"/>
  </dataFields>
  <formats count="2">
    <format dxfId="3">
      <pivotArea type="all" dataOnly="0" outline="0" fieldPosition="0"/>
    </format>
    <format dxfId="4">
      <pivotArea type="all" dataOnly="0" outline="0" fieldPosition="0"/>
    </format>
  </formats>
  <pivotTableStyleInfo name="PivotStyleLight2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utoFormatId="1" applyNumberFormats="0" applyBorderFormats="0" applyFontFormats="0" applyPatternFormats="0" applyAlignmentFormats="0" applyWidthHeightFormats="1" dataCaption="Values" updatedVersion="4" minRefreshableVersion="3" createdVersion="4" useAutoFormatting="1" indent="0" outline="1" outlineData="1" showDrill="1" multipleFieldFilters="0" rowHeaderCaption="Director_name">
  <location ref="A1:B16" firstHeaderRow="1" firstDataRow="1" firstDataCol="1"/>
  <pivotFields count="11">
    <pivotField axis="axisRow" measureFilter="1" showAll="0">
      <items count="1660"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1335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sd="0"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sd="0"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sd="0"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sd="0"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showAll="0"/>
    <pivotField showAll="0"/>
    <pivotField showAll="0"/>
    <pivotField axis="axisRow" showAll="0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668"/>
        <item x="247"/>
        <item x="664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3577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587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570"/>
        <item x="181"/>
        <item x="1795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dataField="1" defaultSubtotal="0" showAll="0">
      <items count="74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</items>
    </pivotField>
    <pivotField showAll="0"/>
    <pivotField showAll="0"/>
  </pivotFields>
  <rowFields count="2">
    <field x="0"/>
    <field x="4"/>
  </rowFields>
  <rowItems count="15">
    <i>
      <x v="15"/>
    </i>
    <i r="1">
      <x v="2290"/>
    </i>
    <i>
      <x v="45"/>
    </i>
    <i r="1">
      <x v="2079"/>
    </i>
    <i>
      <x v="211"/>
    </i>
    <i r="1">
      <x v="1752"/>
    </i>
    <i>
      <x v="289"/>
    </i>
    <i r="1">
      <x v="3568"/>
    </i>
    <i>
      <x v="965"/>
    </i>
    <i r="1">
      <x v="567"/>
    </i>
    <i>
      <x v="1368"/>
    </i>
    <i r="1">
      <x v="2229"/>
    </i>
    <i>
      <x v="1588"/>
    </i>
    <i r="1">
      <x v="195"/>
    </i>
    <i t="grand">
      <x/>
    </i>
  </rowItems>
  <colItems count="1">
    <i/>
  </colItems>
  <dataFields count="1">
    <dataField name="Average of imdb_score" fld="8" subtotal="average" baseField="0" baseItem="0"/>
  </dataFields>
  <pivotTableStyleInfo name="PivotStyleLight16" showRowHeaders="1" showColHeaders="1" showLastColumn="1"/>
  <filters count="1">
    <filter evalOrder="-1" fld="0" iMeasureFld="0" id="6" type="count">
      <autoFilter ref="A1">
        <filterColumn colId="0">
          <top10 filterVal="4" 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5" displayName="Table5" ref="A1:C3757" totalsRowShown="0">
  <autoFilter xmlns:etc="http://www.wps.cn/officeDocument/2017/etCustomData" ref="A1:C3757" etc:filterBottomFollowUsedRange="0"/>
  <tableColumns count="3">
    <tableColumn id="1" name="imdb_score"/>
    <tableColumn id="2" name="genres"/>
    <tableColumn id="3" name="Genres (Seperated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le8" displayName="Table8" ref="E22:F29" totalsRowShown="0">
  <autoFilter xmlns:etc="http://www.wps.cn/officeDocument/2017/etCustomData" ref="E22:F29" etc:filterBottomFollowUsedRange="0"/>
  <tableColumns count="2">
    <tableColumn id="1" name="Descriptive Statistics" dataDxfId="5"/>
    <tableColumn id="2" name="Values" dataDxfId="6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11" name="Table11" displayName="Table11" ref="I2:K20" totalsRowShown="0">
  <autoFilter xmlns:etc="http://www.wps.cn/officeDocument/2017/etCustomData" ref="I2:K20" etc:filterBottomFollowUsedRange="0"/>
  <tableColumns count="3">
    <tableColumn id="1" name="Genres" dataDxfId="7"/>
    <tableColumn id="2" name="Values"/>
    <tableColumn id="3" name="Average (IMDB Score)" dataDxfId="8">
      <calculatedColumnFormula>AVERAGEIF(C:C,Table11[[#This Row],[Genres]],A:A)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D2:E7" totalsRowShown="0">
  <autoFilter xmlns:etc="http://www.wps.cn/officeDocument/2017/etCustomData" ref="D2:E7" etc:filterBottomFollowUsedRange="0"/>
  <tableColumns count="2">
    <tableColumn id="1" name="Descriptive Statistics" dataDxfId="9"/>
    <tableColumn id="2" name="Values" dataDxfId="10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9" name="Table9" displayName="Table9" ref="H3:L38" totalsRowShown="0">
  <autoFilter xmlns:etc="http://www.wps.cn/officeDocument/2017/etCustomData" ref="H3:L38" etc:filterBottomFollowUsedRange="0"/>
  <tableColumns count="5">
    <tableColumn id="1" name="Languages"/>
    <tableColumn id="2" name="Count"/>
    <tableColumn id="3" name="Mean" dataDxfId="11">
      <calculatedColumnFormula>ROUND(AVERAGEIF(B:B,Table9[[#This Row],[Languages]],C:C),2)</calculatedColumnFormula>
    </tableColumn>
    <tableColumn id="4" name="Median" dataDxfId="12">
      <calculatedColumnFormula>MEDIAN($C$2:$C$3757)</calculatedColumnFormula>
    </tableColumn>
    <tableColumn id="5" name="Std Dev." dataDxfId="13">
      <calculatedColumnFormula>ROUND(STDEV.P($C$2:$C$3757),2)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2" name="Table12" displayName="Table12" ref="A1:D3757" totalsRowShown="0">
  <autoFilter xmlns:etc="http://www.wps.cn/officeDocument/2017/etCustomData" ref="A1:D3757" etc:filterBottomFollowUsedRange="0"/>
  <tableColumns count="4">
    <tableColumn id="1" name="movie_title"/>
    <tableColumn id="2" name="gross"/>
    <tableColumn id="3" name="budget"/>
    <tableColumn id="4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table" Target="../tables/table3.xml"/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044"/>
  <sheetViews>
    <sheetView tabSelected="1" workbookViewId="0">
      <selection activeCell="A1" sqref="A1"/>
    </sheetView>
  </sheetViews>
  <sheetFormatPr defaultColWidth="9" defaultRowHeight="14.4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2:28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8.2</v>
      </c>
      <c r="AA29">
        <v>2.35</v>
      </c>
      <c r="AB29">
        <v>72000</v>
      </c>
    </row>
    <row r="30" spans="1:28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</v>
      </c>
      <c r="AA45">
        <v>1.85</v>
      </c>
      <c r="AB45">
        <v>30000</v>
      </c>
    </row>
    <row r="46" spans="1:28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</v>
      </c>
      <c r="AA69">
        <v>1.85</v>
      </c>
      <c r="AB69">
        <v>27000</v>
      </c>
    </row>
    <row r="70" spans="1:28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</v>
      </c>
      <c r="AA80">
        <v>1.85</v>
      </c>
      <c r="AB80">
        <v>118000</v>
      </c>
    </row>
    <row r="81" spans="1:28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</v>
      </c>
      <c r="AB90">
        <v>37000</v>
      </c>
    </row>
    <row r="91" spans="1:28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8.2</v>
      </c>
      <c r="AA95">
        <v>2.35</v>
      </c>
      <c r="AB95">
        <v>33000</v>
      </c>
    </row>
    <row r="96" spans="1:28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</v>
      </c>
      <c r="AA99">
        <v>2.35</v>
      </c>
      <c r="AB99">
        <v>175000</v>
      </c>
    </row>
    <row r="100" spans="1:28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8.2</v>
      </c>
      <c r="AA100">
        <v>2.35</v>
      </c>
      <c r="AB100">
        <v>0</v>
      </c>
    </row>
    <row r="101" spans="1:28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</v>
      </c>
      <c r="AA122">
        <v>2.35</v>
      </c>
      <c r="AB122">
        <v>15000</v>
      </c>
    </row>
    <row r="123" spans="1:28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</v>
      </c>
      <c r="AB127">
        <v>58000</v>
      </c>
    </row>
    <row r="128" spans="1:28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5.1</v>
      </c>
      <c r="AA134">
        <v>2.35</v>
      </c>
      <c r="AB134">
        <v>0</v>
      </c>
    </row>
    <row r="135" spans="1:28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</v>
      </c>
      <c r="AA199">
        <v>2.35</v>
      </c>
      <c r="AB199">
        <v>37000</v>
      </c>
    </row>
    <row r="200" spans="1:28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8.2</v>
      </c>
      <c r="AA206">
        <v>2.35</v>
      </c>
      <c r="AB206">
        <v>0</v>
      </c>
    </row>
    <row r="207" spans="1:28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5.1</v>
      </c>
      <c r="AA244">
        <v>2.35</v>
      </c>
      <c r="AB244">
        <v>291</v>
      </c>
    </row>
    <row r="245" spans="1:28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</v>
      </c>
      <c r="AA260">
        <v>2.35</v>
      </c>
      <c r="AB260">
        <v>0</v>
      </c>
    </row>
    <row r="261" spans="1:28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</v>
      </c>
      <c r="AA272">
        <v>2.35</v>
      </c>
      <c r="AB272">
        <v>21000</v>
      </c>
    </row>
    <row r="273" spans="1:28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2:28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</v>
      </c>
      <c r="AA283">
        <v>1.85</v>
      </c>
      <c r="AB283">
        <v>53</v>
      </c>
    </row>
    <row r="284" spans="1:28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5.1</v>
      </c>
      <c r="AA303">
        <v>2.35</v>
      </c>
      <c r="AB303">
        <v>0</v>
      </c>
    </row>
    <row r="304" spans="1:28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8.2</v>
      </c>
      <c r="AA310">
        <v>2.35</v>
      </c>
      <c r="AB310">
        <v>138000</v>
      </c>
    </row>
    <row r="311" spans="1:28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</v>
      </c>
      <c r="AA321">
        <v>1.85</v>
      </c>
      <c r="AB321">
        <v>881</v>
      </c>
    </row>
    <row r="322" spans="1:28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8.2</v>
      </c>
      <c r="AA340">
        <v>1.85</v>
      </c>
      <c r="AB340">
        <v>11000</v>
      </c>
    </row>
    <row r="341" spans="1:28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8.7</v>
      </c>
      <c r="AA342">
        <v>2.35</v>
      </c>
      <c r="AB342">
        <v>10000</v>
      </c>
    </row>
    <row r="343" spans="1:28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</v>
      </c>
      <c r="AA376">
        <v>2.35</v>
      </c>
      <c r="AB376">
        <v>988</v>
      </c>
    </row>
    <row r="377" spans="1:28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</v>
      </c>
      <c r="AA394">
        <v>2.35</v>
      </c>
      <c r="AB394">
        <v>788</v>
      </c>
    </row>
    <row r="395" spans="1:28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</v>
      </c>
      <c r="AA429">
        <v>1.85</v>
      </c>
      <c r="AB429">
        <v>0</v>
      </c>
    </row>
    <row r="430" spans="1:28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</v>
      </c>
      <c r="AA450">
        <v>1.85</v>
      </c>
      <c r="AB450">
        <v>0</v>
      </c>
    </row>
    <row r="451" spans="1:28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3:28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</v>
      </c>
      <c r="AA461">
        <v>16</v>
      </c>
      <c r="AB461">
        <v>55000</v>
      </c>
    </row>
    <row r="462" spans="1:28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</v>
      </c>
      <c r="AA467">
        <v>2.35</v>
      </c>
      <c r="AB467">
        <v>0</v>
      </c>
    </row>
    <row r="468" spans="1:28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4.6</v>
      </c>
      <c r="AA474">
        <v>1.85</v>
      </c>
      <c r="AB474">
        <v>0</v>
      </c>
    </row>
    <row r="475" spans="1:28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5.1</v>
      </c>
      <c r="AA477">
        <v>2.35</v>
      </c>
      <c r="AB477">
        <v>0</v>
      </c>
    </row>
    <row r="478" spans="1:28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</v>
      </c>
      <c r="AB509">
        <v>138</v>
      </c>
    </row>
    <row r="510" spans="1:28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8.2</v>
      </c>
      <c r="AA510">
        <v>1.85</v>
      </c>
      <c r="AB510">
        <v>29000</v>
      </c>
    </row>
    <row r="511" spans="1:28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4.1</v>
      </c>
      <c r="AA520">
        <v>1.85</v>
      </c>
      <c r="AB520">
        <v>413</v>
      </c>
    </row>
    <row r="521" spans="1:28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5.1</v>
      </c>
      <c r="AA534">
        <v>2</v>
      </c>
      <c r="AB534">
        <v>893</v>
      </c>
    </row>
    <row r="535" spans="1:28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4.1</v>
      </c>
      <c r="AA535">
        <v>1.85</v>
      </c>
      <c r="AB535">
        <v>509</v>
      </c>
    </row>
    <row r="536" spans="1:28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</v>
      </c>
      <c r="AB545">
        <v>0</v>
      </c>
    </row>
    <row r="546" spans="1:28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4.6</v>
      </c>
      <c r="AA574">
        <v>2.35</v>
      </c>
      <c r="AB574">
        <v>266</v>
      </c>
    </row>
    <row r="575" spans="1:28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</v>
      </c>
      <c r="AA590">
        <v>2.35</v>
      </c>
      <c r="AB590">
        <v>42000</v>
      </c>
    </row>
    <row r="591" spans="1:28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</v>
      </c>
      <c r="AA633">
        <v>2.35</v>
      </c>
      <c r="AB633">
        <v>29000</v>
      </c>
    </row>
    <row r="634" spans="1:28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8.7</v>
      </c>
      <c r="AA656">
        <v>2.35</v>
      </c>
      <c r="AB656">
        <v>25000</v>
      </c>
    </row>
    <row r="657" spans="1:28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</v>
      </c>
      <c r="AA685">
        <v>2.35</v>
      </c>
      <c r="AB685">
        <v>48000</v>
      </c>
    </row>
    <row r="686" spans="1:28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5.1</v>
      </c>
      <c r="AA690">
        <v>2.35</v>
      </c>
      <c r="AB690">
        <v>15000</v>
      </c>
    </row>
    <row r="691" spans="1:28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5.1</v>
      </c>
      <c r="AA694">
        <v>1.85</v>
      </c>
      <c r="AB694">
        <v>295</v>
      </c>
    </row>
    <row r="695" spans="1:28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</v>
      </c>
      <c r="AA745">
        <v>2.35</v>
      </c>
      <c r="AB745">
        <v>858</v>
      </c>
    </row>
    <row r="746" spans="1:28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</v>
      </c>
      <c r="AA749">
        <v>2.35</v>
      </c>
      <c r="AB749">
        <v>747</v>
      </c>
    </row>
    <row r="750" spans="1:28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</v>
      </c>
      <c r="AA773">
        <v>1.85</v>
      </c>
      <c r="AB773">
        <v>0</v>
      </c>
    </row>
    <row r="774" spans="1:28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</v>
      </c>
      <c r="AA777">
        <v>1.85</v>
      </c>
      <c r="AB777">
        <v>448</v>
      </c>
    </row>
    <row r="778" spans="1:28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</v>
      </c>
      <c r="AA804">
        <v>1.85</v>
      </c>
      <c r="AB804">
        <v>791</v>
      </c>
    </row>
    <row r="805" spans="1:28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</v>
      </c>
      <c r="AA815">
        <v>2.35</v>
      </c>
      <c r="AB815">
        <v>296</v>
      </c>
    </row>
    <row r="816" spans="1:28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</v>
      </c>
      <c r="AA823">
        <v>2.35</v>
      </c>
      <c r="AB823">
        <v>0</v>
      </c>
    </row>
    <row r="824" spans="1:28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</v>
      </c>
      <c r="AA838">
        <v>2.35</v>
      </c>
      <c r="AB838">
        <v>59000</v>
      </c>
    </row>
    <row r="839" spans="1:28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5.1</v>
      </c>
      <c r="AA851">
        <v>2.35</v>
      </c>
      <c r="AB851">
        <v>0</v>
      </c>
    </row>
    <row r="852" spans="1:28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5.1</v>
      </c>
      <c r="AA918">
        <v>2.35</v>
      </c>
      <c r="AB918">
        <v>0</v>
      </c>
    </row>
    <row r="919" spans="1:28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8.2</v>
      </c>
      <c r="AA922">
        <v>2.35</v>
      </c>
      <c r="AB922">
        <v>11000</v>
      </c>
    </row>
    <row r="923" spans="1:28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</v>
      </c>
      <c r="AA927">
        <v>1.85</v>
      </c>
      <c r="AB927">
        <v>1000</v>
      </c>
    </row>
    <row r="928" spans="1:28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4.6</v>
      </c>
      <c r="AA928">
        <v>2.35</v>
      </c>
      <c r="AB928">
        <v>13000</v>
      </c>
    </row>
    <row r="929" spans="1:28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8.2</v>
      </c>
      <c r="AA962">
        <v>2.35</v>
      </c>
      <c r="AB962">
        <v>48000</v>
      </c>
    </row>
    <row r="963" spans="1:28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</v>
      </c>
      <c r="AA990">
        <v>2.35</v>
      </c>
      <c r="AB990">
        <v>812</v>
      </c>
    </row>
    <row r="991" spans="1:28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5.1</v>
      </c>
      <c r="AA1023">
        <v>2.35</v>
      </c>
      <c r="AB1023">
        <v>943</v>
      </c>
    </row>
    <row r="1024" spans="1:28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5.1</v>
      </c>
      <c r="AA1027">
        <v>1.85</v>
      </c>
      <c r="AB1027">
        <v>422</v>
      </c>
    </row>
    <row r="1028" spans="1:28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</v>
      </c>
      <c r="AA1032">
        <v>2.35</v>
      </c>
      <c r="AB1032">
        <v>288</v>
      </c>
    </row>
    <row r="1033" spans="1:28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</v>
      </c>
      <c r="AA1041">
        <v>2.35</v>
      </c>
      <c r="AB1041">
        <v>0</v>
      </c>
    </row>
    <row r="1042" spans="1:28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4.6</v>
      </c>
      <c r="AA1046">
        <v>1.78</v>
      </c>
      <c r="AB1046">
        <v>352</v>
      </c>
    </row>
    <row r="1047" spans="1:28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4.6</v>
      </c>
      <c r="AA1094">
        <v>2.35</v>
      </c>
      <c r="AB1094">
        <v>0</v>
      </c>
    </row>
    <row r="1095" spans="1:28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</v>
      </c>
      <c r="AA1125">
        <v>2.35</v>
      </c>
      <c r="AB1125">
        <v>0</v>
      </c>
    </row>
    <row r="1126" spans="1:28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</v>
      </c>
      <c r="AA1135">
        <v>16</v>
      </c>
      <c r="AB1135">
        <v>17000</v>
      </c>
    </row>
    <row r="1136" spans="1:28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</v>
      </c>
      <c r="AA1136">
        <v>2.35</v>
      </c>
      <c r="AB1136">
        <v>68</v>
      </c>
    </row>
    <row r="1137" spans="1:28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5.1</v>
      </c>
      <c r="AA1152">
        <v>1.85</v>
      </c>
      <c r="AB1152">
        <v>0</v>
      </c>
    </row>
    <row r="1153" spans="1:28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</v>
      </c>
      <c r="AB1162">
        <v>0</v>
      </c>
    </row>
    <row r="1163" spans="1:28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</v>
      </c>
      <c r="AB1180">
        <v>161</v>
      </c>
    </row>
    <row r="1181" spans="1:28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4.1</v>
      </c>
      <c r="AA1192">
        <v>2.35</v>
      </c>
      <c r="AB1192">
        <v>101000</v>
      </c>
    </row>
    <row r="1193" spans="1:28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4.1</v>
      </c>
      <c r="AA1193">
        <v>1.85</v>
      </c>
      <c r="AB1193">
        <v>681</v>
      </c>
    </row>
    <row r="1194" spans="1:28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5.1</v>
      </c>
      <c r="AA1201">
        <v>1.85</v>
      </c>
      <c r="AB1201">
        <v>1000</v>
      </c>
    </row>
    <row r="1202" spans="1:28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4.6</v>
      </c>
      <c r="AA1220">
        <v>1.85</v>
      </c>
      <c r="AB1220">
        <v>663</v>
      </c>
    </row>
    <row r="1221" spans="1:28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5.1</v>
      </c>
      <c r="AA1261">
        <v>1.85</v>
      </c>
      <c r="AB1261">
        <v>0</v>
      </c>
    </row>
    <row r="1262" spans="1:28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5.1</v>
      </c>
      <c r="AA1276">
        <v>2.35</v>
      </c>
      <c r="AB1276">
        <v>394</v>
      </c>
    </row>
    <row r="1277" spans="1:28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</v>
      </c>
      <c r="AA1278">
        <v>2.35</v>
      </c>
      <c r="AB1278">
        <v>0</v>
      </c>
    </row>
    <row r="1279" spans="1:28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4.6</v>
      </c>
      <c r="AA1291">
        <v>2.35</v>
      </c>
      <c r="AB1291">
        <v>0</v>
      </c>
    </row>
    <row r="1292" spans="1:28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5.1</v>
      </c>
      <c r="AA1294">
        <v>2.35</v>
      </c>
      <c r="AB1294">
        <v>604</v>
      </c>
    </row>
    <row r="1295" spans="1:28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4.1</v>
      </c>
      <c r="AA1311">
        <v>1.85</v>
      </c>
      <c r="AB1311">
        <v>401</v>
      </c>
    </row>
    <row r="1312" spans="1:28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</v>
      </c>
      <c r="AA1318">
        <v>1.85</v>
      </c>
      <c r="AB1318">
        <v>211</v>
      </c>
    </row>
    <row r="1319" spans="1:28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5.1</v>
      </c>
      <c r="AA1320">
        <v>2.35</v>
      </c>
      <c r="AB1320">
        <v>823</v>
      </c>
    </row>
    <row r="1321" spans="1:28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</v>
      </c>
      <c r="AA1338">
        <v>2.35</v>
      </c>
      <c r="AB1338">
        <v>0</v>
      </c>
    </row>
    <row r="1339" spans="1:28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5.1</v>
      </c>
      <c r="AA1344">
        <v>1.85</v>
      </c>
      <c r="AB1344">
        <v>478</v>
      </c>
    </row>
    <row r="1345" spans="1:28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</v>
      </c>
      <c r="AA1353">
        <v>1.85</v>
      </c>
      <c r="AB1353">
        <v>8000</v>
      </c>
    </row>
    <row r="1354" spans="1:28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8.2</v>
      </c>
      <c r="AA1361">
        <v>2.35</v>
      </c>
      <c r="AB1361">
        <v>23000</v>
      </c>
    </row>
    <row r="1362" spans="1:28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</v>
      </c>
      <c r="AA1418">
        <v>2.35</v>
      </c>
      <c r="AB1418">
        <v>11000</v>
      </c>
    </row>
    <row r="1419" spans="1:28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5.1</v>
      </c>
      <c r="AA1463">
        <v>2.35</v>
      </c>
      <c r="AB1463">
        <v>11000</v>
      </c>
    </row>
    <row r="1464" spans="1:28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5.1</v>
      </c>
      <c r="AA1478">
        <v>2.35</v>
      </c>
      <c r="AB1478">
        <v>0</v>
      </c>
    </row>
    <row r="1479" spans="1:28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5.1</v>
      </c>
      <c r="AA1495">
        <v>1.85</v>
      </c>
      <c r="AB1495">
        <v>704</v>
      </c>
    </row>
    <row r="1496" spans="1:28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4.6</v>
      </c>
      <c r="AA1499">
        <v>2.35</v>
      </c>
      <c r="AB1499">
        <v>0</v>
      </c>
    </row>
    <row r="1500" spans="1:28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5.1</v>
      </c>
      <c r="AA1528">
        <v>1.85</v>
      </c>
      <c r="AB1528">
        <v>1000</v>
      </c>
    </row>
    <row r="1529" spans="1:28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</v>
      </c>
      <c r="AA1530">
        <v>2.35</v>
      </c>
      <c r="AB1530">
        <v>0</v>
      </c>
    </row>
    <row r="1531" spans="1:28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5.1</v>
      </c>
      <c r="AA1544">
        <v>1.85</v>
      </c>
      <c r="AB1544">
        <v>0</v>
      </c>
    </row>
    <row r="1545" spans="1:28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</v>
      </c>
      <c r="AA1553">
        <v>2.35</v>
      </c>
      <c r="AB1553">
        <v>0</v>
      </c>
    </row>
    <row r="1554" spans="1:28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</v>
      </c>
      <c r="AA1590">
        <v>1.85</v>
      </c>
      <c r="AB1590">
        <v>0</v>
      </c>
    </row>
    <row r="1591" spans="1:28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8.7</v>
      </c>
      <c r="AA1622">
        <v>1.78</v>
      </c>
      <c r="AB1622">
        <v>0</v>
      </c>
    </row>
    <row r="1623" spans="1:28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5.1</v>
      </c>
      <c r="AA1634">
        <v>1.85</v>
      </c>
      <c r="AB1634">
        <v>1000</v>
      </c>
    </row>
    <row r="1635" spans="1:28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5.1</v>
      </c>
      <c r="AA1643">
        <v>1.85</v>
      </c>
      <c r="AB1643">
        <v>13000</v>
      </c>
    </row>
    <row r="1644" spans="1:28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5.1</v>
      </c>
      <c r="AA1678">
        <v>2.35</v>
      </c>
      <c r="AB1678">
        <v>1000</v>
      </c>
    </row>
    <row r="1679" spans="1:28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</v>
      </c>
      <c r="AA1685">
        <v>1.85</v>
      </c>
      <c r="AB1685">
        <v>0</v>
      </c>
    </row>
    <row r="1686" spans="1:28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4.6</v>
      </c>
      <c r="AA1695">
        <v>1.85</v>
      </c>
      <c r="AB1695">
        <v>0</v>
      </c>
    </row>
    <row r="1696" spans="1:28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5.1</v>
      </c>
      <c r="AA1697">
        <v>2.35</v>
      </c>
      <c r="AB1697">
        <v>0</v>
      </c>
    </row>
    <row r="1698" spans="1:28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4.1</v>
      </c>
      <c r="AA1702">
        <v>2.35</v>
      </c>
      <c r="AB1702">
        <v>858</v>
      </c>
    </row>
    <row r="1703" spans="1:28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8.2</v>
      </c>
      <c r="AA1712">
        <v>16</v>
      </c>
      <c r="AB1712">
        <v>0</v>
      </c>
    </row>
    <row r="1713" spans="1:28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</v>
      </c>
      <c r="AA1729">
        <v>2.39</v>
      </c>
      <c r="AB1729">
        <v>885</v>
      </c>
    </row>
    <row r="1730" spans="1:28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4.1</v>
      </c>
      <c r="AB1733">
        <v>161</v>
      </c>
    </row>
    <row r="1734" spans="1:28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</v>
      </c>
      <c r="AA1747">
        <v>1.85</v>
      </c>
      <c r="AB1747">
        <v>0</v>
      </c>
    </row>
    <row r="1748" spans="1:28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8.2</v>
      </c>
      <c r="AA1756">
        <v>2.35</v>
      </c>
      <c r="AB1756">
        <v>25000</v>
      </c>
    </row>
    <row r="1757" spans="1:28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</v>
      </c>
      <c r="AA1776">
        <v>2.35</v>
      </c>
      <c r="AB1776">
        <v>0</v>
      </c>
    </row>
    <row r="1777" spans="1:28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8.2</v>
      </c>
      <c r="AA1779">
        <v>2.35</v>
      </c>
      <c r="AB1779">
        <v>34000</v>
      </c>
    </row>
    <row r="1780" spans="1:28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</v>
      </c>
      <c r="AA1789">
        <v>2.35</v>
      </c>
      <c r="AB1789">
        <v>0</v>
      </c>
    </row>
    <row r="1790" spans="1:28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8.7</v>
      </c>
      <c r="AA1820">
        <v>1.33</v>
      </c>
      <c r="AB1820">
        <v>459</v>
      </c>
    </row>
    <row r="1821" spans="1:28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</v>
      </c>
      <c r="AA1844">
        <v>1.33</v>
      </c>
      <c r="AB1844">
        <v>0</v>
      </c>
    </row>
    <row r="1845" spans="1:28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8.2</v>
      </c>
      <c r="AA1871">
        <v>2.35</v>
      </c>
      <c r="AB1871">
        <v>28000</v>
      </c>
    </row>
    <row r="1872" spans="1:28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</v>
      </c>
      <c r="AA1879">
        <v>1.85</v>
      </c>
      <c r="AB1879">
        <v>567</v>
      </c>
    </row>
    <row r="1880" spans="1:28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4.6</v>
      </c>
      <c r="AA1891">
        <v>1.85</v>
      </c>
      <c r="AB1891">
        <v>660</v>
      </c>
    </row>
    <row r="1892" spans="1:28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8.7</v>
      </c>
      <c r="AA1905">
        <v>1.85</v>
      </c>
      <c r="AB1905">
        <v>25000</v>
      </c>
    </row>
    <row r="1906" spans="1:28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</v>
      </c>
      <c r="AA1908">
        <v>2.35</v>
      </c>
      <c r="AB1908">
        <v>19000</v>
      </c>
    </row>
    <row r="1909" spans="1:28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4.6</v>
      </c>
      <c r="AA1930">
        <v>2.35</v>
      </c>
      <c r="AB1930">
        <v>686</v>
      </c>
    </row>
    <row r="1931" spans="1:28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</v>
      </c>
      <c r="AA1939">
        <v>1.85</v>
      </c>
      <c r="AB1939">
        <v>108000</v>
      </c>
    </row>
    <row r="1940" spans="1:28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</v>
      </c>
      <c r="AB1949">
        <v>834</v>
      </c>
    </row>
    <row r="1950" spans="2:28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4.6</v>
      </c>
      <c r="AA1956">
        <v>1.85</v>
      </c>
      <c r="AB1956">
        <v>564</v>
      </c>
    </row>
    <row r="1957" spans="1:28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5.1</v>
      </c>
      <c r="AA1957">
        <v>2.35</v>
      </c>
      <c r="AB1957">
        <v>498</v>
      </c>
    </row>
    <row r="1958" spans="1:28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5.1</v>
      </c>
      <c r="AA1967">
        <v>1.85</v>
      </c>
      <c r="AB1967">
        <v>215</v>
      </c>
    </row>
    <row r="1968" spans="1:28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8.2</v>
      </c>
      <c r="AA1980">
        <v>2.35</v>
      </c>
      <c r="AB1980">
        <v>77000</v>
      </c>
    </row>
    <row r="1981" spans="1:28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</v>
      </c>
      <c r="AA1984">
        <v>2.35</v>
      </c>
      <c r="AB1984">
        <v>261</v>
      </c>
    </row>
    <row r="1985" spans="1:28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4.1</v>
      </c>
      <c r="AA1993">
        <v>2.35</v>
      </c>
      <c r="AB1993">
        <v>206</v>
      </c>
    </row>
    <row r="1994" spans="1:28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</v>
      </c>
      <c r="AA1994">
        <v>1.85</v>
      </c>
      <c r="AB1994">
        <v>295</v>
      </c>
    </row>
    <row r="1995" spans="1:28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4.1</v>
      </c>
      <c r="AA1998">
        <v>1.85</v>
      </c>
      <c r="AB1998">
        <v>83</v>
      </c>
    </row>
    <row r="1999" spans="1:28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2:28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4.1</v>
      </c>
      <c r="AB2017">
        <v>437</v>
      </c>
    </row>
    <row r="2018" spans="1:28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4.6</v>
      </c>
      <c r="AA2030">
        <v>2.35</v>
      </c>
      <c r="AB2030">
        <v>891</v>
      </c>
    </row>
    <row r="2031" spans="1:28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</v>
      </c>
      <c r="AA2042">
        <v>1.85</v>
      </c>
      <c r="AB2042">
        <v>0</v>
      </c>
    </row>
    <row r="2043" spans="1:28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5.1</v>
      </c>
      <c r="AA2047">
        <v>1.85</v>
      </c>
      <c r="AB2047">
        <v>181</v>
      </c>
    </row>
    <row r="2048" spans="1:28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8.2</v>
      </c>
      <c r="AA2049">
        <v>1.85</v>
      </c>
      <c r="AB2049">
        <v>13000</v>
      </c>
    </row>
    <row r="2050" spans="1:28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</v>
      </c>
      <c r="AA2053">
        <v>2.35</v>
      </c>
      <c r="AB2053">
        <v>17000</v>
      </c>
    </row>
    <row r="2054" spans="1:28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5.1</v>
      </c>
      <c r="AA2070">
        <v>2.35</v>
      </c>
      <c r="AB2070">
        <v>376</v>
      </c>
    </row>
    <row r="2071" spans="1:28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4.6</v>
      </c>
      <c r="AA2099">
        <v>1.85</v>
      </c>
      <c r="AB2099">
        <v>887</v>
      </c>
    </row>
    <row r="2100" spans="1:28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4.1</v>
      </c>
      <c r="AA2115">
        <v>1.85</v>
      </c>
      <c r="AB2115">
        <v>158</v>
      </c>
    </row>
    <row r="2116" spans="1:28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5.1</v>
      </c>
      <c r="AA2118">
        <v>2.35</v>
      </c>
      <c r="AB2118">
        <v>0</v>
      </c>
    </row>
    <row r="2119" spans="1:28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4.6</v>
      </c>
      <c r="AA2144">
        <v>1.85</v>
      </c>
      <c r="AB2144">
        <v>897</v>
      </c>
    </row>
    <row r="2145" spans="1:28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4.6</v>
      </c>
      <c r="AA2166">
        <v>1.85</v>
      </c>
      <c r="AB2166">
        <v>773</v>
      </c>
    </row>
    <row r="2167" spans="1:28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</v>
      </c>
      <c r="AA2167">
        <v>1.85</v>
      </c>
      <c r="AB2167">
        <v>11000</v>
      </c>
    </row>
    <row r="2168" spans="1:28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</v>
      </c>
      <c r="AA2178">
        <v>1.85</v>
      </c>
      <c r="AB2178">
        <v>0</v>
      </c>
    </row>
    <row r="2179" spans="1:28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4.1</v>
      </c>
      <c r="AA2188">
        <v>1.85</v>
      </c>
      <c r="AB2188">
        <v>1000</v>
      </c>
    </row>
    <row r="2189" spans="1:28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2.3</v>
      </c>
      <c r="AA2194">
        <v>1.85</v>
      </c>
      <c r="AB2194">
        <v>0</v>
      </c>
    </row>
    <row r="2195" spans="1:28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</v>
      </c>
      <c r="AA2225">
        <v>1.85</v>
      </c>
      <c r="AB2225">
        <v>52000</v>
      </c>
    </row>
    <row r="2226" spans="1:28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5.1</v>
      </c>
      <c r="AA2233">
        <v>2.35</v>
      </c>
      <c r="AB2233">
        <v>0</v>
      </c>
    </row>
    <row r="2234" spans="1:28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</v>
      </c>
      <c r="AA2238">
        <v>1.85</v>
      </c>
      <c r="AB2238">
        <v>431</v>
      </c>
    </row>
    <row r="2239" spans="1:28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8.2</v>
      </c>
      <c r="AA2252">
        <v>2.35</v>
      </c>
      <c r="AB2252">
        <v>76000</v>
      </c>
    </row>
    <row r="2253" spans="1:28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2.3</v>
      </c>
      <c r="AA2315">
        <v>2.35</v>
      </c>
      <c r="AB2315">
        <v>1000</v>
      </c>
    </row>
    <row r="2316" spans="1:28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</v>
      </c>
      <c r="AA2322">
        <v>2.35</v>
      </c>
      <c r="AB2322">
        <v>0</v>
      </c>
    </row>
    <row r="2323" spans="1:28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5.1</v>
      </c>
      <c r="AA2342">
        <v>2.35</v>
      </c>
      <c r="AB2342">
        <v>0</v>
      </c>
    </row>
    <row r="2343" spans="1:28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4.1</v>
      </c>
      <c r="AA2367">
        <v>1.85</v>
      </c>
      <c r="AB2367">
        <v>1000</v>
      </c>
    </row>
    <row r="2368" spans="1:28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</v>
      </c>
      <c r="AB2381">
        <v>560</v>
      </c>
    </row>
    <row r="2382" spans="1:28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</v>
      </c>
      <c r="AA2409">
        <v>2.35</v>
      </c>
      <c r="AB2409">
        <v>16000</v>
      </c>
    </row>
    <row r="2410" spans="1:28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</v>
      </c>
      <c r="AA2427">
        <v>1.85</v>
      </c>
      <c r="AB2427">
        <v>0</v>
      </c>
    </row>
    <row r="2428" spans="1:28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</v>
      </c>
      <c r="AA2443">
        <v>2.35</v>
      </c>
      <c r="AB2443">
        <v>4000</v>
      </c>
    </row>
    <row r="2444" spans="1:28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</v>
      </c>
      <c r="AB2456">
        <v>0</v>
      </c>
    </row>
    <row r="2457" spans="1:28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3:28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5.1</v>
      </c>
      <c r="AA2467">
        <v>2.35</v>
      </c>
      <c r="AB2467">
        <v>1000</v>
      </c>
    </row>
    <row r="2468" spans="1:28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4.1</v>
      </c>
      <c r="AA2478">
        <v>1.85</v>
      </c>
      <c r="AB2478">
        <v>804</v>
      </c>
    </row>
    <row r="2479" spans="1:28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</v>
      </c>
      <c r="AA2484">
        <v>2.35</v>
      </c>
      <c r="AB2484">
        <v>0</v>
      </c>
    </row>
    <row r="2485" spans="1:28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4.6</v>
      </c>
      <c r="AA2485">
        <v>2.35</v>
      </c>
      <c r="AB2485">
        <v>0</v>
      </c>
    </row>
    <row r="2486" spans="1:28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</v>
      </c>
      <c r="AB2489">
        <v>0</v>
      </c>
    </row>
    <row r="2490" spans="1:28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5.1</v>
      </c>
      <c r="AA2496">
        <v>1.85</v>
      </c>
      <c r="AB2496">
        <v>309</v>
      </c>
    </row>
    <row r="2497" spans="1:28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</v>
      </c>
      <c r="AA2507">
        <v>2.35</v>
      </c>
      <c r="AB2507">
        <v>0</v>
      </c>
    </row>
    <row r="2508" spans="1:28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</v>
      </c>
      <c r="AA2510">
        <v>1.85</v>
      </c>
      <c r="AB2510">
        <v>476</v>
      </c>
    </row>
    <row r="2511" spans="1:28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</v>
      </c>
      <c r="AB2516">
        <v>419</v>
      </c>
    </row>
    <row r="2517" spans="1:28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4.1</v>
      </c>
      <c r="AA2532">
        <v>2.35</v>
      </c>
      <c r="AB2532">
        <v>0</v>
      </c>
    </row>
    <row r="2533" spans="1:28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8.2</v>
      </c>
      <c r="AA2553">
        <v>1.85</v>
      </c>
      <c r="AB2553">
        <v>27000</v>
      </c>
    </row>
    <row r="2554" spans="1:28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</v>
      </c>
      <c r="AA2561">
        <v>1.85</v>
      </c>
      <c r="AB2561">
        <v>0</v>
      </c>
    </row>
    <row r="2562" spans="1:28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5.1</v>
      </c>
      <c r="AA2567">
        <v>1.85</v>
      </c>
      <c r="AB2567">
        <v>6000</v>
      </c>
    </row>
    <row r="2568" spans="1:28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</v>
      </c>
      <c r="AA2577">
        <v>2.35</v>
      </c>
      <c r="AB2577">
        <v>392</v>
      </c>
    </row>
    <row r="2578" spans="1:28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</v>
      </c>
      <c r="AA2587">
        <v>1.85</v>
      </c>
      <c r="AB2587">
        <v>0</v>
      </c>
    </row>
    <row r="2588" spans="1:28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5.1</v>
      </c>
      <c r="AA2591">
        <v>1.78</v>
      </c>
      <c r="AB2591">
        <v>0</v>
      </c>
    </row>
    <row r="2592" spans="1:28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8.2</v>
      </c>
      <c r="AA2631">
        <v>2.35</v>
      </c>
      <c r="AB2631">
        <v>11000</v>
      </c>
    </row>
    <row r="2632" spans="1:28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5.1</v>
      </c>
      <c r="AA2644">
        <v>2.35</v>
      </c>
      <c r="AB2644">
        <v>0</v>
      </c>
    </row>
    <row r="2645" spans="1:28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</v>
      </c>
      <c r="AB2646">
        <v>11000</v>
      </c>
    </row>
    <row r="2647" spans="1:28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</v>
      </c>
      <c r="AA2647">
        <v>1.85</v>
      </c>
      <c r="AB2647">
        <v>3000</v>
      </c>
    </row>
    <row r="2648" spans="1:28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4.1</v>
      </c>
      <c r="AA2651">
        <v>2.35</v>
      </c>
      <c r="AB2651">
        <v>0</v>
      </c>
    </row>
    <row r="2652" spans="1:28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4.6</v>
      </c>
      <c r="AA2656">
        <v>1.85</v>
      </c>
      <c r="AB2656">
        <v>810</v>
      </c>
    </row>
    <row r="2657" spans="1:28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5.1</v>
      </c>
      <c r="AA2672">
        <v>2.35</v>
      </c>
      <c r="AB2672">
        <v>0</v>
      </c>
    </row>
    <row r="2673" spans="1:28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4.1</v>
      </c>
      <c r="AA2673">
        <v>2.35</v>
      </c>
      <c r="AB2673">
        <v>243</v>
      </c>
    </row>
    <row r="2674" spans="1:28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</v>
      </c>
      <c r="AA2681">
        <v>2.35</v>
      </c>
      <c r="AB2681">
        <v>327</v>
      </c>
    </row>
    <row r="2682" spans="1:28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4.6</v>
      </c>
      <c r="AA2689">
        <v>2.35</v>
      </c>
      <c r="AB2689">
        <v>356</v>
      </c>
    </row>
    <row r="2690" spans="1:28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5.1</v>
      </c>
      <c r="AA2701">
        <v>1.85</v>
      </c>
      <c r="AB2701">
        <v>648</v>
      </c>
    </row>
    <row r="2702" spans="1:28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8.2</v>
      </c>
      <c r="AA2705">
        <v>1.85</v>
      </c>
      <c r="AB2705">
        <v>35000</v>
      </c>
    </row>
    <row r="2706" spans="1:28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</v>
      </c>
      <c r="AA2710">
        <v>1.85</v>
      </c>
      <c r="AB2710">
        <v>1000</v>
      </c>
    </row>
    <row r="2711" spans="1:28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4.6</v>
      </c>
      <c r="AA2720">
        <v>1.85</v>
      </c>
      <c r="AB2720">
        <v>157</v>
      </c>
    </row>
    <row r="2721" spans="1:28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</v>
      </c>
      <c r="AA2736">
        <v>1.33</v>
      </c>
      <c r="AB2736">
        <v>12000</v>
      </c>
    </row>
    <row r="2737" spans="1:28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5.1</v>
      </c>
      <c r="AA2747">
        <v>2.35</v>
      </c>
      <c r="AB2747">
        <v>0</v>
      </c>
    </row>
    <row r="2748" spans="1:28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</v>
      </c>
      <c r="AA2753">
        <v>1.78</v>
      </c>
      <c r="AB2753">
        <v>473</v>
      </c>
    </row>
    <row r="2754" spans="1:28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2:28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</v>
      </c>
      <c r="AA2762">
        <v>2.35</v>
      </c>
      <c r="AB2762">
        <v>10000</v>
      </c>
    </row>
    <row r="2763" spans="1:28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4.6</v>
      </c>
      <c r="AA2790">
        <v>1.85</v>
      </c>
      <c r="AB2790">
        <v>411</v>
      </c>
    </row>
    <row r="2791" spans="1:28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</v>
      </c>
      <c r="AA2792">
        <v>2.35</v>
      </c>
      <c r="AB2792">
        <v>1000</v>
      </c>
    </row>
    <row r="2793" spans="1:28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</v>
      </c>
      <c r="AA2799">
        <v>1.85</v>
      </c>
      <c r="AB2799">
        <v>0</v>
      </c>
    </row>
    <row r="2800" spans="1:28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5.1</v>
      </c>
      <c r="AA2825">
        <v>1.85</v>
      </c>
      <c r="AB2825">
        <v>0</v>
      </c>
    </row>
    <row r="2826" spans="1:28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</v>
      </c>
      <c r="AA2831">
        <v>1.85</v>
      </c>
      <c r="AB2831">
        <v>14000</v>
      </c>
    </row>
    <row r="2832" spans="1:28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</v>
      </c>
      <c r="AA2852">
        <v>1.85</v>
      </c>
      <c r="AB2852">
        <v>0</v>
      </c>
    </row>
    <row r="2853" spans="1:28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</v>
      </c>
      <c r="AA2868">
        <v>2.35</v>
      </c>
      <c r="AB2868">
        <v>72000</v>
      </c>
    </row>
    <row r="2869" spans="1:28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5.1</v>
      </c>
      <c r="AA2887">
        <v>1.85</v>
      </c>
      <c r="AB2887">
        <v>107</v>
      </c>
    </row>
    <row r="2888" spans="1:28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5.1</v>
      </c>
      <c r="AA2905">
        <v>2.35</v>
      </c>
      <c r="AB2905">
        <v>0</v>
      </c>
    </row>
    <row r="2906" spans="1:28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</v>
      </c>
      <c r="AB2939">
        <v>0</v>
      </c>
    </row>
    <row r="2940" spans="1:28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5.1</v>
      </c>
      <c r="AA3005">
        <v>2.35</v>
      </c>
      <c r="AB3005">
        <v>0</v>
      </c>
    </row>
    <row r="3006" spans="1:28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4.6</v>
      </c>
      <c r="AA3008">
        <v>1.85</v>
      </c>
      <c r="AB3008">
        <v>458</v>
      </c>
    </row>
    <row r="3009" spans="1:28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</v>
      </c>
      <c r="AA3019">
        <v>1.85</v>
      </c>
      <c r="AB3019">
        <v>27000</v>
      </c>
    </row>
    <row r="3020" spans="1:28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</v>
      </c>
      <c r="AB3025">
        <v>14000</v>
      </c>
    </row>
    <row r="3026" spans="1:28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8.7</v>
      </c>
      <c r="AA3026">
        <v>2.35</v>
      </c>
      <c r="AB3026">
        <v>33000</v>
      </c>
    </row>
    <row r="3027" spans="1:28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4.6</v>
      </c>
      <c r="AA3045">
        <v>1.85</v>
      </c>
      <c r="AB3045">
        <v>365</v>
      </c>
    </row>
    <row r="3046" spans="1:28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5.1</v>
      </c>
      <c r="AA3052">
        <v>1.85</v>
      </c>
      <c r="AB3052">
        <v>671</v>
      </c>
    </row>
    <row r="3053" spans="1:28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5.1</v>
      </c>
      <c r="AA3067">
        <v>1.85</v>
      </c>
      <c r="AB3067">
        <v>967</v>
      </c>
    </row>
    <row r="3068" spans="1:28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</v>
      </c>
      <c r="AA3081">
        <v>2.2</v>
      </c>
      <c r="AB3081">
        <v>24000</v>
      </c>
    </row>
    <row r="3082" spans="1:28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</v>
      </c>
      <c r="AA3091">
        <v>1.85</v>
      </c>
      <c r="AB3091">
        <v>31000</v>
      </c>
    </row>
    <row r="3092" spans="1:28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</v>
      </c>
      <c r="AA3119">
        <v>1.85</v>
      </c>
      <c r="AB3119">
        <v>27000</v>
      </c>
    </row>
    <row r="3120" spans="1:28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</v>
      </c>
      <c r="AA3142">
        <v>2.35</v>
      </c>
      <c r="AB3142">
        <v>13000</v>
      </c>
    </row>
    <row r="3143" spans="1:28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4.1</v>
      </c>
      <c r="AA3154">
        <v>1.85</v>
      </c>
      <c r="AB3154">
        <v>0</v>
      </c>
    </row>
    <row r="3155" spans="1:28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4.1</v>
      </c>
      <c r="AA3187">
        <v>1.85</v>
      </c>
      <c r="AB3187">
        <v>0</v>
      </c>
    </row>
    <row r="3188" spans="1:28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4.6</v>
      </c>
      <c r="AA3258">
        <v>2.35</v>
      </c>
      <c r="AB3258">
        <v>0</v>
      </c>
    </row>
    <row r="3259" spans="1:28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5.1</v>
      </c>
      <c r="AA3268">
        <v>1.78</v>
      </c>
      <c r="AB3268">
        <v>898</v>
      </c>
    </row>
    <row r="3269" spans="1:28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2:28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</v>
      </c>
      <c r="AA3291">
        <v>1.85</v>
      </c>
      <c r="AB3291">
        <v>580</v>
      </c>
    </row>
    <row r="3292" spans="1:28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</v>
      </c>
      <c r="AA3395">
        <v>1.85</v>
      </c>
      <c r="AB3395">
        <v>125</v>
      </c>
    </row>
    <row r="3396" spans="1:28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5.1</v>
      </c>
      <c r="AA3396">
        <v>1.85</v>
      </c>
      <c r="AB3396">
        <v>77</v>
      </c>
    </row>
    <row r="3397" spans="1:28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</v>
      </c>
      <c r="AA3399">
        <v>16</v>
      </c>
      <c r="AB3399">
        <v>18000</v>
      </c>
    </row>
    <row r="3400" spans="1:28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4.6</v>
      </c>
      <c r="AB3428">
        <v>438</v>
      </c>
    </row>
    <row r="3429" spans="1:28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5.1</v>
      </c>
      <c r="AA3429">
        <v>2.35</v>
      </c>
      <c r="AB3429">
        <v>81</v>
      </c>
    </row>
    <row r="3430" spans="1:28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5.1</v>
      </c>
      <c r="AA3466">
        <v>1.85</v>
      </c>
      <c r="AB3466">
        <v>0</v>
      </c>
    </row>
    <row r="3467" spans="1:28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9.2</v>
      </c>
      <c r="AA3468">
        <v>1.85</v>
      </c>
      <c r="AB3468">
        <v>43000</v>
      </c>
    </row>
    <row r="3469" spans="1:28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</v>
      </c>
      <c r="AA3473">
        <v>2.35</v>
      </c>
      <c r="AB3473">
        <v>2000</v>
      </c>
    </row>
    <row r="3474" spans="1:28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8.2</v>
      </c>
      <c r="AA3492">
        <v>1.33</v>
      </c>
      <c r="AB3492">
        <v>6000</v>
      </c>
    </row>
    <row r="3493" spans="1:28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4.1</v>
      </c>
      <c r="AB3497">
        <v>44</v>
      </c>
    </row>
    <row r="3498" spans="1:28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2.3</v>
      </c>
      <c r="AA3527">
        <v>1.85</v>
      </c>
      <c r="AB3527">
        <v>724</v>
      </c>
    </row>
    <row r="3528" spans="1:28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2:28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8.2</v>
      </c>
      <c r="AA3552">
        <v>1.85</v>
      </c>
      <c r="AB3552">
        <v>37000</v>
      </c>
    </row>
    <row r="3553" spans="1:28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8.7</v>
      </c>
      <c r="AA3581">
        <v>1.85</v>
      </c>
      <c r="AB3581">
        <v>0</v>
      </c>
    </row>
    <row r="3582" spans="1:28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</v>
      </c>
      <c r="AB3590">
        <v>0</v>
      </c>
    </row>
    <row r="3591" spans="1:28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5.1</v>
      </c>
      <c r="AA3595">
        <v>1.85</v>
      </c>
      <c r="AB3595">
        <v>1000</v>
      </c>
    </row>
    <row r="3596" spans="1:28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8.2</v>
      </c>
      <c r="AA3606">
        <v>16</v>
      </c>
      <c r="AB3606">
        <v>11000</v>
      </c>
    </row>
    <row r="3607" spans="1:28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4.6</v>
      </c>
      <c r="AA3619">
        <v>1.85</v>
      </c>
      <c r="AB3619">
        <v>422</v>
      </c>
    </row>
    <row r="3620" spans="1:28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5.1</v>
      </c>
      <c r="AA3622">
        <v>1.85</v>
      </c>
      <c r="AB3622">
        <v>985</v>
      </c>
    </row>
    <row r="3623" spans="1:28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2:28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</v>
      </c>
      <c r="AB3645">
        <v>570</v>
      </c>
    </row>
    <row r="3646" spans="1:28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8.2</v>
      </c>
      <c r="AA3652">
        <v>1.78</v>
      </c>
      <c r="AB3652">
        <v>0</v>
      </c>
    </row>
    <row r="3653" spans="1:28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2:28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</v>
      </c>
      <c r="AA3670">
        <v>1.85</v>
      </c>
      <c r="AB3670">
        <v>0</v>
      </c>
    </row>
    <row r="3671" spans="1:28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</v>
      </c>
      <c r="AA3683">
        <v>2.35</v>
      </c>
      <c r="AB3683">
        <v>113</v>
      </c>
    </row>
    <row r="3684" spans="1:28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</v>
      </c>
      <c r="AA3704">
        <v>2.35</v>
      </c>
      <c r="AB3704">
        <v>18000</v>
      </c>
    </row>
    <row r="3705" spans="1:28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4.6</v>
      </c>
      <c r="AA3708">
        <v>1.85</v>
      </c>
      <c r="AB3708">
        <v>26000</v>
      </c>
    </row>
    <row r="3709" spans="1:28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</v>
      </c>
      <c r="AB3709">
        <v>0</v>
      </c>
    </row>
    <row r="3710" spans="1:28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</v>
      </c>
      <c r="AA3711">
        <v>1.85</v>
      </c>
      <c r="AB3711">
        <v>963</v>
      </c>
    </row>
    <row r="3712" spans="1:28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8.2</v>
      </c>
      <c r="AA3715">
        <v>2.35</v>
      </c>
      <c r="AB3715">
        <v>9000</v>
      </c>
    </row>
    <row r="3716" spans="1:28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5.1</v>
      </c>
      <c r="AA3723">
        <v>1.85</v>
      </c>
      <c r="AB3723">
        <v>232</v>
      </c>
    </row>
    <row r="3724" spans="1:28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2.55</v>
      </c>
      <c r="AB3736">
        <v>376</v>
      </c>
    </row>
    <row r="3737" spans="1:28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</v>
      </c>
      <c r="AA3741">
        <v>1.85</v>
      </c>
      <c r="AB3741">
        <v>0</v>
      </c>
    </row>
    <row r="3742" spans="1:28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</v>
      </c>
      <c r="AB3754">
        <v>270</v>
      </c>
    </row>
    <row r="3755" spans="1:28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4.6</v>
      </c>
      <c r="AA3778">
        <v>2.35</v>
      </c>
      <c r="AB3778">
        <v>0</v>
      </c>
    </row>
    <row r="3779" spans="1:28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</v>
      </c>
      <c r="AB3788">
        <v>0</v>
      </c>
    </row>
    <row r="3789" spans="1:28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4.6</v>
      </c>
      <c r="AA3798">
        <v>1.85</v>
      </c>
      <c r="AB3798">
        <v>174</v>
      </c>
    </row>
    <row r="3799" spans="1:28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5.1</v>
      </c>
      <c r="AB3812">
        <v>0</v>
      </c>
    </row>
    <row r="3813" spans="1:28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</v>
      </c>
      <c r="AA3814">
        <v>2.35</v>
      </c>
      <c r="AB3814">
        <v>0</v>
      </c>
    </row>
    <row r="3815" spans="1:28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</v>
      </c>
      <c r="AB3815">
        <v>190</v>
      </c>
    </row>
    <row r="3816" spans="1:28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8.7</v>
      </c>
      <c r="AA3869">
        <v>1.85</v>
      </c>
      <c r="AB3869">
        <v>32000</v>
      </c>
    </row>
    <row r="3870" spans="1:28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4.6</v>
      </c>
      <c r="AA3900">
        <v>2.35</v>
      </c>
      <c r="AB3900">
        <v>8000</v>
      </c>
    </row>
    <row r="3901" spans="1:28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</v>
      </c>
      <c r="AA3905">
        <v>2.35</v>
      </c>
      <c r="AB3905">
        <v>8000</v>
      </c>
    </row>
    <row r="3906" spans="1:28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4.6</v>
      </c>
      <c r="AA3911">
        <v>1.85</v>
      </c>
      <c r="AB3911">
        <v>842</v>
      </c>
    </row>
    <row r="3912" spans="1:28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4.6</v>
      </c>
      <c r="AA3916">
        <v>1.85</v>
      </c>
      <c r="AB3916">
        <v>138</v>
      </c>
    </row>
    <row r="3917" spans="1:28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2.55</v>
      </c>
      <c r="AB3929">
        <v>830</v>
      </c>
    </row>
    <row r="3930" spans="1:28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8.2</v>
      </c>
      <c r="AA3972">
        <v>1.37</v>
      </c>
      <c r="AB3972">
        <v>16000</v>
      </c>
    </row>
    <row r="3973" spans="1:28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8.2</v>
      </c>
      <c r="AA4002">
        <v>2.35</v>
      </c>
      <c r="AB4002">
        <v>33000</v>
      </c>
    </row>
    <row r="4003" spans="1:28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8.7</v>
      </c>
      <c r="AA4031">
        <v>1.85</v>
      </c>
      <c r="AB4031">
        <v>28000</v>
      </c>
    </row>
    <row r="4032" spans="1:28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</v>
      </c>
      <c r="AA4035">
        <v>2.35</v>
      </c>
      <c r="AB4035">
        <v>60000</v>
      </c>
    </row>
    <row r="4036" spans="1:28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8.2</v>
      </c>
      <c r="AA4052">
        <v>1.85</v>
      </c>
      <c r="AB4052">
        <v>21000</v>
      </c>
    </row>
    <row r="4053" spans="1:28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5.1</v>
      </c>
      <c r="AA4065">
        <v>1.85</v>
      </c>
      <c r="AB4065">
        <v>902</v>
      </c>
    </row>
    <row r="4066" spans="1:28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8.2</v>
      </c>
      <c r="AA4068">
        <v>2.35</v>
      </c>
      <c r="AB4068">
        <v>0</v>
      </c>
    </row>
    <row r="4069" spans="1:28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</v>
      </c>
      <c r="AA4071">
        <v>2.35</v>
      </c>
      <c r="AB4071">
        <v>0</v>
      </c>
    </row>
    <row r="4072" spans="1:28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</v>
      </c>
      <c r="AA4079">
        <v>1.75</v>
      </c>
      <c r="AB4079">
        <v>0</v>
      </c>
    </row>
    <row r="4080" spans="1:28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</v>
      </c>
      <c r="AA4092">
        <v>1.85</v>
      </c>
      <c r="AB4092">
        <v>131</v>
      </c>
    </row>
    <row r="4093" spans="1:28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4.1</v>
      </c>
      <c r="AA4124">
        <v>2.35</v>
      </c>
      <c r="AB4124">
        <v>0</v>
      </c>
    </row>
    <row r="4125" spans="1:28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5.1</v>
      </c>
      <c r="AB4138">
        <v>32</v>
      </c>
    </row>
    <row r="4139" spans="1:28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2:28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</v>
      </c>
      <c r="AB4148">
        <v>968</v>
      </c>
    </row>
    <row r="4149" spans="1:28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</v>
      </c>
      <c r="AA4157">
        <v>1.66</v>
      </c>
      <c r="AB4157">
        <v>10000</v>
      </c>
    </row>
    <row r="4158" spans="1:28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8.2</v>
      </c>
      <c r="AA4162">
        <v>2.35</v>
      </c>
      <c r="AB4162">
        <v>349</v>
      </c>
    </row>
    <row r="4163" spans="1:28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</v>
      </c>
      <c r="AA4180">
        <v>1.37</v>
      </c>
      <c r="AB4180">
        <v>0</v>
      </c>
    </row>
    <row r="4181" spans="1:28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5.1</v>
      </c>
      <c r="AA4182">
        <v>1.85</v>
      </c>
      <c r="AB4182">
        <v>0</v>
      </c>
    </row>
    <row r="4183" spans="1:28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5.1</v>
      </c>
      <c r="AA4183">
        <v>1.85</v>
      </c>
      <c r="AB4183">
        <v>0</v>
      </c>
    </row>
    <row r="4184" spans="1:28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</v>
      </c>
      <c r="AA4184">
        <v>1.85</v>
      </c>
      <c r="AB4184">
        <v>3000</v>
      </c>
    </row>
    <row r="4185" spans="1:28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4.6</v>
      </c>
      <c r="AA4186">
        <v>2.35</v>
      </c>
      <c r="AB4186">
        <v>0</v>
      </c>
    </row>
    <row r="4187" spans="1:28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5.1</v>
      </c>
      <c r="AA4215">
        <v>2.35</v>
      </c>
      <c r="AB4215">
        <v>250</v>
      </c>
    </row>
    <row r="4216" spans="1:28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2:28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5.1</v>
      </c>
      <c r="AA4250">
        <v>1.33</v>
      </c>
      <c r="AB4250">
        <v>321</v>
      </c>
    </row>
    <row r="4251" spans="1:28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</v>
      </c>
      <c r="AA4276">
        <v>2.35</v>
      </c>
      <c r="AB4276">
        <v>63000</v>
      </c>
    </row>
    <row r="4277" spans="1:28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</v>
      </c>
      <c r="AB4284">
        <v>0</v>
      </c>
    </row>
    <row r="4285" spans="1:28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</v>
      </c>
      <c r="AA4288">
        <v>1.85</v>
      </c>
      <c r="AB4288">
        <v>0</v>
      </c>
    </row>
    <row r="4289" spans="1:28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4.6</v>
      </c>
      <c r="AA4296">
        <v>1.85</v>
      </c>
      <c r="AB4296">
        <v>974</v>
      </c>
    </row>
    <row r="4297" spans="1:28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5.1</v>
      </c>
      <c r="AA4315">
        <v>1.85</v>
      </c>
      <c r="AB4315">
        <v>215</v>
      </c>
    </row>
    <row r="4316" spans="1:28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4.6</v>
      </c>
      <c r="AA4328">
        <v>2.35</v>
      </c>
      <c r="AB4328">
        <v>44</v>
      </c>
    </row>
    <row r="4329" spans="1:28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</v>
      </c>
      <c r="AA4331">
        <v>1.78</v>
      </c>
      <c r="AB4331">
        <v>153</v>
      </c>
    </row>
    <row r="4332" spans="1:28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2:28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</v>
      </c>
      <c r="AB4341">
        <v>651</v>
      </c>
    </row>
    <row r="4342" spans="1:28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5.1</v>
      </c>
      <c r="AB4367">
        <v>82</v>
      </c>
    </row>
    <row r="4368" spans="1:28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8.7</v>
      </c>
      <c r="AB4374">
        <v>8</v>
      </c>
    </row>
    <row r="4375" spans="1:28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5.1</v>
      </c>
      <c r="AB4399">
        <v>9</v>
      </c>
    </row>
    <row r="4400" spans="1:28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8.2</v>
      </c>
      <c r="AA4406">
        <v>1.37</v>
      </c>
      <c r="AB4406">
        <v>0</v>
      </c>
    </row>
    <row r="4407" spans="1:28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2:28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5.1</v>
      </c>
      <c r="AA4439">
        <v>2.35</v>
      </c>
      <c r="AB4439">
        <v>15000</v>
      </c>
    </row>
    <row r="4440" spans="1:28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2:28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8.2</v>
      </c>
      <c r="AA4446">
        <v>1.85</v>
      </c>
      <c r="AB4446">
        <v>232</v>
      </c>
    </row>
    <row r="4447" spans="1:28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8.2</v>
      </c>
      <c r="AA4460">
        <v>1.85</v>
      </c>
      <c r="AB4460">
        <v>21000</v>
      </c>
    </row>
    <row r="4461" spans="1:28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8.7</v>
      </c>
      <c r="AA4470">
        <v>2.35</v>
      </c>
      <c r="AB4470">
        <v>0</v>
      </c>
    </row>
    <row r="4471" spans="1:28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8.2</v>
      </c>
      <c r="AA4476">
        <v>1.37</v>
      </c>
      <c r="AB4476">
        <v>0</v>
      </c>
    </row>
    <row r="4477" spans="1:28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4.1</v>
      </c>
      <c r="AA4485">
        <v>2.35</v>
      </c>
      <c r="AB4485">
        <v>447</v>
      </c>
    </row>
    <row r="4486" spans="1:28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4.6</v>
      </c>
      <c r="AB4515">
        <v>479</v>
      </c>
    </row>
    <row r="4516" spans="1:28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</v>
      </c>
      <c r="AA4533">
        <v>2.35</v>
      </c>
      <c r="AB4533">
        <v>234</v>
      </c>
    </row>
    <row r="4534" spans="1:28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</v>
      </c>
      <c r="AA4537">
        <v>1.85</v>
      </c>
      <c r="AB4537">
        <v>35000</v>
      </c>
    </row>
    <row r="4538" spans="1:28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8.2</v>
      </c>
      <c r="AA4587">
        <v>1.85</v>
      </c>
      <c r="AB4587">
        <v>20000</v>
      </c>
    </row>
    <row r="4588" spans="1:28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4.1</v>
      </c>
      <c r="AA4608">
        <v>1.85</v>
      </c>
      <c r="AB4608">
        <v>42</v>
      </c>
    </row>
    <row r="4609" spans="1:28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5.1</v>
      </c>
      <c r="AA4620">
        <v>1.85</v>
      </c>
      <c r="AB4620">
        <v>0</v>
      </c>
    </row>
    <row r="4621" spans="1:28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</v>
      </c>
      <c r="AA4621">
        <v>1.78</v>
      </c>
      <c r="AB4621">
        <v>150</v>
      </c>
    </row>
    <row r="4622" spans="1:28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2:28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8.2</v>
      </c>
      <c r="AA4640">
        <v>1.85</v>
      </c>
      <c r="AB4640">
        <v>0</v>
      </c>
    </row>
    <row r="4641" spans="1:28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</v>
      </c>
      <c r="AB4659">
        <v>549</v>
      </c>
    </row>
    <row r="4660" spans="1:28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5.1</v>
      </c>
      <c r="AB4672">
        <v>0</v>
      </c>
    </row>
    <row r="4673" spans="1:28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</v>
      </c>
      <c r="AA4690">
        <v>1.33</v>
      </c>
      <c r="AB4690">
        <v>0</v>
      </c>
    </row>
    <row r="4691" spans="1:28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</v>
      </c>
      <c r="AA4701">
        <v>2.35</v>
      </c>
      <c r="AB4701">
        <v>158</v>
      </c>
    </row>
    <row r="4702" spans="1:28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</v>
      </c>
      <c r="AB4710">
        <v>0</v>
      </c>
    </row>
    <row r="4711" spans="1:28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8.7</v>
      </c>
      <c r="AA4749">
        <v>1.37</v>
      </c>
      <c r="AB4749">
        <v>11000</v>
      </c>
    </row>
    <row r="4750" spans="1:28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4.6</v>
      </c>
      <c r="AA4760">
        <v>2.35</v>
      </c>
      <c r="AB4760">
        <v>898</v>
      </c>
    </row>
    <row r="4761" spans="1:28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</v>
      </c>
      <c r="AB4770">
        <v>353</v>
      </c>
    </row>
    <row r="4771" spans="1:28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</v>
      </c>
      <c r="AB4776">
        <v>70</v>
      </c>
    </row>
    <row r="4777" spans="1:28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8.2</v>
      </c>
      <c r="AB4789">
        <v>460</v>
      </c>
    </row>
    <row r="4790" spans="1:28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4.1</v>
      </c>
      <c r="AA4792">
        <v>16</v>
      </c>
      <c r="AB4792">
        <v>61</v>
      </c>
    </row>
    <row r="4793" spans="1:28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</v>
      </c>
      <c r="AA4797">
        <v>1.66</v>
      </c>
      <c r="AB4797">
        <v>14000</v>
      </c>
    </row>
    <row r="4798" spans="1:28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5.1</v>
      </c>
      <c r="AA4802">
        <v>1.78</v>
      </c>
      <c r="AB4802">
        <v>638</v>
      </c>
    </row>
    <row r="4803" spans="1:28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8.2</v>
      </c>
      <c r="AA4805">
        <v>1.33</v>
      </c>
      <c r="AB4805">
        <v>526</v>
      </c>
    </row>
    <row r="4806" spans="1:28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8.2</v>
      </c>
      <c r="AA4811">
        <v>1.66</v>
      </c>
      <c r="AB4811">
        <v>0</v>
      </c>
    </row>
    <row r="4812" spans="1:28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8.2</v>
      </c>
      <c r="AA4826">
        <v>1.37</v>
      </c>
      <c r="AB4826">
        <v>0</v>
      </c>
    </row>
    <row r="4827" spans="1:28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2:28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</v>
      </c>
      <c r="AB4883">
        <v>519</v>
      </c>
    </row>
    <row r="4884" spans="1:28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</v>
      </c>
      <c r="AA4887">
        <v>1.33</v>
      </c>
      <c r="AB4887">
        <v>226</v>
      </c>
    </row>
    <row r="4888" spans="1:28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5.1</v>
      </c>
      <c r="AA4908">
        <v>1.33</v>
      </c>
      <c r="AB4908">
        <v>198</v>
      </c>
    </row>
    <row r="4909" spans="1:28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8.7</v>
      </c>
      <c r="AB4926">
        <v>88</v>
      </c>
    </row>
    <row r="4927" spans="1:28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8.2</v>
      </c>
      <c r="AB4947">
        <v>54</v>
      </c>
    </row>
    <row r="4948" spans="1:28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5.1</v>
      </c>
      <c r="AB4950">
        <v>0</v>
      </c>
    </row>
    <row r="4951" spans="1:28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</v>
      </c>
      <c r="AB4974">
        <v>110</v>
      </c>
    </row>
    <row r="4975" spans="1:28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4.1</v>
      </c>
      <c r="AA4982">
        <v>1.66</v>
      </c>
      <c r="AB4982">
        <v>1000</v>
      </c>
    </row>
    <row r="4983" spans="1:28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8.2</v>
      </c>
      <c r="AA5003">
        <v>1.85</v>
      </c>
      <c r="AB5003">
        <v>0</v>
      </c>
    </row>
    <row r="5004" spans="1:28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4.1</v>
      </c>
      <c r="AA5006">
        <v>2.35</v>
      </c>
      <c r="AB5006">
        <v>13</v>
      </c>
    </row>
    <row r="5007" spans="1:28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4.6</v>
      </c>
      <c r="AA5021">
        <v>1.85</v>
      </c>
      <c r="AB5021">
        <v>0</v>
      </c>
    </row>
    <row r="5022" spans="2:28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57"/>
  <sheetViews>
    <sheetView workbookViewId="0">
      <selection activeCell="A1" sqref="A1"/>
    </sheetView>
  </sheetViews>
  <sheetFormatPr defaultColWidth="9" defaultRowHeight="14.4"/>
  <cols>
    <col min="1" max="1" width="29.6666666666667" customWidth="1"/>
    <col min="2" max="2" width="11.3333333333333" customWidth="1"/>
    <col min="3" max="3" width="10" customWidth="1"/>
    <col min="4" max="4" width="24.8888888888889" customWidth="1"/>
    <col min="5" max="5" width="72.8888888888889" customWidth="1"/>
    <col min="6" max="6" width="10.5555555555556" customWidth="1"/>
    <col min="7" max="7" width="13.2222222222222" customWidth="1"/>
    <col min="8" max="8" width="12" customWidth="1"/>
    <col min="9" max="9" width="14" customWidth="1"/>
    <col min="10" max="10" width="12.6666666666667" customWidth="1"/>
    <col min="11" max="11" width="24.8888888888889" customWidth="1"/>
  </cols>
  <sheetData>
    <row r="1" s="1" customFormat="1" ht="15.6" spans="1:11">
      <c r="A1" s="1" t="s">
        <v>1</v>
      </c>
      <c r="B1" s="1" t="s">
        <v>3</v>
      </c>
      <c r="C1" s="1" t="s">
        <v>8</v>
      </c>
      <c r="D1" s="1" t="s">
        <v>9</v>
      </c>
      <c r="E1" s="1" t="s">
        <v>11</v>
      </c>
      <c r="F1" s="1" t="s">
        <v>19</v>
      </c>
      <c r="G1" s="1" t="s">
        <v>20</v>
      </c>
      <c r="H1" s="1" t="s">
        <v>22</v>
      </c>
      <c r="I1" s="1" t="s">
        <v>25</v>
      </c>
      <c r="J1" s="1" t="s">
        <v>24162</v>
      </c>
      <c r="K1" s="1" t="s">
        <v>9</v>
      </c>
    </row>
    <row r="2" spans="1:11">
      <c r="A2" t="s">
        <v>29</v>
      </c>
      <c r="B2">
        <v>178</v>
      </c>
      <c r="C2">
        <v>760505847</v>
      </c>
      <c r="D2" t="s">
        <v>31</v>
      </c>
      <c r="E2" t="s">
        <v>24163</v>
      </c>
      <c r="F2" t="s">
        <v>37</v>
      </c>
      <c r="G2" t="s">
        <v>38</v>
      </c>
      <c r="H2">
        <v>237000000</v>
      </c>
      <c r="I2">
        <v>7.9</v>
      </c>
      <c r="J2">
        <f>C2-H2</f>
        <v>523505847</v>
      </c>
      <c r="K2" t="s">
        <v>1325</v>
      </c>
    </row>
    <row r="3" spans="1:11">
      <c r="A3" t="s">
        <v>40</v>
      </c>
      <c r="B3">
        <v>169</v>
      </c>
      <c r="C3">
        <v>309404152</v>
      </c>
      <c r="D3" t="s">
        <v>42</v>
      </c>
      <c r="E3" t="s">
        <v>24164</v>
      </c>
      <c r="F3" t="s">
        <v>37</v>
      </c>
      <c r="G3" t="s">
        <v>38</v>
      </c>
      <c r="H3">
        <v>300000000</v>
      </c>
      <c r="I3">
        <v>7.1</v>
      </c>
      <c r="J3">
        <f t="shared" ref="J3:J66" si="0">C3-H3</f>
        <v>9404152</v>
      </c>
      <c r="K3" t="s">
        <v>1325</v>
      </c>
    </row>
    <row r="4" spans="1:11">
      <c r="A4" t="s">
        <v>48</v>
      </c>
      <c r="B4">
        <v>148</v>
      </c>
      <c r="C4">
        <v>200074175</v>
      </c>
      <c r="D4" t="s">
        <v>50</v>
      </c>
      <c r="E4" t="s">
        <v>24165</v>
      </c>
      <c r="F4" t="s">
        <v>37</v>
      </c>
      <c r="G4" t="s">
        <v>56</v>
      </c>
      <c r="H4">
        <v>245000000</v>
      </c>
      <c r="I4">
        <v>6.8</v>
      </c>
      <c r="J4">
        <f t="shared" si="0"/>
        <v>-44925825</v>
      </c>
      <c r="K4" t="s">
        <v>1325</v>
      </c>
    </row>
    <row r="5" spans="1:11">
      <c r="A5" t="s">
        <v>57</v>
      </c>
      <c r="B5">
        <v>164</v>
      </c>
      <c r="C5">
        <v>448130642</v>
      </c>
      <c r="D5" t="s">
        <v>59</v>
      </c>
      <c r="E5" t="s">
        <v>24166</v>
      </c>
      <c r="F5" t="s">
        <v>37</v>
      </c>
      <c r="G5" t="s">
        <v>38</v>
      </c>
      <c r="H5">
        <v>250000000</v>
      </c>
      <c r="I5">
        <v>8.5</v>
      </c>
      <c r="J5">
        <f t="shared" si="0"/>
        <v>198130642</v>
      </c>
      <c r="K5" t="s">
        <v>1325</v>
      </c>
    </row>
    <row r="6" spans="1:11">
      <c r="A6" t="s">
        <v>71</v>
      </c>
      <c r="B6">
        <v>132</v>
      </c>
      <c r="C6">
        <v>73058679</v>
      </c>
      <c r="D6" t="s">
        <v>73</v>
      </c>
      <c r="E6" t="s">
        <v>24167</v>
      </c>
      <c r="F6" t="s">
        <v>37</v>
      </c>
      <c r="G6" t="s">
        <v>38</v>
      </c>
      <c r="H6">
        <v>263700000</v>
      </c>
      <c r="I6">
        <v>6.6</v>
      </c>
      <c r="J6">
        <f t="shared" si="0"/>
        <v>-190641321</v>
      </c>
      <c r="K6" t="s">
        <v>1325</v>
      </c>
    </row>
    <row r="7" spans="1:11">
      <c r="A7" t="s">
        <v>79</v>
      </c>
      <c r="B7">
        <v>156</v>
      </c>
      <c r="C7">
        <v>336530303</v>
      </c>
      <c r="D7" t="s">
        <v>81</v>
      </c>
      <c r="E7" t="s">
        <v>24168</v>
      </c>
      <c r="F7" t="s">
        <v>37</v>
      </c>
      <c r="G7" t="s">
        <v>38</v>
      </c>
      <c r="H7">
        <v>258000000</v>
      </c>
      <c r="I7">
        <v>6.2</v>
      </c>
      <c r="J7">
        <f t="shared" si="0"/>
        <v>78530303</v>
      </c>
      <c r="K7" t="s">
        <v>1325</v>
      </c>
    </row>
    <row r="8" spans="1:11">
      <c r="A8" t="s">
        <v>87</v>
      </c>
      <c r="B8">
        <v>100</v>
      </c>
      <c r="C8">
        <v>200807262</v>
      </c>
      <c r="D8" t="s">
        <v>89</v>
      </c>
      <c r="E8" t="s">
        <v>24169</v>
      </c>
      <c r="F8" t="s">
        <v>37</v>
      </c>
      <c r="G8" t="s">
        <v>38</v>
      </c>
      <c r="H8">
        <v>260000000</v>
      </c>
      <c r="I8">
        <v>7.8</v>
      </c>
      <c r="J8">
        <f t="shared" si="0"/>
        <v>-59192738</v>
      </c>
      <c r="K8" t="s">
        <v>953</v>
      </c>
    </row>
    <row r="9" spans="1:11">
      <c r="A9" t="s">
        <v>96</v>
      </c>
      <c r="B9">
        <v>141</v>
      </c>
      <c r="C9">
        <v>458991599</v>
      </c>
      <c r="D9" t="s">
        <v>73</v>
      </c>
      <c r="E9" t="s">
        <v>24170</v>
      </c>
      <c r="F9" t="s">
        <v>37</v>
      </c>
      <c r="G9" t="s">
        <v>38</v>
      </c>
      <c r="H9">
        <v>250000000</v>
      </c>
      <c r="I9">
        <v>7.5</v>
      </c>
      <c r="J9">
        <f t="shared" si="0"/>
        <v>208991599</v>
      </c>
      <c r="K9" t="s">
        <v>1325</v>
      </c>
    </row>
    <row r="10" spans="1:11">
      <c r="A10" t="s">
        <v>103</v>
      </c>
      <c r="B10">
        <v>153</v>
      </c>
      <c r="C10">
        <v>301956980</v>
      </c>
      <c r="D10" t="s">
        <v>105</v>
      </c>
      <c r="E10" t="s">
        <v>24171</v>
      </c>
      <c r="F10" t="s">
        <v>37</v>
      </c>
      <c r="G10" t="s">
        <v>56</v>
      </c>
      <c r="H10">
        <v>250000000</v>
      </c>
      <c r="I10">
        <v>7.5</v>
      </c>
      <c r="J10">
        <f t="shared" si="0"/>
        <v>51956980</v>
      </c>
      <c r="K10" t="s">
        <v>953</v>
      </c>
    </row>
    <row r="11" spans="1:11">
      <c r="A11" t="s">
        <v>111</v>
      </c>
      <c r="B11">
        <v>183</v>
      </c>
      <c r="C11">
        <v>330249062</v>
      </c>
      <c r="D11" t="s">
        <v>73</v>
      </c>
      <c r="E11" t="s">
        <v>24172</v>
      </c>
      <c r="F11" t="s">
        <v>37</v>
      </c>
      <c r="G11" t="s">
        <v>38</v>
      </c>
      <c r="H11">
        <v>250000000</v>
      </c>
      <c r="I11">
        <v>6.9</v>
      </c>
      <c r="J11">
        <f t="shared" si="0"/>
        <v>80249062</v>
      </c>
      <c r="K11" t="s">
        <v>1325</v>
      </c>
    </row>
    <row r="12" spans="1:11">
      <c r="A12" t="s">
        <v>118</v>
      </c>
      <c r="B12">
        <v>169</v>
      </c>
      <c r="C12">
        <v>200069408</v>
      </c>
      <c r="D12" t="s">
        <v>73</v>
      </c>
      <c r="E12" t="s">
        <v>24173</v>
      </c>
      <c r="F12" t="s">
        <v>37</v>
      </c>
      <c r="G12" t="s">
        <v>38</v>
      </c>
      <c r="H12">
        <v>209000000</v>
      </c>
      <c r="I12">
        <v>6.1</v>
      </c>
      <c r="J12">
        <f t="shared" si="0"/>
        <v>-8930592</v>
      </c>
      <c r="K12" t="s">
        <v>1325</v>
      </c>
    </row>
    <row r="13" spans="1:11">
      <c r="A13" t="s">
        <v>125</v>
      </c>
      <c r="B13">
        <v>106</v>
      </c>
      <c r="C13">
        <v>168368427</v>
      </c>
      <c r="D13" t="s">
        <v>127</v>
      </c>
      <c r="E13" t="s">
        <v>24174</v>
      </c>
      <c r="F13" t="s">
        <v>37</v>
      </c>
      <c r="G13" t="s">
        <v>56</v>
      </c>
      <c r="H13">
        <v>200000000</v>
      </c>
      <c r="I13">
        <v>6.7</v>
      </c>
      <c r="J13">
        <f t="shared" si="0"/>
        <v>-31631573</v>
      </c>
      <c r="K13" t="s">
        <v>1325</v>
      </c>
    </row>
    <row r="14" spans="1:11">
      <c r="A14" t="s">
        <v>40</v>
      </c>
      <c r="B14">
        <v>151</v>
      </c>
      <c r="C14">
        <v>423032628</v>
      </c>
      <c r="D14" t="s">
        <v>42</v>
      </c>
      <c r="E14" t="s">
        <v>24175</v>
      </c>
      <c r="F14" t="s">
        <v>37</v>
      </c>
      <c r="G14" t="s">
        <v>38</v>
      </c>
      <c r="H14">
        <v>225000000</v>
      </c>
      <c r="I14">
        <v>7.3</v>
      </c>
      <c r="J14">
        <f t="shared" si="0"/>
        <v>198032628</v>
      </c>
      <c r="K14" t="s">
        <v>1325</v>
      </c>
    </row>
    <row r="15" spans="1:11">
      <c r="A15" t="s">
        <v>40</v>
      </c>
      <c r="B15">
        <v>150</v>
      </c>
      <c r="C15">
        <v>89289910</v>
      </c>
      <c r="D15" t="s">
        <v>136</v>
      </c>
      <c r="E15" t="s">
        <v>24176</v>
      </c>
      <c r="F15" t="s">
        <v>37</v>
      </c>
      <c r="G15" t="s">
        <v>38</v>
      </c>
      <c r="H15">
        <v>215000000</v>
      </c>
      <c r="I15">
        <v>6.5</v>
      </c>
      <c r="J15">
        <f t="shared" si="0"/>
        <v>-125710090</v>
      </c>
      <c r="K15" t="s">
        <v>1325</v>
      </c>
    </row>
    <row r="16" spans="1:11">
      <c r="A16" t="s">
        <v>111</v>
      </c>
      <c r="B16">
        <v>143</v>
      </c>
      <c r="C16">
        <v>291021565</v>
      </c>
      <c r="D16" t="s">
        <v>31</v>
      </c>
      <c r="E16" t="s">
        <v>24177</v>
      </c>
      <c r="F16" t="s">
        <v>37</v>
      </c>
      <c r="G16" t="s">
        <v>38</v>
      </c>
      <c r="H16">
        <v>225000000</v>
      </c>
      <c r="I16">
        <v>7.2</v>
      </c>
      <c r="J16">
        <f t="shared" si="0"/>
        <v>66021565</v>
      </c>
      <c r="K16" t="s">
        <v>1325</v>
      </c>
    </row>
    <row r="17" spans="1:11">
      <c r="A17" t="s">
        <v>146</v>
      </c>
      <c r="B17">
        <v>150</v>
      </c>
      <c r="C17">
        <v>141614023</v>
      </c>
      <c r="D17" t="s">
        <v>148</v>
      </c>
      <c r="E17" t="s">
        <v>24178</v>
      </c>
      <c r="F17" t="s">
        <v>37</v>
      </c>
      <c r="G17" t="s">
        <v>38</v>
      </c>
      <c r="H17">
        <v>225000000</v>
      </c>
      <c r="I17">
        <v>6.6</v>
      </c>
      <c r="J17">
        <f t="shared" si="0"/>
        <v>-83385977</v>
      </c>
      <c r="K17" t="s">
        <v>1325</v>
      </c>
    </row>
    <row r="18" spans="1:11">
      <c r="A18" t="s">
        <v>96</v>
      </c>
      <c r="B18">
        <v>173</v>
      </c>
      <c r="C18">
        <v>623279547</v>
      </c>
      <c r="D18" t="s">
        <v>73</v>
      </c>
      <c r="E18" t="s">
        <v>24179</v>
      </c>
      <c r="F18" t="s">
        <v>37</v>
      </c>
      <c r="G18" t="s">
        <v>38</v>
      </c>
      <c r="H18">
        <v>220000000</v>
      </c>
      <c r="I18">
        <v>8.1</v>
      </c>
      <c r="J18">
        <f t="shared" si="0"/>
        <v>403279547</v>
      </c>
      <c r="K18" t="s">
        <v>1325</v>
      </c>
    </row>
    <row r="19" spans="1:11">
      <c r="A19" t="s">
        <v>157</v>
      </c>
      <c r="B19">
        <v>136</v>
      </c>
      <c r="C19">
        <v>241063875</v>
      </c>
      <c r="D19" t="s">
        <v>42</v>
      </c>
      <c r="E19" t="s">
        <v>24180</v>
      </c>
      <c r="F19" t="s">
        <v>37</v>
      </c>
      <c r="G19" t="s">
        <v>38</v>
      </c>
      <c r="H19">
        <v>250000000</v>
      </c>
      <c r="I19">
        <v>6.7</v>
      </c>
      <c r="J19">
        <f t="shared" si="0"/>
        <v>-8936125</v>
      </c>
      <c r="K19" t="s">
        <v>1325</v>
      </c>
    </row>
    <row r="20" spans="1:11">
      <c r="A20" t="s">
        <v>163</v>
      </c>
      <c r="B20">
        <v>106</v>
      </c>
      <c r="C20">
        <v>179020854</v>
      </c>
      <c r="D20" t="s">
        <v>165</v>
      </c>
      <c r="E20" t="s">
        <v>24181</v>
      </c>
      <c r="F20" t="s">
        <v>37</v>
      </c>
      <c r="G20" t="s">
        <v>38</v>
      </c>
      <c r="H20">
        <v>225000000</v>
      </c>
      <c r="I20">
        <v>6.8</v>
      </c>
      <c r="J20">
        <f t="shared" si="0"/>
        <v>-45979146</v>
      </c>
      <c r="K20" t="s">
        <v>1325</v>
      </c>
    </row>
    <row r="21" spans="1:11">
      <c r="A21" t="s">
        <v>171</v>
      </c>
      <c r="B21">
        <v>164</v>
      </c>
      <c r="C21">
        <v>255108370</v>
      </c>
      <c r="D21" t="s">
        <v>173</v>
      </c>
      <c r="E21" t="s">
        <v>24182</v>
      </c>
      <c r="F21" t="s">
        <v>37</v>
      </c>
      <c r="G21" t="s">
        <v>179</v>
      </c>
      <c r="H21">
        <v>250000000</v>
      </c>
      <c r="I21">
        <v>7.5</v>
      </c>
      <c r="J21">
        <f t="shared" si="0"/>
        <v>5108370</v>
      </c>
      <c r="K21" t="s">
        <v>953</v>
      </c>
    </row>
    <row r="22" spans="1:11">
      <c r="A22" t="s">
        <v>180</v>
      </c>
      <c r="B22">
        <v>153</v>
      </c>
      <c r="C22">
        <v>262030663</v>
      </c>
      <c r="D22" t="s">
        <v>42</v>
      </c>
      <c r="E22" t="s">
        <v>24183</v>
      </c>
      <c r="F22" t="s">
        <v>37</v>
      </c>
      <c r="G22" t="s">
        <v>38</v>
      </c>
      <c r="H22">
        <v>230000000</v>
      </c>
      <c r="I22">
        <v>7</v>
      </c>
      <c r="J22">
        <f t="shared" si="0"/>
        <v>32030663</v>
      </c>
      <c r="K22" t="s">
        <v>1325</v>
      </c>
    </row>
    <row r="23" spans="1:11">
      <c r="A23" t="s">
        <v>187</v>
      </c>
      <c r="B23">
        <v>156</v>
      </c>
      <c r="C23">
        <v>105219735</v>
      </c>
      <c r="D23" t="s">
        <v>189</v>
      </c>
      <c r="E23" t="s">
        <v>24184</v>
      </c>
      <c r="F23" t="s">
        <v>37</v>
      </c>
      <c r="G23" t="s">
        <v>38</v>
      </c>
      <c r="H23">
        <v>200000000</v>
      </c>
      <c r="I23">
        <v>6.7</v>
      </c>
      <c r="J23">
        <f t="shared" si="0"/>
        <v>-94780265</v>
      </c>
      <c r="K23" t="s">
        <v>1325</v>
      </c>
    </row>
    <row r="24" spans="1:11">
      <c r="A24" t="s">
        <v>171</v>
      </c>
      <c r="B24">
        <v>186</v>
      </c>
      <c r="C24">
        <v>258355354</v>
      </c>
      <c r="D24" t="s">
        <v>173</v>
      </c>
      <c r="E24" t="s">
        <v>24185</v>
      </c>
      <c r="F24" t="s">
        <v>37</v>
      </c>
      <c r="G24" t="s">
        <v>38</v>
      </c>
      <c r="H24">
        <v>225000000</v>
      </c>
      <c r="I24">
        <v>7.9</v>
      </c>
      <c r="J24">
        <f t="shared" si="0"/>
        <v>33355354</v>
      </c>
      <c r="K24" t="s">
        <v>953</v>
      </c>
    </row>
    <row r="25" spans="1:11">
      <c r="A25" t="s">
        <v>198</v>
      </c>
      <c r="B25">
        <v>113</v>
      </c>
      <c r="C25">
        <v>70083519</v>
      </c>
      <c r="D25" t="s">
        <v>200</v>
      </c>
      <c r="E25" t="s">
        <v>24186</v>
      </c>
      <c r="F25" t="s">
        <v>37</v>
      </c>
      <c r="G25" t="s">
        <v>38</v>
      </c>
      <c r="H25">
        <v>180000000</v>
      </c>
      <c r="I25">
        <v>6.1</v>
      </c>
      <c r="J25">
        <f t="shared" si="0"/>
        <v>-109916481</v>
      </c>
      <c r="K25" t="s">
        <v>953</v>
      </c>
    </row>
    <row r="26" spans="1:11">
      <c r="A26" t="s">
        <v>171</v>
      </c>
      <c r="B26">
        <v>201</v>
      </c>
      <c r="C26">
        <v>218051260</v>
      </c>
      <c r="D26" t="s">
        <v>207</v>
      </c>
      <c r="E26" t="s">
        <v>24187</v>
      </c>
      <c r="F26" t="s">
        <v>37</v>
      </c>
      <c r="G26" t="s">
        <v>179</v>
      </c>
      <c r="H26">
        <v>207000000</v>
      </c>
      <c r="I26">
        <v>7.2</v>
      </c>
      <c r="J26">
        <f t="shared" si="0"/>
        <v>11051260</v>
      </c>
      <c r="K26" t="s">
        <v>1325</v>
      </c>
    </row>
    <row r="27" spans="1:11">
      <c r="A27" t="s">
        <v>29</v>
      </c>
      <c r="B27">
        <v>194</v>
      </c>
      <c r="C27">
        <v>658672302</v>
      </c>
      <c r="D27" t="s">
        <v>214</v>
      </c>
      <c r="E27" t="s">
        <v>24188</v>
      </c>
      <c r="F27" t="s">
        <v>37</v>
      </c>
      <c r="G27" t="s">
        <v>38</v>
      </c>
      <c r="H27">
        <v>200000000</v>
      </c>
      <c r="I27">
        <v>7.7</v>
      </c>
      <c r="J27">
        <f t="shared" si="0"/>
        <v>458672302</v>
      </c>
      <c r="K27" t="s">
        <v>3409</v>
      </c>
    </row>
    <row r="28" spans="1:11">
      <c r="A28" t="s">
        <v>220</v>
      </c>
      <c r="B28">
        <v>147</v>
      </c>
      <c r="C28">
        <v>407197282</v>
      </c>
      <c r="D28" t="s">
        <v>73</v>
      </c>
      <c r="E28" t="s">
        <v>24189</v>
      </c>
      <c r="F28" t="s">
        <v>37</v>
      </c>
      <c r="G28" t="s">
        <v>38</v>
      </c>
      <c r="H28">
        <v>250000000</v>
      </c>
      <c r="I28">
        <v>8.2</v>
      </c>
      <c r="J28">
        <f t="shared" si="0"/>
        <v>157197282</v>
      </c>
      <c r="K28" t="s">
        <v>1325</v>
      </c>
    </row>
    <row r="29" spans="1:11">
      <c r="A29" t="s">
        <v>225</v>
      </c>
      <c r="B29">
        <v>131</v>
      </c>
      <c r="C29">
        <v>65173160</v>
      </c>
      <c r="D29" t="s">
        <v>227</v>
      </c>
      <c r="E29" t="s">
        <v>24190</v>
      </c>
      <c r="F29" t="s">
        <v>37</v>
      </c>
      <c r="G29" t="s">
        <v>38</v>
      </c>
      <c r="H29">
        <v>209000000</v>
      </c>
      <c r="I29">
        <v>5.9</v>
      </c>
      <c r="J29">
        <f t="shared" si="0"/>
        <v>-143826840</v>
      </c>
      <c r="K29" t="s">
        <v>1325</v>
      </c>
    </row>
    <row r="30" spans="1:11">
      <c r="A30" t="s">
        <v>233</v>
      </c>
      <c r="B30">
        <v>124</v>
      </c>
      <c r="C30">
        <v>652177271</v>
      </c>
      <c r="D30" t="s">
        <v>227</v>
      </c>
      <c r="E30" t="s">
        <v>24191</v>
      </c>
      <c r="F30" t="s">
        <v>37</v>
      </c>
      <c r="G30" t="s">
        <v>38</v>
      </c>
      <c r="H30">
        <v>150000000</v>
      </c>
      <c r="I30">
        <v>7</v>
      </c>
      <c r="J30">
        <f t="shared" si="0"/>
        <v>502177271</v>
      </c>
      <c r="K30" t="s">
        <v>1325</v>
      </c>
    </row>
    <row r="31" spans="1:11">
      <c r="A31" t="s">
        <v>48</v>
      </c>
      <c r="B31">
        <v>143</v>
      </c>
      <c r="C31">
        <v>304360277</v>
      </c>
      <c r="D31" t="s">
        <v>50</v>
      </c>
      <c r="E31" t="s">
        <v>24192</v>
      </c>
      <c r="F31" t="s">
        <v>37</v>
      </c>
      <c r="G31" t="s">
        <v>56</v>
      </c>
      <c r="H31">
        <v>200000000</v>
      </c>
      <c r="I31">
        <v>7.8</v>
      </c>
      <c r="J31">
        <f t="shared" si="0"/>
        <v>104360277</v>
      </c>
      <c r="K31" t="s">
        <v>1325</v>
      </c>
    </row>
    <row r="32" spans="1:11">
      <c r="A32" t="s">
        <v>79</v>
      </c>
      <c r="B32">
        <v>135</v>
      </c>
      <c r="C32">
        <v>373377893</v>
      </c>
      <c r="D32" t="s">
        <v>245</v>
      </c>
      <c r="E32" t="s">
        <v>24193</v>
      </c>
      <c r="F32" t="s">
        <v>37</v>
      </c>
      <c r="G32" t="s">
        <v>38</v>
      </c>
      <c r="H32">
        <v>200000000</v>
      </c>
      <c r="I32">
        <v>7.3</v>
      </c>
      <c r="J32">
        <f t="shared" si="0"/>
        <v>173377893</v>
      </c>
      <c r="K32" t="s">
        <v>1325</v>
      </c>
    </row>
    <row r="33" spans="1:11">
      <c r="A33" t="s">
        <v>249</v>
      </c>
      <c r="B33">
        <v>195</v>
      </c>
      <c r="C33">
        <v>408992272</v>
      </c>
      <c r="D33" t="s">
        <v>73</v>
      </c>
      <c r="E33" t="s">
        <v>24194</v>
      </c>
      <c r="F33" t="s">
        <v>37</v>
      </c>
      <c r="G33" t="s">
        <v>38</v>
      </c>
      <c r="H33">
        <v>200000000</v>
      </c>
      <c r="I33">
        <v>7.2</v>
      </c>
      <c r="J33">
        <f t="shared" si="0"/>
        <v>208992272</v>
      </c>
      <c r="K33" t="s">
        <v>1325</v>
      </c>
    </row>
    <row r="34" spans="1:11">
      <c r="A34" t="s">
        <v>255</v>
      </c>
      <c r="B34">
        <v>108</v>
      </c>
      <c r="C34">
        <v>334185206</v>
      </c>
      <c r="D34" t="s">
        <v>200</v>
      </c>
      <c r="E34" t="s">
        <v>24195</v>
      </c>
      <c r="F34" t="s">
        <v>37</v>
      </c>
      <c r="G34" t="s">
        <v>38</v>
      </c>
      <c r="H34">
        <v>200000000</v>
      </c>
      <c r="I34">
        <v>6.5</v>
      </c>
      <c r="J34">
        <f t="shared" si="0"/>
        <v>134185206</v>
      </c>
      <c r="K34" t="s">
        <v>953</v>
      </c>
    </row>
    <row r="35" spans="1:11">
      <c r="A35" t="s">
        <v>260</v>
      </c>
      <c r="B35">
        <v>104</v>
      </c>
      <c r="C35">
        <v>234360014</v>
      </c>
      <c r="D35" t="s">
        <v>262</v>
      </c>
      <c r="E35" t="s">
        <v>24196</v>
      </c>
      <c r="F35" t="s">
        <v>37</v>
      </c>
      <c r="G35" t="s">
        <v>268</v>
      </c>
      <c r="H35">
        <v>210000000</v>
      </c>
      <c r="I35">
        <v>6.8</v>
      </c>
      <c r="J35">
        <f t="shared" si="0"/>
        <v>24360014</v>
      </c>
      <c r="K35" t="s">
        <v>1325</v>
      </c>
    </row>
    <row r="36" spans="1:11">
      <c r="A36" t="s">
        <v>269</v>
      </c>
      <c r="B36">
        <v>104</v>
      </c>
      <c r="C36">
        <v>268488329</v>
      </c>
      <c r="D36" t="s">
        <v>271</v>
      </c>
      <c r="E36" t="s">
        <v>24197</v>
      </c>
      <c r="F36" t="s">
        <v>37</v>
      </c>
      <c r="G36" t="s">
        <v>38</v>
      </c>
      <c r="H36">
        <v>200000000</v>
      </c>
      <c r="I36">
        <v>7.3</v>
      </c>
      <c r="J36">
        <f t="shared" si="0"/>
        <v>68488329</v>
      </c>
      <c r="K36" t="s">
        <v>953</v>
      </c>
    </row>
    <row r="37" spans="1:11">
      <c r="A37" t="s">
        <v>278</v>
      </c>
      <c r="B37">
        <v>150</v>
      </c>
      <c r="C37">
        <v>402076689</v>
      </c>
      <c r="D37" t="s">
        <v>73</v>
      </c>
      <c r="E37" t="s">
        <v>24198</v>
      </c>
      <c r="F37" t="s">
        <v>37</v>
      </c>
      <c r="G37" t="s">
        <v>38</v>
      </c>
      <c r="H37">
        <v>200000000</v>
      </c>
      <c r="I37">
        <v>6</v>
      </c>
      <c r="J37">
        <f t="shared" si="0"/>
        <v>202076689</v>
      </c>
      <c r="K37" t="s">
        <v>1325</v>
      </c>
    </row>
    <row r="38" spans="1:11">
      <c r="A38" t="s">
        <v>278</v>
      </c>
      <c r="B38">
        <v>165</v>
      </c>
      <c r="C38">
        <v>245428137</v>
      </c>
      <c r="D38" t="s">
        <v>73</v>
      </c>
      <c r="E38" t="s">
        <v>24199</v>
      </c>
      <c r="F38" t="s">
        <v>37</v>
      </c>
      <c r="G38" t="s">
        <v>38</v>
      </c>
      <c r="H38">
        <v>210000000</v>
      </c>
      <c r="I38">
        <v>5.7</v>
      </c>
      <c r="J38">
        <f t="shared" si="0"/>
        <v>35428137</v>
      </c>
      <c r="K38" t="s">
        <v>1325</v>
      </c>
    </row>
    <row r="39" spans="1:11">
      <c r="A39" t="s">
        <v>79</v>
      </c>
      <c r="B39">
        <v>130</v>
      </c>
      <c r="C39">
        <v>234903076</v>
      </c>
      <c r="D39" t="s">
        <v>200</v>
      </c>
      <c r="E39" t="s">
        <v>24200</v>
      </c>
      <c r="F39" t="s">
        <v>37</v>
      </c>
      <c r="G39" t="s">
        <v>38</v>
      </c>
      <c r="H39">
        <v>215000000</v>
      </c>
      <c r="I39">
        <v>6.4</v>
      </c>
      <c r="J39">
        <f t="shared" si="0"/>
        <v>19903076</v>
      </c>
      <c r="K39" t="s">
        <v>953</v>
      </c>
    </row>
    <row r="40" spans="1:11">
      <c r="A40" t="s">
        <v>180</v>
      </c>
      <c r="B40">
        <v>142</v>
      </c>
      <c r="C40">
        <v>202853933</v>
      </c>
      <c r="D40" t="s">
        <v>31</v>
      </c>
      <c r="E40" t="s">
        <v>24201</v>
      </c>
      <c r="F40" t="s">
        <v>37</v>
      </c>
      <c r="G40" t="s">
        <v>38</v>
      </c>
      <c r="H40">
        <v>200000000</v>
      </c>
      <c r="I40">
        <v>6.7</v>
      </c>
      <c r="J40">
        <f t="shared" si="0"/>
        <v>2853933</v>
      </c>
      <c r="K40" t="s">
        <v>1325</v>
      </c>
    </row>
    <row r="41" spans="1:11">
      <c r="A41" t="s">
        <v>299</v>
      </c>
      <c r="B41">
        <v>125</v>
      </c>
      <c r="C41">
        <v>172051787</v>
      </c>
      <c r="D41" t="s">
        <v>73</v>
      </c>
      <c r="E41" t="s">
        <v>24202</v>
      </c>
      <c r="F41" t="s">
        <v>37</v>
      </c>
      <c r="G41" t="s">
        <v>38</v>
      </c>
      <c r="H41">
        <v>170000000</v>
      </c>
      <c r="I41">
        <v>6.8</v>
      </c>
      <c r="J41">
        <f t="shared" si="0"/>
        <v>2051787</v>
      </c>
      <c r="K41" t="s">
        <v>1325</v>
      </c>
    </row>
    <row r="42" spans="1:11">
      <c r="A42" t="s">
        <v>306</v>
      </c>
      <c r="B42">
        <v>106</v>
      </c>
      <c r="C42">
        <v>191450875</v>
      </c>
      <c r="D42" t="s">
        <v>307</v>
      </c>
      <c r="E42" t="s">
        <v>24203</v>
      </c>
      <c r="F42" t="s">
        <v>37</v>
      </c>
      <c r="G42" t="s">
        <v>38</v>
      </c>
      <c r="H42">
        <v>200000000</v>
      </c>
      <c r="I42">
        <v>6.3</v>
      </c>
      <c r="J42">
        <f t="shared" si="0"/>
        <v>-8549125</v>
      </c>
      <c r="K42" t="s">
        <v>953</v>
      </c>
    </row>
    <row r="43" spans="1:11">
      <c r="A43" t="s">
        <v>313</v>
      </c>
      <c r="B43">
        <v>123</v>
      </c>
      <c r="C43">
        <v>116593191</v>
      </c>
      <c r="D43" t="s">
        <v>73</v>
      </c>
      <c r="E43" t="s">
        <v>24204</v>
      </c>
      <c r="F43" t="s">
        <v>37</v>
      </c>
      <c r="G43" t="s">
        <v>38</v>
      </c>
      <c r="H43">
        <v>200000000</v>
      </c>
      <c r="I43">
        <v>5.6</v>
      </c>
      <c r="J43">
        <f t="shared" si="0"/>
        <v>-83406809</v>
      </c>
      <c r="K43" t="s">
        <v>1325</v>
      </c>
    </row>
    <row r="44" spans="1:11">
      <c r="A44" t="s">
        <v>320</v>
      </c>
      <c r="B44">
        <v>103</v>
      </c>
      <c r="C44">
        <v>414984497</v>
      </c>
      <c r="D44" t="s">
        <v>271</v>
      </c>
      <c r="E44" t="s">
        <v>24205</v>
      </c>
      <c r="F44" t="s">
        <v>37</v>
      </c>
      <c r="G44" t="s">
        <v>38</v>
      </c>
      <c r="H44">
        <v>200000000</v>
      </c>
      <c r="I44">
        <v>8.3</v>
      </c>
      <c r="J44">
        <f t="shared" si="0"/>
        <v>214984497</v>
      </c>
      <c r="K44" t="s">
        <v>953</v>
      </c>
    </row>
    <row r="45" spans="1:11">
      <c r="A45" t="s">
        <v>327</v>
      </c>
      <c r="B45">
        <v>118</v>
      </c>
      <c r="C45">
        <v>125320003</v>
      </c>
      <c r="D45" t="s">
        <v>73</v>
      </c>
      <c r="E45" t="s">
        <v>24206</v>
      </c>
      <c r="F45" t="s">
        <v>37</v>
      </c>
      <c r="G45" t="s">
        <v>38</v>
      </c>
      <c r="H45">
        <v>200000000</v>
      </c>
      <c r="I45">
        <v>6.6</v>
      </c>
      <c r="J45">
        <f t="shared" si="0"/>
        <v>-74679997</v>
      </c>
      <c r="K45" t="s">
        <v>1325</v>
      </c>
    </row>
    <row r="46" spans="1:11">
      <c r="A46" t="s">
        <v>332</v>
      </c>
      <c r="B46">
        <v>140</v>
      </c>
      <c r="C46">
        <v>350034110</v>
      </c>
      <c r="D46" t="s">
        <v>334</v>
      </c>
      <c r="E46" t="s">
        <v>24207</v>
      </c>
      <c r="F46" t="s">
        <v>37</v>
      </c>
      <c r="G46" t="s">
        <v>38</v>
      </c>
      <c r="H46">
        <v>190000000</v>
      </c>
      <c r="I46">
        <v>7.2</v>
      </c>
      <c r="J46">
        <f t="shared" si="0"/>
        <v>160034110</v>
      </c>
      <c r="K46" t="s">
        <v>1325</v>
      </c>
    </row>
    <row r="47" spans="1:11">
      <c r="A47" t="s">
        <v>125</v>
      </c>
      <c r="B47">
        <v>123</v>
      </c>
      <c r="C47">
        <v>202351611</v>
      </c>
      <c r="D47" t="s">
        <v>341</v>
      </c>
      <c r="E47" t="s">
        <v>24208</v>
      </c>
      <c r="F47" t="s">
        <v>37</v>
      </c>
      <c r="G47" t="s">
        <v>38</v>
      </c>
      <c r="H47">
        <v>190000000</v>
      </c>
      <c r="I47">
        <v>7</v>
      </c>
      <c r="J47">
        <f t="shared" si="0"/>
        <v>12351611</v>
      </c>
      <c r="K47" t="s">
        <v>1325</v>
      </c>
    </row>
    <row r="48" spans="1:11">
      <c r="A48" t="s">
        <v>118</v>
      </c>
      <c r="B48">
        <v>149</v>
      </c>
      <c r="C48">
        <v>233914986</v>
      </c>
      <c r="D48" t="s">
        <v>262</v>
      </c>
      <c r="E48" t="s">
        <v>24209</v>
      </c>
      <c r="F48" t="s">
        <v>37</v>
      </c>
      <c r="G48" t="s">
        <v>38</v>
      </c>
      <c r="H48">
        <v>200000000</v>
      </c>
      <c r="I48">
        <v>8</v>
      </c>
      <c r="J48">
        <f t="shared" si="0"/>
        <v>33914986</v>
      </c>
      <c r="K48" t="s">
        <v>1325</v>
      </c>
    </row>
    <row r="49" spans="1:11">
      <c r="A49" t="s">
        <v>351</v>
      </c>
      <c r="B49">
        <v>132</v>
      </c>
      <c r="C49">
        <v>228756232</v>
      </c>
      <c r="D49" t="s">
        <v>73</v>
      </c>
      <c r="E49" t="s">
        <v>24210</v>
      </c>
      <c r="F49" t="s">
        <v>37</v>
      </c>
      <c r="G49" t="s">
        <v>38</v>
      </c>
      <c r="H49">
        <v>190000000</v>
      </c>
      <c r="I49">
        <v>7.8</v>
      </c>
      <c r="J49">
        <f t="shared" si="0"/>
        <v>38756232</v>
      </c>
      <c r="K49" t="s">
        <v>1325</v>
      </c>
    </row>
    <row r="50" spans="1:11">
      <c r="A50" t="s">
        <v>118</v>
      </c>
      <c r="B50">
        <v>114</v>
      </c>
      <c r="C50">
        <v>65171860</v>
      </c>
      <c r="D50" t="s">
        <v>173</v>
      </c>
      <c r="E50" t="s">
        <v>24211</v>
      </c>
      <c r="F50" t="s">
        <v>37</v>
      </c>
      <c r="G50" t="s">
        <v>38</v>
      </c>
      <c r="H50">
        <v>195000000</v>
      </c>
      <c r="I50">
        <v>6.3</v>
      </c>
      <c r="J50">
        <f t="shared" si="0"/>
        <v>-129828140</v>
      </c>
      <c r="K50" t="s">
        <v>953</v>
      </c>
    </row>
    <row r="51" spans="1:11">
      <c r="A51" t="s">
        <v>364</v>
      </c>
      <c r="B51">
        <v>143</v>
      </c>
      <c r="C51">
        <v>144812796</v>
      </c>
      <c r="D51" t="s">
        <v>214</v>
      </c>
      <c r="E51" t="s">
        <v>24212</v>
      </c>
      <c r="F51" t="s">
        <v>37</v>
      </c>
      <c r="G51" t="s">
        <v>370</v>
      </c>
      <c r="H51">
        <v>105000000</v>
      </c>
      <c r="I51">
        <v>7.3</v>
      </c>
      <c r="J51">
        <f t="shared" si="0"/>
        <v>39812796</v>
      </c>
      <c r="K51" t="s">
        <v>3409</v>
      </c>
    </row>
    <row r="52" spans="1:11">
      <c r="A52" t="s">
        <v>371</v>
      </c>
      <c r="B52">
        <v>116</v>
      </c>
      <c r="C52">
        <v>90755643</v>
      </c>
      <c r="D52" t="s">
        <v>245</v>
      </c>
      <c r="E52" t="s">
        <v>24213</v>
      </c>
      <c r="F52" t="s">
        <v>37</v>
      </c>
      <c r="G52" t="s">
        <v>38</v>
      </c>
      <c r="H52">
        <v>200000000</v>
      </c>
      <c r="I52">
        <v>6.6</v>
      </c>
      <c r="J52">
        <f t="shared" si="0"/>
        <v>-109244357</v>
      </c>
      <c r="K52" t="s">
        <v>1325</v>
      </c>
    </row>
    <row r="53" spans="1:11">
      <c r="A53" t="s">
        <v>378</v>
      </c>
      <c r="B53">
        <v>131</v>
      </c>
      <c r="C53">
        <v>101785482</v>
      </c>
      <c r="D53" t="s">
        <v>73</v>
      </c>
      <c r="E53" t="s">
        <v>24214</v>
      </c>
      <c r="F53" t="s">
        <v>37</v>
      </c>
      <c r="G53" t="s">
        <v>38</v>
      </c>
      <c r="H53">
        <v>190000000</v>
      </c>
      <c r="I53">
        <v>7</v>
      </c>
      <c r="J53">
        <f t="shared" si="0"/>
        <v>-88214518</v>
      </c>
      <c r="K53" t="s">
        <v>1325</v>
      </c>
    </row>
    <row r="54" spans="1:11">
      <c r="A54" t="s">
        <v>278</v>
      </c>
      <c r="B54">
        <v>154</v>
      </c>
      <c r="C54">
        <v>352358779</v>
      </c>
      <c r="D54" t="s">
        <v>73</v>
      </c>
      <c r="E54" t="s">
        <v>24215</v>
      </c>
      <c r="F54" t="s">
        <v>37</v>
      </c>
      <c r="G54" t="s">
        <v>38</v>
      </c>
      <c r="H54">
        <v>195000000</v>
      </c>
      <c r="I54">
        <v>6.3</v>
      </c>
      <c r="J54">
        <f t="shared" si="0"/>
        <v>157358779</v>
      </c>
      <c r="K54" t="s">
        <v>1325</v>
      </c>
    </row>
    <row r="55" spans="1:11">
      <c r="A55" t="s">
        <v>389</v>
      </c>
      <c r="B55">
        <v>122</v>
      </c>
      <c r="C55">
        <v>317011114</v>
      </c>
      <c r="D55" t="s">
        <v>42</v>
      </c>
      <c r="E55" t="s">
        <v>24216</v>
      </c>
      <c r="F55" t="s">
        <v>37</v>
      </c>
      <c r="G55" t="s">
        <v>38</v>
      </c>
      <c r="H55">
        <v>185000000</v>
      </c>
      <c r="I55">
        <v>6.2</v>
      </c>
      <c r="J55">
        <f t="shared" si="0"/>
        <v>132011114</v>
      </c>
      <c r="K55" t="s">
        <v>1325</v>
      </c>
    </row>
    <row r="56" spans="1:11">
      <c r="A56" t="s">
        <v>402</v>
      </c>
      <c r="B56">
        <v>93</v>
      </c>
      <c r="C56">
        <v>237282182</v>
      </c>
      <c r="D56" t="s">
        <v>271</v>
      </c>
      <c r="E56" t="s">
        <v>24217</v>
      </c>
      <c r="F56" t="s">
        <v>37</v>
      </c>
      <c r="G56" t="s">
        <v>38</v>
      </c>
      <c r="H56">
        <v>185000000</v>
      </c>
      <c r="I56">
        <v>7.2</v>
      </c>
      <c r="J56">
        <f t="shared" si="0"/>
        <v>52282182</v>
      </c>
      <c r="K56" t="s">
        <v>953</v>
      </c>
    </row>
    <row r="57" spans="1:11">
      <c r="A57" t="s">
        <v>408</v>
      </c>
      <c r="B57">
        <v>122</v>
      </c>
      <c r="C57">
        <v>130468626</v>
      </c>
      <c r="D57" t="s">
        <v>227</v>
      </c>
      <c r="E57" t="s">
        <v>24218</v>
      </c>
      <c r="F57" t="s">
        <v>37</v>
      </c>
      <c r="G57" t="s">
        <v>38</v>
      </c>
      <c r="H57">
        <v>185000000</v>
      </c>
      <c r="I57">
        <v>7.5</v>
      </c>
      <c r="J57">
        <f t="shared" si="0"/>
        <v>-54531374</v>
      </c>
      <c r="K57" t="s">
        <v>1325</v>
      </c>
    </row>
    <row r="58" spans="1:11">
      <c r="A58" t="s">
        <v>71</v>
      </c>
      <c r="B58">
        <v>98</v>
      </c>
      <c r="C58">
        <v>223806889</v>
      </c>
      <c r="D58" t="s">
        <v>416</v>
      </c>
      <c r="E58" t="s">
        <v>24219</v>
      </c>
      <c r="F58" t="s">
        <v>37</v>
      </c>
      <c r="G58" t="s">
        <v>38</v>
      </c>
      <c r="H58">
        <v>180000000</v>
      </c>
      <c r="I58">
        <v>8.4</v>
      </c>
      <c r="J58">
        <f t="shared" si="0"/>
        <v>43806889</v>
      </c>
      <c r="K58" t="s">
        <v>953</v>
      </c>
    </row>
    <row r="59" spans="1:11">
      <c r="A59" t="s">
        <v>260</v>
      </c>
      <c r="B59">
        <v>91</v>
      </c>
      <c r="C59">
        <v>140080850</v>
      </c>
      <c r="D59" t="s">
        <v>422</v>
      </c>
      <c r="E59" t="s">
        <v>24220</v>
      </c>
      <c r="F59" t="s">
        <v>37</v>
      </c>
      <c r="G59" t="s">
        <v>38</v>
      </c>
      <c r="H59">
        <v>140000000</v>
      </c>
      <c r="I59">
        <v>6.2</v>
      </c>
      <c r="J59">
        <f t="shared" si="0"/>
        <v>80850</v>
      </c>
      <c r="K59" t="s">
        <v>1325</v>
      </c>
    </row>
    <row r="60" spans="1:11">
      <c r="A60" t="s">
        <v>428</v>
      </c>
      <c r="B60">
        <v>158</v>
      </c>
      <c r="C60">
        <v>166112167</v>
      </c>
      <c r="D60" t="s">
        <v>73</v>
      </c>
      <c r="E60" t="s">
        <v>24221</v>
      </c>
      <c r="F60" t="s">
        <v>37</v>
      </c>
      <c r="G60" t="s">
        <v>38</v>
      </c>
      <c r="H60">
        <v>200000000</v>
      </c>
      <c r="I60">
        <v>5.8</v>
      </c>
      <c r="J60">
        <f t="shared" si="0"/>
        <v>-33887833</v>
      </c>
      <c r="K60" t="s">
        <v>1325</v>
      </c>
    </row>
    <row r="61" spans="1:11">
      <c r="A61" t="s">
        <v>435</v>
      </c>
      <c r="B61">
        <v>96</v>
      </c>
      <c r="C61">
        <v>137850096</v>
      </c>
      <c r="D61" t="s">
        <v>437</v>
      </c>
      <c r="E61" t="s">
        <v>24222</v>
      </c>
      <c r="F61" t="s">
        <v>37</v>
      </c>
      <c r="G61" t="s">
        <v>38</v>
      </c>
      <c r="H61">
        <v>200000000</v>
      </c>
      <c r="I61">
        <v>6.8</v>
      </c>
      <c r="J61">
        <f t="shared" si="0"/>
        <v>-62149904</v>
      </c>
      <c r="K61" t="s">
        <v>11526</v>
      </c>
    </row>
    <row r="62" spans="1:11">
      <c r="A62" t="s">
        <v>443</v>
      </c>
      <c r="B62">
        <v>127</v>
      </c>
      <c r="C62">
        <v>47375327</v>
      </c>
      <c r="D62" t="s">
        <v>73</v>
      </c>
      <c r="E62" t="s">
        <v>24223</v>
      </c>
      <c r="F62" t="s">
        <v>37</v>
      </c>
      <c r="G62" t="s">
        <v>38</v>
      </c>
      <c r="H62">
        <v>176000000</v>
      </c>
      <c r="I62">
        <v>5.4</v>
      </c>
      <c r="J62">
        <f t="shared" si="0"/>
        <v>-128624673</v>
      </c>
      <c r="K62" t="s">
        <v>1325</v>
      </c>
    </row>
    <row r="63" spans="1:11">
      <c r="A63" t="s">
        <v>103</v>
      </c>
      <c r="B63">
        <v>110</v>
      </c>
      <c r="C63">
        <v>124051759</v>
      </c>
      <c r="D63" t="s">
        <v>207</v>
      </c>
      <c r="E63" t="s">
        <v>24224</v>
      </c>
      <c r="F63" t="s">
        <v>37</v>
      </c>
      <c r="G63" t="s">
        <v>38</v>
      </c>
      <c r="H63">
        <v>180000000</v>
      </c>
      <c r="I63">
        <v>6.6</v>
      </c>
      <c r="J63">
        <f t="shared" si="0"/>
        <v>-55948241</v>
      </c>
      <c r="K63" t="s">
        <v>1325</v>
      </c>
    </row>
    <row r="64" spans="1:11">
      <c r="A64" t="s">
        <v>146</v>
      </c>
      <c r="B64">
        <v>150</v>
      </c>
      <c r="C64">
        <v>291709845</v>
      </c>
      <c r="D64" t="s">
        <v>200</v>
      </c>
      <c r="E64" t="s">
        <v>24225</v>
      </c>
      <c r="F64" t="s">
        <v>37</v>
      </c>
      <c r="G64" t="s">
        <v>38</v>
      </c>
      <c r="H64">
        <v>180000000</v>
      </c>
      <c r="I64">
        <v>6.9</v>
      </c>
      <c r="J64">
        <f t="shared" si="0"/>
        <v>111709845</v>
      </c>
      <c r="K64" t="s">
        <v>953</v>
      </c>
    </row>
    <row r="65" spans="1:11">
      <c r="A65" t="s">
        <v>118</v>
      </c>
      <c r="B65">
        <v>144</v>
      </c>
      <c r="C65">
        <v>154985087</v>
      </c>
      <c r="D65" t="s">
        <v>73</v>
      </c>
      <c r="E65" t="s">
        <v>24226</v>
      </c>
      <c r="F65" t="s">
        <v>37</v>
      </c>
      <c r="G65" t="s">
        <v>38</v>
      </c>
      <c r="H65">
        <v>178000000</v>
      </c>
      <c r="I65">
        <v>7.3</v>
      </c>
      <c r="J65">
        <f t="shared" si="0"/>
        <v>-23014913</v>
      </c>
      <c r="K65" t="s">
        <v>1325</v>
      </c>
    </row>
    <row r="66" spans="1:11">
      <c r="A66" t="s">
        <v>57</v>
      </c>
      <c r="B66">
        <v>152</v>
      </c>
      <c r="C66">
        <v>533316061</v>
      </c>
      <c r="D66" t="s">
        <v>464</v>
      </c>
      <c r="E66" t="s">
        <v>24227</v>
      </c>
      <c r="F66" t="s">
        <v>37</v>
      </c>
      <c r="G66" t="s">
        <v>38</v>
      </c>
      <c r="H66">
        <v>185000000</v>
      </c>
      <c r="I66">
        <v>9</v>
      </c>
      <c r="J66">
        <f t="shared" si="0"/>
        <v>348316061</v>
      </c>
      <c r="K66" t="s">
        <v>1325</v>
      </c>
    </row>
    <row r="67" spans="1:11">
      <c r="A67" t="s">
        <v>469</v>
      </c>
      <c r="B67">
        <v>96</v>
      </c>
      <c r="C67">
        <v>292979556</v>
      </c>
      <c r="D67" t="s">
        <v>471</v>
      </c>
      <c r="E67" t="s">
        <v>24228</v>
      </c>
      <c r="F67" t="s">
        <v>37</v>
      </c>
      <c r="G67" t="s">
        <v>38</v>
      </c>
      <c r="H67">
        <v>175000000</v>
      </c>
      <c r="I67">
        <v>8.3</v>
      </c>
      <c r="J67">
        <f t="shared" ref="J67:J130" si="1">C67-H67</f>
        <v>117979556</v>
      </c>
      <c r="K67" t="s">
        <v>953</v>
      </c>
    </row>
    <row r="68" spans="1:11">
      <c r="A68" t="s">
        <v>476</v>
      </c>
      <c r="B68">
        <v>94</v>
      </c>
      <c r="C68">
        <v>198332128</v>
      </c>
      <c r="D68" t="s">
        <v>478</v>
      </c>
      <c r="E68" t="s">
        <v>24229</v>
      </c>
      <c r="F68" t="s">
        <v>37</v>
      </c>
      <c r="G68" t="s">
        <v>38</v>
      </c>
      <c r="H68">
        <v>175000000</v>
      </c>
      <c r="I68">
        <v>6.5</v>
      </c>
      <c r="J68">
        <f t="shared" si="1"/>
        <v>23332128</v>
      </c>
      <c r="K68" t="s">
        <v>1325</v>
      </c>
    </row>
    <row r="69" spans="1:11">
      <c r="A69" t="s">
        <v>250</v>
      </c>
      <c r="B69">
        <v>126</v>
      </c>
      <c r="C69">
        <v>318298180</v>
      </c>
      <c r="D69" t="s">
        <v>73</v>
      </c>
      <c r="E69" t="s">
        <v>24230</v>
      </c>
      <c r="F69" t="s">
        <v>37</v>
      </c>
      <c r="G69" t="s">
        <v>38</v>
      </c>
      <c r="H69">
        <v>140000000</v>
      </c>
      <c r="I69">
        <v>7.9</v>
      </c>
      <c r="J69">
        <f t="shared" si="1"/>
        <v>178298180</v>
      </c>
      <c r="K69" t="s">
        <v>1325</v>
      </c>
    </row>
    <row r="70" spans="1:11">
      <c r="A70" t="s">
        <v>487</v>
      </c>
      <c r="B70">
        <v>126</v>
      </c>
      <c r="C70">
        <v>73820094</v>
      </c>
      <c r="D70" t="s">
        <v>488</v>
      </c>
      <c r="E70" t="s">
        <v>24231</v>
      </c>
      <c r="F70" t="s">
        <v>37</v>
      </c>
      <c r="G70" t="s">
        <v>38</v>
      </c>
      <c r="H70">
        <v>170000000</v>
      </c>
      <c r="I70">
        <v>7.5</v>
      </c>
      <c r="J70">
        <f t="shared" si="1"/>
        <v>-96179906</v>
      </c>
      <c r="K70" t="s">
        <v>953</v>
      </c>
    </row>
    <row r="71" spans="1:11">
      <c r="A71" t="s">
        <v>163</v>
      </c>
      <c r="B71">
        <v>106</v>
      </c>
      <c r="C71">
        <v>113745408</v>
      </c>
      <c r="D71" t="s">
        <v>494</v>
      </c>
      <c r="E71" t="s">
        <v>24232</v>
      </c>
      <c r="F71" t="s">
        <v>37</v>
      </c>
      <c r="G71" t="s">
        <v>38</v>
      </c>
      <c r="H71">
        <v>170000000</v>
      </c>
      <c r="I71">
        <v>4.8</v>
      </c>
      <c r="J71">
        <f t="shared" si="1"/>
        <v>-56254592</v>
      </c>
      <c r="K71" t="s">
        <v>1325</v>
      </c>
    </row>
    <row r="72" spans="1:11">
      <c r="A72" t="s">
        <v>499</v>
      </c>
      <c r="B72">
        <v>112</v>
      </c>
      <c r="C72">
        <v>102176165</v>
      </c>
      <c r="D72" t="s">
        <v>501</v>
      </c>
      <c r="E72" t="s">
        <v>24233</v>
      </c>
      <c r="F72" t="s">
        <v>37</v>
      </c>
      <c r="G72" t="s">
        <v>38</v>
      </c>
      <c r="H72">
        <v>145000000</v>
      </c>
      <c r="I72">
        <v>5.2</v>
      </c>
      <c r="J72">
        <f t="shared" si="1"/>
        <v>-42823835</v>
      </c>
      <c r="K72" t="s">
        <v>1325</v>
      </c>
    </row>
    <row r="73" spans="1:11">
      <c r="A73" t="s">
        <v>507</v>
      </c>
      <c r="B73">
        <v>123</v>
      </c>
      <c r="C73">
        <v>161087183</v>
      </c>
      <c r="D73" t="s">
        <v>509</v>
      </c>
      <c r="E73" t="s">
        <v>24234</v>
      </c>
      <c r="F73" t="s">
        <v>37</v>
      </c>
      <c r="G73" t="s">
        <v>38</v>
      </c>
      <c r="H73">
        <v>175000000</v>
      </c>
      <c r="I73">
        <v>6.9</v>
      </c>
      <c r="J73">
        <f t="shared" si="1"/>
        <v>-13912817</v>
      </c>
      <c r="K73" t="s">
        <v>1325</v>
      </c>
    </row>
    <row r="74" spans="1:11">
      <c r="A74" t="s">
        <v>514</v>
      </c>
      <c r="B74">
        <v>96</v>
      </c>
      <c r="C74">
        <v>100289690</v>
      </c>
      <c r="D74" t="s">
        <v>515</v>
      </c>
      <c r="E74" t="s">
        <v>24235</v>
      </c>
      <c r="F74" t="s">
        <v>37</v>
      </c>
      <c r="G74" t="s">
        <v>38</v>
      </c>
      <c r="H74">
        <v>175000000</v>
      </c>
      <c r="I74">
        <v>5.4</v>
      </c>
      <c r="J74">
        <f t="shared" si="1"/>
        <v>-74710310</v>
      </c>
      <c r="K74" t="s">
        <v>1671</v>
      </c>
    </row>
    <row r="75" spans="1:11">
      <c r="A75" t="s">
        <v>521</v>
      </c>
      <c r="B75">
        <v>113</v>
      </c>
      <c r="C75">
        <v>100189501</v>
      </c>
      <c r="D75" t="s">
        <v>73</v>
      </c>
      <c r="E75" t="s">
        <v>24236</v>
      </c>
      <c r="F75" t="s">
        <v>37</v>
      </c>
      <c r="G75" t="s">
        <v>38</v>
      </c>
      <c r="H75">
        <v>178000000</v>
      </c>
      <c r="I75">
        <v>7.9</v>
      </c>
      <c r="J75">
        <f t="shared" si="1"/>
        <v>-77810499</v>
      </c>
      <c r="K75" t="s">
        <v>1325</v>
      </c>
    </row>
    <row r="76" spans="1:11">
      <c r="A76" t="s">
        <v>528</v>
      </c>
      <c r="B76">
        <v>176</v>
      </c>
      <c r="C76">
        <v>88246220</v>
      </c>
      <c r="D76" t="s">
        <v>227</v>
      </c>
      <c r="E76" t="s">
        <v>24237</v>
      </c>
      <c r="F76" t="s">
        <v>37</v>
      </c>
      <c r="G76" t="s">
        <v>38</v>
      </c>
      <c r="H76">
        <v>175000000</v>
      </c>
      <c r="I76">
        <v>6.1</v>
      </c>
      <c r="J76">
        <f t="shared" si="1"/>
        <v>-86753780</v>
      </c>
      <c r="K76" t="s">
        <v>1325</v>
      </c>
    </row>
    <row r="77" spans="1:11">
      <c r="A77" t="s">
        <v>535</v>
      </c>
      <c r="B77">
        <v>118</v>
      </c>
      <c r="C77">
        <v>150167630</v>
      </c>
      <c r="D77" t="s">
        <v>227</v>
      </c>
      <c r="E77" t="s">
        <v>24238</v>
      </c>
      <c r="F77" t="s">
        <v>37</v>
      </c>
      <c r="G77" t="s">
        <v>38</v>
      </c>
      <c r="H77">
        <v>175000000</v>
      </c>
      <c r="I77">
        <v>5.8</v>
      </c>
      <c r="J77">
        <f t="shared" si="1"/>
        <v>-24832370</v>
      </c>
      <c r="K77" t="s">
        <v>1325</v>
      </c>
    </row>
    <row r="78" spans="1:11">
      <c r="A78" t="s">
        <v>469</v>
      </c>
      <c r="B78">
        <v>95</v>
      </c>
      <c r="C78">
        <v>356454367</v>
      </c>
      <c r="D78" t="s">
        <v>542</v>
      </c>
      <c r="E78" t="s">
        <v>24239</v>
      </c>
      <c r="F78" t="s">
        <v>37</v>
      </c>
      <c r="G78" t="s">
        <v>38</v>
      </c>
      <c r="H78">
        <v>175000000</v>
      </c>
      <c r="I78">
        <v>8.3</v>
      </c>
      <c r="J78">
        <f t="shared" si="1"/>
        <v>181454367</v>
      </c>
      <c r="K78" t="s">
        <v>953</v>
      </c>
    </row>
    <row r="79" spans="1:11">
      <c r="A79" t="s">
        <v>250</v>
      </c>
      <c r="B79">
        <v>106</v>
      </c>
      <c r="C79">
        <v>362645141</v>
      </c>
      <c r="D79" t="s">
        <v>548</v>
      </c>
      <c r="E79" t="s">
        <v>24240</v>
      </c>
      <c r="F79" t="s">
        <v>37</v>
      </c>
      <c r="G79" t="s">
        <v>56</v>
      </c>
      <c r="H79">
        <v>175000000</v>
      </c>
      <c r="I79">
        <v>7.8</v>
      </c>
      <c r="J79">
        <f t="shared" si="1"/>
        <v>187645141</v>
      </c>
      <c r="K79" t="s">
        <v>953</v>
      </c>
    </row>
    <row r="80" spans="1:11">
      <c r="A80" t="s">
        <v>250</v>
      </c>
      <c r="B80">
        <v>124</v>
      </c>
      <c r="C80">
        <v>312057433</v>
      </c>
      <c r="D80" t="s">
        <v>73</v>
      </c>
      <c r="E80" t="s">
        <v>24241</v>
      </c>
      <c r="F80" t="s">
        <v>37</v>
      </c>
      <c r="G80" t="s">
        <v>38</v>
      </c>
      <c r="H80">
        <v>200000000</v>
      </c>
      <c r="I80">
        <v>7</v>
      </c>
      <c r="J80">
        <f t="shared" si="1"/>
        <v>112057433</v>
      </c>
      <c r="K80" t="s">
        <v>1325</v>
      </c>
    </row>
    <row r="81" spans="1:11">
      <c r="A81" t="s">
        <v>556</v>
      </c>
      <c r="B81">
        <v>132</v>
      </c>
      <c r="C81">
        <v>155111815</v>
      </c>
      <c r="D81" t="s">
        <v>558</v>
      </c>
      <c r="E81" t="s">
        <v>24242</v>
      </c>
      <c r="F81" t="s">
        <v>37</v>
      </c>
      <c r="G81" t="s">
        <v>38</v>
      </c>
      <c r="H81">
        <v>170000000</v>
      </c>
      <c r="I81">
        <v>6.1</v>
      </c>
      <c r="J81">
        <f t="shared" si="1"/>
        <v>-14888185</v>
      </c>
      <c r="K81" t="s">
        <v>1325</v>
      </c>
    </row>
    <row r="82" spans="1:11">
      <c r="A82" t="s">
        <v>562</v>
      </c>
      <c r="B82">
        <v>97</v>
      </c>
      <c r="C82">
        <v>241407328</v>
      </c>
      <c r="D82" t="s">
        <v>564</v>
      </c>
      <c r="E82" t="s">
        <v>24243</v>
      </c>
      <c r="F82" t="s">
        <v>37</v>
      </c>
      <c r="G82" t="s">
        <v>38</v>
      </c>
      <c r="H82">
        <v>180000000</v>
      </c>
      <c r="I82">
        <v>7</v>
      </c>
      <c r="J82">
        <f t="shared" si="1"/>
        <v>61407328</v>
      </c>
      <c r="K82" t="s">
        <v>1325</v>
      </c>
    </row>
    <row r="83" spans="1:11">
      <c r="A83" t="s">
        <v>570</v>
      </c>
      <c r="B83">
        <v>130</v>
      </c>
      <c r="C83">
        <v>208543795</v>
      </c>
      <c r="D83" t="s">
        <v>571</v>
      </c>
      <c r="E83" t="s">
        <v>24244</v>
      </c>
      <c r="F83" t="s">
        <v>37</v>
      </c>
      <c r="G83" t="s">
        <v>38</v>
      </c>
      <c r="H83">
        <v>170000000</v>
      </c>
      <c r="I83">
        <v>7.6</v>
      </c>
      <c r="J83">
        <f t="shared" si="1"/>
        <v>38543795</v>
      </c>
      <c r="K83" t="s">
        <v>1325</v>
      </c>
    </row>
    <row r="84" spans="1:11">
      <c r="A84" t="s">
        <v>586</v>
      </c>
      <c r="B84">
        <v>128</v>
      </c>
      <c r="C84">
        <v>38297305</v>
      </c>
      <c r="D84" t="s">
        <v>558</v>
      </c>
      <c r="E84" t="s">
        <v>24245</v>
      </c>
      <c r="F84" t="s">
        <v>37</v>
      </c>
      <c r="G84" t="s">
        <v>38</v>
      </c>
      <c r="H84">
        <v>175000000</v>
      </c>
      <c r="I84">
        <v>6.3</v>
      </c>
      <c r="J84">
        <f t="shared" si="1"/>
        <v>-136702695</v>
      </c>
      <c r="K84" t="s">
        <v>1325</v>
      </c>
    </row>
    <row r="85" spans="1:11">
      <c r="A85" t="s">
        <v>220</v>
      </c>
      <c r="B85">
        <v>136</v>
      </c>
      <c r="C85">
        <v>259746958</v>
      </c>
      <c r="D85" t="s">
        <v>73</v>
      </c>
      <c r="E85" t="s">
        <v>24246</v>
      </c>
      <c r="F85" t="s">
        <v>37</v>
      </c>
      <c r="G85" t="s">
        <v>38</v>
      </c>
      <c r="H85">
        <v>170000000</v>
      </c>
      <c r="I85">
        <v>7.8</v>
      </c>
      <c r="J85">
        <f t="shared" si="1"/>
        <v>89746958</v>
      </c>
      <c r="K85" t="s">
        <v>1325</v>
      </c>
    </row>
    <row r="86" spans="1:11">
      <c r="A86" t="s">
        <v>597</v>
      </c>
      <c r="B86">
        <v>93</v>
      </c>
      <c r="C86">
        <v>238371987</v>
      </c>
      <c r="D86" t="s">
        <v>271</v>
      </c>
      <c r="E86" t="s">
        <v>24247</v>
      </c>
      <c r="F86" t="s">
        <v>37</v>
      </c>
      <c r="G86" t="s">
        <v>38</v>
      </c>
      <c r="H86">
        <v>165000000</v>
      </c>
      <c r="I86">
        <v>6.4</v>
      </c>
      <c r="J86">
        <f t="shared" si="1"/>
        <v>73371987</v>
      </c>
      <c r="K86" t="s">
        <v>953</v>
      </c>
    </row>
    <row r="87" spans="1:11">
      <c r="A87" t="s">
        <v>604</v>
      </c>
      <c r="B87">
        <v>130</v>
      </c>
      <c r="C87">
        <v>93417865</v>
      </c>
      <c r="D87" t="s">
        <v>606</v>
      </c>
      <c r="E87" t="s">
        <v>24248</v>
      </c>
      <c r="F87" t="s">
        <v>37</v>
      </c>
      <c r="G87" t="s">
        <v>38</v>
      </c>
      <c r="H87">
        <v>190000000</v>
      </c>
      <c r="I87">
        <v>6.5</v>
      </c>
      <c r="J87">
        <f t="shared" si="1"/>
        <v>-96582135</v>
      </c>
      <c r="K87" t="s">
        <v>1325</v>
      </c>
    </row>
    <row r="88" spans="1:11">
      <c r="A88" t="s">
        <v>611</v>
      </c>
      <c r="B88">
        <v>102</v>
      </c>
      <c r="C88">
        <v>222487711</v>
      </c>
      <c r="D88" t="s">
        <v>613</v>
      </c>
      <c r="E88" t="s">
        <v>24249</v>
      </c>
      <c r="F88" t="s">
        <v>37</v>
      </c>
      <c r="G88" t="s">
        <v>38</v>
      </c>
      <c r="H88">
        <v>165000000</v>
      </c>
      <c r="I88">
        <v>7.9</v>
      </c>
      <c r="J88">
        <f t="shared" si="1"/>
        <v>57487711</v>
      </c>
      <c r="K88" t="s">
        <v>1325</v>
      </c>
    </row>
    <row r="89" spans="1:11">
      <c r="A89" t="s">
        <v>619</v>
      </c>
      <c r="B89">
        <v>101</v>
      </c>
      <c r="C89">
        <v>189412677</v>
      </c>
      <c r="D89" t="s">
        <v>621</v>
      </c>
      <c r="E89" t="s">
        <v>24250</v>
      </c>
      <c r="F89" t="s">
        <v>37</v>
      </c>
      <c r="G89" t="s">
        <v>38</v>
      </c>
      <c r="H89">
        <v>165000000</v>
      </c>
      <c r="I89">
        <v>7.8</v>
      </c>
      <c r="J89">
        <f t="shared" si="1"/>
        <v>24412677</v>
      </c>
      <c r="K89" t="s">
        <v>953</v>
      </c>
    </row>
    <row r="90" spans="1:11">
      <c r="A90" t="s">
        <v>435</v>
      </c>
      <c r="B90">
        <v>100</v>
      </c>
      <c r="C90">
        <v>665426</v>
      </c>
      <c r="D90" t="s">
        <v>628</v>
      </c>
      <c r="E90" t="s">
        <v>24251</v>
      </c>
      <c r="F90" t="s">
        <v>37</v>
      </c>
      <c r="G90" t="s">
        <v>38</v>
      </c>
      <c r="H90">
        <v>165000000</v>
      </c>
      <c r="I90">
        <v>6.6</v>
      </c>
      <c r="J90">
        <f t="shared" si="1"/>
        <v>-164334574</v>
      </c>
      <c r="K90" t="s">
        <v>953</v>
      </c>
    </row>
    <row r="91" spans="1:11">
      <c r="A91" t="s">
        <v>428</v>
      </c>
      <c r="B91">
        <v>120</v>
      </c>
      <c r="C91">
        <v>102315545</v>
      </c>
      <c r="D91" t="s">
        <v>73</v>
      </c>
      <c r="E91" t="s">
        <v>24252</v>
      </c>
      <c r="F91" t="s">
        <v>37</v>
      </c>
      <c r="G91" t="s">
        <v>38</v>
      </c>
      <c r="H91">
        <v>165000000</v>
      </c>
      <c r="I91">
        <v>5.5</v>
      </c>
      <c r="J91">
        <f t="shared" si="1"/>
        <v>-62684455</v>
      </c>
      <c r="K91" t="s">
        <v>1325</v>
      </c>
    </row>
    <row r="92" spans="1:11">
      <c r="A92" t="s">
        <v>639</v>
      </c>
      <c r="B92">
        <v>98</v>
      </c>
      <c r="C92">
        <v>217387997</v>
      </c>
      <c r="D92" t="s">
        <v>628</v>
      </c>
      <c r="E92" t="s">
        <v>24253</v>
      </c>
      <c r="F92" t="s">
        <v>37</v>
      </c>
      <c r="G92" t="s">
        <v>38</v>
      </c>
      <c r="H92">
        <v>165000000</v>
      </c>
      <c r="I92">
        <v>8.2</v>
      </c>
      <c r="J92">
        <f t="shared" si="1"/>
        <v>52387997</v>
      </c>
      <c r="K92" t="s">
        <v>953</v>
      </c>
    </row>
    <row r="93" spans="1:11">
      <c r="A93" t="s">
        <v>646</v>
      </c>
      <c r="B93">
        <v>109</v>
      </c>
      <c r="C93">
        <v>150350192</v>
      </c>
      <c r="D93" t="s">
        <v>647</v>
      </c>
      <c r="E93" t="s">
        <v>24254</v>
      </c>
      <c r="F93" t="s">
        <v>37</v>
      </c>
      <c r="G93" t="s">
        <v>38</v>
      </c>
      <c r="H93">
        <v>200000000</v>
      </c>
      <c r="I93">
        <v>6.4</v>
      </c>
      <c r="J93">
        <f t="shared" si="1"/>
        <v>-49649808</v>
      </c>
      <c r="K93" t="s">
        <v>1325</v>
      </c>
    </row>
    <row r="94" spans="1:11">
      <c r="A94" t="s">
        <v>653</v>
      </c>
      <c r="B94">
        <v>121</v>
      </c>
      <c r="C94">
        <v>333130696</v>
      </c>
      <c r="D94" t="s">
        <v>73</v>
      </c>
      <c r="E94" t="s">
        <v>24255</v>
      </c>
      <c r="F94" t="s">
        <v>37</v>
      </c>
      <c r="G94" t="s">
        <v>38</v>
      </c>
      <c r="H94">
        <v>170000000</v>
      </c>
      <c r="I94">
        <v>8.1</v>
      </c>
      <c r="J94">
        <f t="shared" si="1"/>
        <v>163130696</v>
      </c>
      <c r="K94" t="s">
        <v>1325</v>
      </c>
    </row>
    <row r="95" spans="1:11">
      <c r="A95" t="s">
        <v>57</v>
      </c>
      <c r="B95">
        <v>169</v>
      </c>
      <c r="C95">
        <v>187991439</v>
      </c>
      <c r="D95" t="s">
        <v>659</v>
      </c>
      <c r="E95" t="s">
        <v>24256</v>
      </c>
      <c r="F95" t="s">
        <v>37</v>
      </c>
      <c r="G95" t="s">
        <v>38</v>
      </c>
      <c r="H95">
        <v>165000000</v>
      </c>
      <c r="I95">
        <v>8.6</v>
      </c>
      <c r="J95">
        <f t="shared" si="1"/>
        <v>22991439</v>
      </c>
      <c r="K95" t="s">
        <v>953</v>
      </c>
    </row>
    <row r="96" spans="1:11">
      <c r="A96" t="s">
        <v>57</v>
      </c>
      <c r="B96">
        <v>148</v>
      </c>
      <c r="C96">
        <v>292568851</v>
      </c>
      <c r="D96" t="s">
        <v>227</v>
      </c>
      <c r="E96" t="s">
        <v>24257</v>
      </c>
      <c r="F96" t="s">
        <v>37</v>
      </c>
      <c r="G96" t="s">
        <v>38</v>
      </c>
      <c r="H96">
        <v>160000000</v>
      </c>
      <c r="I96">
        <v>8.8</v>
      </c>
      <c r="J96">
        <f t="shared" si="1"/>
        <v>132568851</v>
      </c>
      <c r="K96" t="s">
        <v>1325</v>
      </c>
    </row>
    <row r="97" spans="1:11">
      <c r="A97" t="s">
        <v>499</v>
      </c>
      <c r="B97">
        <v>106</v>
      </c>
      <c r="C97">
        <v>144512310</v>
      </c>
      <c r="D97" t="s">
        <v>334</v>
      </c>
      <c r="E97" t="s">
        <v>24258</v>
      </c>
      <c r="F97" t="s">
        <v>37</v>
      </c>
      <c r="G97" t="s">
        <v>38</v>
      </c>
      <c r="H97">
        <v>38000000</v>
      </c>
      <c r="I97">
        <v>6.7</v>
      </c>
      <c r="J97">
        <f t="shared" si="1"/>
        <v>106512310</v>
      </c>
      <c r="K97" t="s">
        <v>1325</v>
      </c>
    </row>
    <row r="98" spans="1:11">
      <c r="A98" t="s">
        <v>685</v>
      </c>
      <c r="B98">
        <v>166</v>
      </c>
      <c r="C98">
        <v>127490802</v>
      </c>
      <c r="D98" t="s">
        <v>687</v>
      </c>
      <c r="E98" t="s">
        <v>24259</v>
      </c>
      <c r="F98" t="s">
        <v>37</v>
      </c>
      <c r="G98" t="s">
        <v>38</v>
      </c>
      <c r="H98">
        <v>150000000</v>
      </c>
      <c r="I98">
        <v>7.8</v>
      </c>
      <c r="J98">
        <f t="shared" si="1"/>
        <v>-22509198</v>
      </c>
      <c r="K98" t="s">
        <v>3409</v>
      </c>
    </row>
    <row r="99" spans="1:11">
      <c r="A99" t="s">
        <v>692</v>
      </c>
      <c r="B99">
        <v>132</v>
      </c>
      <c r="C99">
        <v>146405371</v>
      </c>
      <c r="D99" t="s">
        <v>73</v>
      </c>
      <c r="E99" t="s">
        <v>24260</v>
      </c>
      <c r="F99" t="s">
        <v>37</v>
      </c>
      <c r="G99" t="s">
        <v>38</v>
      </c>
      <c r="H99">
        <v>160000000</v>
      </c>
      <c r="I99">
        <v>7.8</v>
      </c>
      <c r="J99">
        <f t="shared" si="1"/>
        <v>-13594629</v>
      </c>
      <c r="K99" t="s">
        <v>1325</v>
      </c>
    </row>
    <row r="100" spans="1:11">
      <c r="A100" t="s">
        <v>696</v>
      </c>
      <c r="B100">
        <v>137</v>
      </c>
      <c r="C100">
        <v>281666058</v>
      </c>
      <c r="D100" t="s">
        <v>698</v>
      </c>
      <c r="E100" t="s">
        <v>24261</v>
      </c>
      <c r="F100" t="s">
        <v>37</v>
      </c>
      <c r="G100" t="s">
        <v>38</v>
      </c>
      <c r="H100">
        <v>160000000</v>
      </c>
      <c r="I100">
        <v>6.6</v>
      </c>
      <c r="J100">
        <f t="shared" si="1"/>
        <v>121666058</v>
      </c>
      <c r="K100" t="s">
        <v>953</v>
      </c>
    </row>
    <row r="101" spans="1:11">
      <c r="A101" t="s">
        <v>703</v>
      </c>
      <c r="B101">
        <v>109</v>
      </c>
      <c r="C101">
        <v>63143812</v>
      </c>
      <c r="D101" t="s">
        <v>148</v>
      </c>
      <c r="E101" t="s">
        <v>24262</v>
      </c>
      <c r="F101" t="s">
        <v>37</v>
      </c>
      <c r="G101" t="s">
        <v>38</v>
      </c>
      <c r="H101">
        <v>150000000</v>
      </c>
      <c r="I101">
        <v>6.1</v>
      </c>
      <c r="J101">
        <f t="shared" si="1"/>
        <v>-86856188</v>
      </c>
      <c r="K101" t="s">
        <v>1325</v>
      </c>
    </row>
    <row r="102" spans="1:11">
      <c r="A102" t="s">
        <v>710</v>
      </c>
      <c r="B102">
        <v>98</v>
      </c>
      <c r="C102">
        <v>60655503</v>
      </c>
      <c r="D102" t="s">
        <v>712</v>
      </c>
      <c r="E102" t="s">
        <v>24263</v>
      </c>
      <c r="F102" t="s">
        <v>37</v>
      </c>
      <c r="G102" t="s">
        <v>38</v>
      </c>
      <c r="H102">
        <v>160000000</v>
      </c>
      <c r="I102">
        <v>5.6</v>
      </c>
      <c r="J102">
        <f t="shared" si="1"/>
        <v>-99344497</v>
      </c>
      <c r="K102" t="s">
        <v>1325</v>
      </c>
    </row>
    <row r="103" spans="1:11">
      <c r="A103" t="s">
        <v>717</v>
      </c>
      <c r="B103">
        <v>113</v>
      </c>
      <c r="C103">
        <v>76846624</v>
      </c>
      <c r="D103" t="s">
        <v>200</v>
      </c>
      <c r="E103" t="s">
        <v>24264</v>
      </c>
      <c r="F103" t="s">
        <v>37</v>
      </c>
      <c r="G103" t="s">
        <v>38</v>
      </c>
      <c r="H103">
        <v>170000000</v>
      </c>
      <c r="I103">
        <v>6.4</v>
      </c>
      <c r="J103">
        <f t="shared" si="1"/>
        <v>-93153376</v>
      </c>
      <c r="K103" t="s">
        <v>953</v>
      </c>
    </row>
    <row r="104" spans="1:11">
      <c r="A104" t="s">
        <v>721</v>
      </c>
      <c r="B104">
        <v>93</v>
      </c>
      <c r="C104">
        <v>320706665</v>
      </c>
      <c r="D104" t="s">
        <v>271</v>
      </c>
      <c r="E104" t="s">
        <v>24265</v>
      </c>
      <c r="F104" t="s">
        <v>37</v>
      </c>
      <c r="G104" t="s">
        <v>38</v>
      </c>
      <c r="H104">
        <v>160000000</v>
      </c>
      <c r="I104">
        <v>6.1</v>
      </c>
      <c r="J104">
        <f t="shared" si="1"/>
        <v>160706665</v>
      </c>
      <c r="K104" t="s">
        <v>953</v>
      </c>
    </row>
    <row r="105" spans="1:11">
      <c r="A105" t="s">
        <v>728</v>
      </c>
      <c r="B105">
        <v>123</v>
      </c>
      <c r="C105">
        <v>46978995</v>
      </c>
      <c r="D105" t="s">
        <v>42</v>
      </c>
      <c r="E105" t="s">
        <v>24266</v>
      </c>
      <c r="F105" t="s">
        <v>37</v>
      </c>
      <c r="G105" t="s">
        <v>38</v>
      </c>
      <c r="H105">
        <v>160000000</v>
      </c>
      <c r="I105">
        <v>7.3</v>
      </c>
      <c r="J105">
        <f t="shared" si="1"/>
        <v>-113021005</v>
      </c>
      <c r="K105" t="s">
        <v>1325</v>
      </c>
    </row>
    <row r="106" spans="1:11">
      <c r="A106" t="s">
        <v>735</v>
      </c>
      <c r="B106">
        <v>126</v>
      </c>
      <c r="C106">
        <v>89732035</v>
      </c>
      <c r="D106" t="s">
        <v>73</v>
      </c>
      <c r="E106" t="s">
        <v>24267</v>
      </c>
      <c r="F106" t="s">
        <v>37</v>
      </c>
      <c r="G106" t="s">
        <v>38</v>
      </c>
      <c r="H106">
        <v>155000000</v>
      </c>
      <c r="I106">
        <v>6.6</v>
      </c>
      <c r="J106">
        <f t="shared" si="1"/>
        <v>-65267965</v>
      </c>
      <c r="K106" t="s">
        <v>1325</v>
      </c>
    </row>
    <row r="107" spans="1:11">
      <c r="A107" t="s">
        <v>741</v>
      </c>
      <c r="B107">
        <v>113</v>
      </c>
      <c r="C107">
        <v>104383624</v>
      </c>
      <c r="D107" t="s">
        <v>200</v>
      </c>
      <c r="E107" t="s">
        <v>24268</v>
      </c>
      <c r="F107" t="s">
        <v>37</v>
      </c>
      <c r="G107" t="s">
        <v>38</v>
      </c>
      <c r="H107">
        <v>155000000</v>
      </c>
      <c r="I107">
        <v>6.3</v>
      </c>
      <c r="J107">
        <f t="shared" si="1"/>
        <v>-50616376</v>
      </c>
      <c r="K107" t="s">
        <v>953</v>
      </c>
    </row>
    <row r="108" spans="1:11">
      <c r="A108" t="s">
        <v>278</v>
      </c>
      <c r="B108">
        <v>184</v>
      </c>
      <c r="C108">
        <v>198539855</v>
      </c>
      <c r="D108" t="s">
        <v>749</v>
      </c>
      <c r="E108" t="s">
        <v>24269</v>
      </c>
      <c r="F108" t="s">
        <v>37</v>
      </c>
      <c r="G108" t="s">
        <v>38</v>
      </c>
      <c r="H108">
        <v>140000000</v>
      </c>
      <c r="I108">
        <v>6.1</v>
      </c>
      <c r="J108">
        <f t="shared" si="1"/>
        <v>58539855</v>
      </c>
      <c r="K108" t="s">
        <v>1325</v>
      </c>
    </row>
    <row r="109" spans="1:11">
      <c r="A109" t="s">
        <v>278</v>
      </c>
      <c r="B109">
        <v>144</v>
      </c>
      <c r="C109">
        <v>318759914</v>
      </c>
      <c r="D109" t="s">
        <v>73</v>
      </c>
      <c r="E109" t="s">
        <v>24270</v>
      </c>
      <c r="F109" t="s">
        <v>37</v>
      </c>
      <c r="G109" t="s">
        <v>38</v>
      </c>
      <c r="H109">
        <v>150000000</v>
      </c>
      <c r="I109">
        <v>7.1</v>
      </c>
      <c r="J109">
        <f t="shared" si="1"/>
        <v>168759914</v>
      </c>
      <c r="K109" t="s">
        <v>1325</v>
      </c>
    </row>
    <row r="110" spans="1:11">
      <c r="A110" t="s">
        <v>760</v>
      </c>
      <c r="B110">
        <v>206</v>
      </c>
      <c r="C110">
        <v>34293771</v>
      </c>
      <c r="D110" t="s">
        <v>761</v>
      </c>
      <c r="E110" t="s">
        <v>24271</v>
      </c>
      <c r="F110" t="s">
        <v>37</v>
      </c>
      <c r="G110" t="s">
        <v>767</v>
      </c>
      <c r="H110">
        <v>155000000</v>
      </c>
      <c r="I110">
        <v>5.5</v>
      </c>
      <c r="J110">
        <f t="shared" si="1"/>
        <v>-120706229</v>
      </c>
      <c r="K110" t="s">
        <v>1325</v>
      </c>
    </row>
    <row r="111" spans="1:11">
      <c r="A111" t="s">
        <v>103</v>
      </c>
      <c r="B111">
        <v>138</v>
      </c>
      <c r="C111">
        <v>292000866</v>
      </c>
      <c r="D111" t="s">
        <v>105</v>
      </c>
      <c r="E111" t="s">
        <v>24272</v>
      </c>
      <c r="F111" t="s">
        <v>37</v>
      </c>
      <c r="G111" t="s">
        <v>56</v>
      </c>
      <c r="H111">
        <v>150000000</v>
      </c>
      <c r="I111">
        <v>7.5</v>
      </c>
      <c r="J111">
        <f t="shared" si="1"/>
        <v>142000866</v>
      </c>
      <c r="K111" t="s">
        <v>953</v>
      </c>
    </row>
    <row r="112" spans="1:11">
      <c r="A112" t="s">
        <v>371</v>
      </c>
      <c r="B112">
        <v>157</v>
      </c>
      <c r="C112">
        <v>289994397</v>
      </c>
      <c r="D112" t="s">
        <v>105</v>
      </c>
      <c r="E112" t="s">
        <v>24273</v>
      </c>
      <c r="F112" t="s">
        <v>37</v>
      </c>
      <c r="G112" t="s">
        <v>56</v>
      </c>
      <c r="H112">
        <v>150000000</v>
      </c>
      <c r="I112">
        <v>7.6</v>
      </c>
      <c r="J112">
        <f t="shared" si="1"/>
        <v>139994397</v>
      </c>
      <c r="K112" t="s">
        <v>953</v>
      </c>
    </row>
    <row r="113" spans="1:11">
      <c r="A113" t="s">
        <v>225</v>
      </c>
      <c r="B113">
        <v>102</v>
      </c>
      <c r="C113">
        <v>227946274</v>
      </c>
      <c r="D113" t="s">
        <v>777</v>
      </c>
      <c r="E113" t="s">
        <v>24274</v>
      </c>
      <c r="F113" t="s">
        <v>37</v>
      </c>
      <c r="G113" t="s">
        <v>38</v>
      </c>
      <c r="H113">
        <v>150000000</v>
      </c>
      <c r="I113">
        <v>6.4</v>
      </c>
      <c r="J113">
        <f t="shared" si="1"/>
        <v>77946274</v>
      </c>
      <c r="K113" t="s">
        <v>1325</v>
      </c>
    </row>
    <row r="114" spans="1:11">
      <c r="A114" t="s">
        <v>696</v>
      </c>
      <c r="B114">
        <v>104</v>
      </c>
      <c r="C114">
        <v>256386216</v>
      </c>
      <c r="D114" t="s">
        <v>782</v>
      </c>
      <c r="E114" t="s">
        <v>24275</v>
      </c>
      <c r="F114" t="s">
        <v>37</v>
      </c>
      <c r="G114" t="s">
        <v>38</v>
      </c>
      <c r="H114">
        <v>150000000</v>
      </c>
      <c r="I114">
        <v>7.2</v>
      </c>
      <c r="J114">
        <f t="shared" si="1"/>
        <v>106386216</v>
      </c>
      <c r="K114" t="s">
        <v>3409</v>
      </c>
    </row>
    <row r="115" spans="1:11">
      <c r="A115" t="s">
        <v>255</v>
      </c>
      <c r="B115">
        <v>115</v>
      </c>
      <c r="C115">
        <v>206456431</v>
      </c>
      <c r="D115" t="s">
        <v>787</v>
      </c>
      <c r="E115" t="s">
        <v>24276</v>
      </c>
      <c r="F115" t="s">
        <v>37</v>
      </c>
      <c r="G115" t="s">
        <v>38</v>
      </c>
      <c r="H115">
        <v>150000000</v>
      </c>
      <c r="I115">
        <v>6.7</v>
      </c>
      <c r="J115">
        <f t="shared" si="1"/>
        <v>56456431</v>
      </c>
      <c r="K115" t="s">
        <v>953</v>
      </c>
    </row>
    <row r="116" spans="1:11">
      <c r="A116" t="s">
        <v>604</v>
      </c>
      <c r="B116">
        <v>111</v>
      </c>
      <c r="C116">
        <v>206435493</v>
      </c>
      <c r="D116" t="s">
        <v>792</v>
      </c>
      <c r="E116" t="s">
        <v>24277</v>
      </c>
      <c r="F116" t="s">
        <v>37</v>
      </c>
      <c r="G116" t="s">
        <v>38</v>
      </c>
      <c r="H116">
        <v>150000000</v>
      </c>
      <c r="I116">
        <v>8</v>
      </c>
      <c r="J116">
        <f t="shared" si="1"/>
        <v>56435493</v>
      </c>
      <c r="K116" t="s">
        <v>11526</v>
      </c>
    </row>
    <row r="117" spans="1:11">
      <c r="A117" t="s">
        <v>57</v>
      </c>
      <c r="B117">
        <v>128</v>
      </c>
      <c r="C117">
        <v>205343774</v>
      </c>
      <c r="D117" t="s">
        <v>127</v>
      </c>
      <c r="E117" t="s">
        <v>24278</v>
      </c>
      <c r="F117" t="s">
        <v>37</v>
      </c>
      <c r="G117" t="s">
        <v>38</v>
      </c>
      <c r="H117">
        <v>150000000</v>
      </c>
      <c r="I117">
        <v>8.3</v>
      </c>
      <c r="J117">
        <f t="shared" si="1"/>
        <v>55343774</v>
      </c>
      <c r="K117" t="s">
        <v>1325</v>
      </c>
    </row>
    <row r="118" spans="1:11">
      <c r="A118" t="s">
        <v>801</v>
      </c>
      <c r="B118">
        <v>89</v>
      </c>
      <c r="C118">
        <v>179982968</v>
      </c>
      <c r="D118" t="s">
        <v>803</v>
      </c>
      <c r="E118" t="s">
        <v>24279</v>
      </c>
      <c r="F118" t="s">
        <v>37</v>
      </c>
      <c r="G118" t="s">
        <v>38</v>
      </c>
      <c r="H118">
        <v>150000000</v>
      </c>
      <c r="I118">
        <v>6.7</v>
      </c>
      <c r="J118">
        <f t="shared" si="1"/>
        <v>29982968</v>
      </c>
      <c r="K118" t="s">
        <v>1325</v>
      </c>
    </row>
    <row r="119" spans="1:11">
      <c r="A119" t="s">
        <v>809</v>
      </c>
      <c r="B119">
        <v>105</v>
      </c>
      <c r="C119">
        <v>177243721</v>
      </c>
      <c r="D119" t="s">
        <v>787</v>
      </c>
      <c r="E119" t="s">
        <v>24280</v>
      </c>
      <c r="F119" t="s">
        <v>37</v>
      </c>
      <c r="G119" t="s">
        <v>38</v>
      </c>
      <c r="H119">
        <v>150000000</v>
      </c>
      <c r="I119">
        <v>5.9</v>
      </c>
      <c r="J119">
        <f t="shared" si="1"/>
        <v>27243721</v>
      </c>
      <c r="K119" t="s">
        <v>953</v>
      </c>
    </row>
    <row r="120" spans="1:11">
      <c r="A120" t="s">
        <v>816</v>
      </c>
      <c r="B120">
        <v>119</v>
      </c>
      <c r="C120">
        <v>179883016</v>
      </c>
      <c r="D120" t="s">
        <v>262</v>
      </c>
      <c r="E120" t="s">
        <v>24281</v>
      </c>
      <c r="F120" t="s">
        <v>37</v>
      </c>
      <c r="G120" t="s">
        <v>38</v>
      </c>
      <c r="H120">
        <v>150000000</v>
      </c>
      <c r="I120">
        <v>6.7</v>
      </c>
      <c r="J120">
        <f t="shared" si="1"/>
        <v>29883016</v>
      </c>
      <c r="K120" t="s">
        <v>1325</v>
      </c>
    </row>
    <row r="121" spans="1:11">
      <c r="A121" t="s">
        <v>443</v>
      </c>
      <c r="B121">
        <v>129</v>
      </c>
      <c r="C121">
        <v>139259759</v>
      </c>
      <c r="D121" t="s">
        <v>647</v>
      </c>
      <c r="E121" t="s">
        <v>24282</v>
      </c>
      <c r="F121" t="s">
        <v>37</v>
      </c>
      <c r="G121" t="s">
        <v>370</v>
      </c>
      <c r="H121">
        <v>150000000</v>
      </c>
      <c r="I121">
        <v>6.7</v>
      </c>
      <c r="J121">
        <f t="shared" si="1"/>
        <v>-10740241</v>
      </c>
      <c r="K121" t="s">
        <v>1325</v>
      </c>
    </row>
    <row r="122" spans="1:11">
      <c r="A122" t="s">
        <v>827</v>
      </c>
      <c r="B122">
        <v>102</v>
      </c>
      <c r="C122">
        <v>400736600</v>
      </c>
      <c r="D122" t="s">
        <v>829</v>
      </c>
      <c r="E122" t="s">
        <v>24283</v>
      </c>
      <c r="F122" t="s">
        <v>37</v>
      </c>
      <c r="G122" t="s">
        <v>38</v>
      </c>
      <c r="H122">
        <v>150000000</v>
      </c>
      <c r="I122">
        <v>7.6</v>
      </c>
      <c r="J122">
        <f t="shared" si="1"/>
        <v>250736600</v>
      </c>
      <c r="K122" t="s">
        <v>953</v>
      </c>
    </row>
    <row r="123" spans="1:11">
      <c r="A123" t="s">
        <v>443</v>
      </c>
      <c r="B123">
        <v>138</v>
      </c>
      <c r="C123">
        <v>281492479</v>
      </c>
      <c r="D123" t="s">
        <v>647</v>
      </c>
      <c r="E123" t="s">
        <v>24284</v>
      </c>
      <c r="F123" t="s">
        <v>37</v>
      </c>
      <c r="G123" t="s">
        <v>38</v>
      </c>
      <c r="H123">
        <v>150000000</v>
      </c>
      <c r="I123">
        <v>7.2</v>
      </c>
      <c r="J123">
        <f t="shared" si="1"/>
        <v>131492479</v>
      </c>
      <c r="K123" t="s">
        <v>1325</v>
      </c>
    </row>
    <row r="124" spans="1:11">
      <c r="A124" t="s">
        <v>735</v>
      </c>
      <c r="B124">
        <v>112</v>
      </c>
      <c r="C124">
        <v>206360018</v>
      </c>
      <c r="D124" t="s">
        <v>42</v>
      </c>
      <c r="E124" t="s">
        <v>24285</v>
      </c>
      <c r="F124" t="s">
        <v>37</v>
      </c>
      <c r="G124" t="s">
        <v>38</v>
      </c>
      <c r="H124">
        <v>170000000</v>
      </c>
      <c r="I124">
        <v>7.1</v>
      </c>
      <c r="J124">
        <f t="shared" si="1"/>
        <v>36360018</v>
      </c>
      <c r="K124" t="s">
        <v>1325</v>
      </c>
    </row>
    <row r="125" spans="1:11">
      <c r="A125" t="s">
        <v>845</v>
      </c>
      <c r="B125">
        <v>120</v>
      </c>
      <c r="C125">
        <v>153629485</v>
      </c>
      <c r="D125" t="s">
        <v>227</v>
      </c>
      <c r="E125" t="s">
        <v>24286</v>
      </c>
      <c r="F125" t="s">
        <v>37</v>
      </c>
      <c r="G125" t="s">
        <v>370</v>
      </c>
      <c r="H125">
        <v>150000000</v>
      </c>
      <c r="I125">
        <v>8.1</v>
      </c>
      <c r="J125">
        <f t="shared" si="1"/>
        <v>3629485</v>
      </c>
      <c r="K125" t="s">
        <v>1325</v>
      </c>
    </row>
    <row r="126" spans="1:11">
      <c r="A126" t="s">
        <v>850</v>
      </c>
      <c r="B126">
        <v>146</v>
      </c>
      <c r="C126">
        <v>133375846</v>
      </c>
      <c r="D126" t="s">
        <v>852</v>
      </c>
      <c r="E126" t="s">
        <v>24287</v>
      </c>
      <c r="F126" t="s">
        <v>37</v>
      </c>
      <c r="G126" t="s">
        <v>38</v>
      </c>
      <c r="H126">
        <v>150000000</v>
      </c>
      <c r="I126">
        <v>6.7</v>
      </c>
      <c r="J126">
        <f t="shared" si="1"/>
        <v>-16624154</v>
      </c>
      <c r="K126" t="s">
        <v>24288</v>
      </c>
    </row>
    <row r="127" spans="1:11">
      <c r="A127" t="s">
        <v>857</v>
      </c>
      <c r="B127">
        <v>115</v>
      </c>
      <c r="C127">
        <v>181015141</v>
      </c>
      <c r="D127" t="s">
        <v>42</v>
      </c>
      <c r="E127" t="s">
        <v>24289</v>
      </c>
      <c r="F127" t="s">
        <v>37</v>
      </c>
      <c r="G127" t="s">
        <v>38</v>
      </c>
      <c r="H127">
        <v>150000000</v>
      </c>
      <c r="I127">
        <v>7</v>
      </c>
      <c r="J127">
        <f t="shared" si="1"/>
        <v>31015141</v>
      </c>
      <c r="K127" t="s">
        <v>1325</v>
      </c>
    </row>
    <row r="128" spans="1:11">
      <c r="A128" t="s">
        <v>861</v>
      </c>
      <c r="B128">
        <v>96</v>
      </c>
      <c r="C128">
        <v>114053579</v>
      </c>
      <c r="D128" t="s">
        <v>863</v>
      </c>
      <c r="E128" t="s">
        <v>24290</v>
      </c>
      <c r="F128" t="s">
        <v>37</v>
      </c>
      <c r="G128" t="s">
        <v>38</v>
      </c>
      <c r="H128">
        <v>150000000</v>
      </c>
      <c r="I128">
        <v>6.9</v>
      </c>
      <c r="J128">
        <f t="shared" si="1"/>
        <v>-35946421</v>
      </c>
      <c r="K128" t="s">
        <v>953</v>
      </c>
    </row>
    <row r="129" spans="1:11">
      <c r="A129" t="s">
        <v>868</v>
      </c>
      <c r="B129">
        <v>88</v>
      </c>
      <c r="C129">
        <v>119420252</v>
      </c>
      <c r="D129" t="s">
        <v>870</v>
      </c>
      <c r="E129" t="s">
        <v>24291</v>
      </c>
      <c r="F129" t="s">
        <v>37</v>
      </c>
      <c r="G129" t="s">
        <v>38</v>
      </c>
      <c r="H129">
        <v>150000000</v>
      </c>
      <c r="I129">
        <v>5.1</v>
      </c>
      <c r="J129">
        <f t="shared" si="1"/>
        <v>-30579748</v>
      </c>
      <c r="K129" t="s">
        <v>1325</v>
      </c>
    </row>
    <row r="130" spans="1:11">
      <c r="A130" t="s">
        <v>876</v>
      </c>
      <c r="B130">
        <v>99</v>
      </c>
      <c r="C130">
        <v>83640426</v>
      </c>
      <c r="D130" t="s">
        <v>42</v>
      </c>
      <c r="E130" t="s">
        <v>24292</v>
      </c>
      <c r="F130" t="s">
        <v>37</v>
      </c>
      <c r="G130" t="s">
        <v>38</v>
      </c>
      <c r="H130">
        <v>150000000</v>
      </c>
      <c r="I130">
        <v>5.8</v>
      </c>
      <c r="J130">
        <f t="shared" si="1"/>
        <v>-66359574</v>
      </c>
      <c r="K130" t="s">
        <v>1325</v>
      </c>
    </row>
    <row r="131" spans="1:11">
      <c r="A131" t="s">
        <v>255</v>
      </c>
      <c r="B131">
        <v>113</v>
      </c>
      <c r="C131">
        <v>79711678</v>
      </c>
      <c r="D131" t="s">
        <v>882</v>
      </c>
      <c r="E131" t="s">
        <v>24293</v>
      </c>
      <c r="F131" t="s">
        <v>37</v>
      </c>
      <c r="G131" t="s">
        <v>38</v>
      </c>
      <c r="H131">
        <v>100000000</v>
      </c>
      <c r="I131">
        <v>6.2</v>
      </c>
      <c r="J131">
        <f t="shared" ref="J131:J194" si="2">C131-H131</f>
        <v>-20288322</v>
      </c>
      <c r="K131" t="s">
        <v>1671</v>
      </c>
    </row>
    <row r="132" spans="1:11">
      <c r="A132" t="s">
        <v>886</v>
      </c>
      <c r="B132">
        <v>131</v>
      </c>
      <c r="C132">
        <v>195000874</v>
      </c>
      <c r="D132" t="s">
        <v>50</v>
      </c>
      <c r="E132" t="s">
        <v>24294</v>
      </c>
      <c r="F132" t="s">
        <v>37</v>
      </c>
      <c r="G132" t="s">
        <v>892</v>
      </c>
      <c r="H132">
        <v>150000000</v>
      </c>
      <c r="I132">
        <v>7.4</v>
      </c>
      <c r="J132">
        <f t="shared" si="2"/>
        <v>45000874</v>
      </c>
      <c r="K132" t="s">
        <v>1325</v>
      </c>
    </row>
    <row r="133" spans="1:11">
      <c r="A133" t="s">
        <v>893</v>
      </c>
      <c r="B133">
        <v>119</v>
      </c>
      <c r="C133">
        <v>61937495</v>
      </c>
      <c r="D133" t="s">
        <v>895</v>
      </c>
      <c r="E133" t="s">
        <v>24295</v>
      </c>
      <c r="F133" t="s">
        <v>37</v>
      </c>
      <c r="G133" t="s">
        <v>38</v>
      </c>
      <c r="H133">
        <v>150000000</v>
      </c>
      <c r="I133">
        <v>5.8</v>
      </c>
      <c r="J133">
        <f t="shared" si="2"/>
        <v>-88062505</v>
      </c>
      <c r="K133" t="s">
        <v>3409</v>
      </c>
    </row>
    <row r="134" spans="1:11">
      <c r="A134" t="s">
        <v>103</v>
      </c>
      <c r="B134">
        <v>110</v>
      </c>
      <c r="C134">
        <v>124051759</v>
      </c>
      <c r="D134" t="s">
        <v>207</v>
      </c>
      <c r="E134" t="s">
        <v>24224</v>
      </c>
      <c r="F134" t="s">
        <v>37</v>
      </c>
      <c r="G134" t="s">
        <v>38</v>
      </c>
      <c r="H134">
        <v>180000000</v>
      </c>
      <c r="I134">
        <v>6.6</v>
      </c>
      <c r="J134">
        <f t="shared" si="2"/>
        <v>-55948241</v>
      </c>
      <c r="K134" t="s">
        <v>1325</v>
      </c>
    </row>
    <row r="135" spans="1:11">
      <c r="A135" t="s">
        <v>900</v>
      </c>
      <c r="B135">
        <v>91</v>
      </c>
      <c r="C135">
        <v>126597121</v>
      </c>
      <c r="D135" t="s">
        <v>471</v>
      </c>
      <c r="E135" t="s">
        <v>24296</v>
      </c>
      <c r="F135" t="s">
        <v>37</v>
      </c>
      <c r="G135" t="s">
        <v>38</v>
      </c>
      <c r="H135">
        <v>150000000</v>
      </c>
      <c r="I135">
        <v>6.2</v>
      </c>
      <c r="J135">
        <f t="shared" si="2"/>
        <v>-23402879</v>
      </c>
      <c r="K135" t="s">
        <v>953</v>
      </c>
    </row>
    <row r="136" spans="1:11">
      <c r="A136" t="s">
        <v>907</v>
      </c>
      <c r="B136">
        <v>90</v>
      </c>
      <c r="C136">
        <v>165230261</v>
      </c>
      <c r="D136" t="s">
        <v>803</v>
      </c>
      <c r="E136" t="s">
        <v>24297</v>
      </c>
      <c r="F136" t="s">
        <v>37</v>
      </c>
      <c r="G136" t="s">
        <v>38</v>
      </c>
      <c r="H136">
        <v>150000000</v>
      </c>
      <c r="I136">
        <v>7.3</v>
      </c>
      <c r="J136">
        <f t="shared" si="2"/>
        <v>15230261</v>
      </c>
      <c r="K136" t="s">
        <v>1325</v>
      </c>
    </row>
    <row r="137" spans="1:11">
      <c r="A137" t="s">
        <v>912</v>
      </c>
      <c r="B137">
        <v>103</v>
      </c>
      <c r="C137">
        <v>131564731</v>
      </c>
      <c r="D137" t="s">
        <v>148</v>
      </c>
      <c r="E137" t="s">
        <v>24298</v>
      </c>
      <c r="F137" t="s">
        <v>37</v>
      </c>
      <c r="G137" t="s">
        <v>38</v>
      </c>
      <c r="H137">
        <v>150000000</v>
      </c>
      <c r="I137">
        <v>4.2</v>
      </c>
      <c r="J137">
        <f t="shared" si="2"/>
        <v>-18435269</v>
      </c>
      <c r="K137" t="s">
        <v>1325</v>
      </c>
    </row>
    <row r="138" spans="1:11">
      <c r="A138" t="s">
        <v>351</v>
      </c>
      <c r="B138">
        <v>124</v>
      </c>
      <c r="C138">
        <v>133382309</v>
      </c>
      <c r="D138" t="s">
        <v>50</v>
      </c>
      <c r="E138" t="s">
        <v>24299</v>
      </c>
      <c r="F138" t="s">
        <v>37</v>
      </c>
      <c r="G138" t="s">
        <v>38</v>
      </c>
      <c r="H138">
        <v>150000000</v>
      </c>
      <c r="I138">
        <v>6.9</v>
      </c>
      <c r="J138">
        <f t="shared" si="2"/>
        <v>-16617691</v>
      </c>
      <c r="K138" t="s">
        <v>1325</v>
      </c>
    </row>
    <row r="139" spans="1:11">
      <c r="A139" t="s">
        <v>428</v>
      </c>
      <c r="B139">
        <v>131</v>
      </c>
      <c r="C139">
        <v>73103784</v>
      </c>
      <c r="D139" t="s">
        <v>923</v>
      </c>
      <c r="E139" t="s">
        <v>24300</v>
      </c>
      <c r="F139" t="s">
        <v>37</v>
      </c>
      <c r="G139" t="s">
        <v>38</v>
      </c>
      <c r="H139">
        <v>150000000</v>
      </c>
      <c r="I139">
        <v>6.4</v>
      </c>
      <c r="J139">
        <f t="shared" si="2"/>
        <v>-76896216</v>
      </c>
      <c r="K139" t="s">
        <v>1325</v>
      </c>
    </row>
    <row r="140" spans="1:11">
      <c r="A140" t="s">
        <v>928</v>
      </c>
      <c r="B140">
        <v>88</v>
      </c>
      <c r="C140">
        <v>21379315</v>
      </c>
      <c r="D140" t="s">
        <v>478</v>
      </c>
      <c r="E140" t="s">
        <v>24301</v>
      </c>
      <c r="F140" t="s">
        <v>37</v>
      </c>
      <c r="G140" t="s">
        <v>38</v>
      </c>
      <c r="H140">
        <v>150000000</v>
      </c>
      <c r="I140">
        <v>5.4</v>
      </c>
      <c r="J140">
        <f t="shared" si="2"/>
        <v>-128620685</v>
      </c>
      <c r="K140" t="s">
        <v>1325</v>
      </c>
    </row>
    <row r="141" spans="1:11">
      <c r="A141" t="s">
        <v>935</v>
      </c>
      <c r="B141">
        <v>85</v>
      </c>
      <c r="C141">
        <v>64459316</v>
      </c>
      <c r="D141" t="s">
        <v>471</v>
      </c>
      <c r="E141" t="s">
        <v>24302</v>
      </c>
      <c r="F141" t="s">
        <v>37</v>
      </c>
      <c r="G141" t="s">
        <v>56</v>
      </c>
      <c r="H141">
        <v>149000000</v>
      </c>
      <c r="I141">
        <v>6.7</v>
      </c>
      <c r="J141">
        <f t="shared" si="2"/>
        <v>-84540684</v>
      </c>
      <c r="K141" t="s">
        <v>953</v>
      </c>
    </row>
    <row r="142" spans="1:11">
      <c r="A142" t="s">
        <v>940</v>
      </c>
      <c r="B142">
        <v>111</v>
      </c>
      <c r="C142">
        <v>34964818</v>
      </c>
      <c r="D142" t="s">
        <v>200</v>
      </c>
      <c r="E142" t="s">
        <v>24303</v>
      </c>
      <c r="F142" t="s">
        <v>37</v>
      </c>
      <c r="G142" t="s">
        <v>38</v>
      </c>
      <c r="H142">
        <v>150000000</v>
      </c>
      <c r="I142">
        <v>5.8</v>
      </c>
      <c r="J142">
        <f t="shared" si="2"/>
        <v>-115035182</v>
      </c>
      <c r="K142" t="s">
        <v>953</v>
      </c>
    </row>
    <row r="143" spans="1:11">
      <c r="A143" t="s">
        <v>946</v>
      </c>
      <c r="B143">
        <v>92</v>
      </c>
      <c r="C143">
        <v>111505642</v>
      </c>
      <c r="D143" t="s">
        <v>621</v>
      </c>
      <c r="E143" t="s">
        <v>24304</v>
      </c>
      <c r="F143" t="s">
        <v>37</v>
      </c>
      <c r="G143" t="s">
        <v>38</v>
      </c>
      <c r="H143">
        <v>145000000</v>
      </c>
      <c r="I143">
        <v>6.9</v>
      </c>
      <c r="J143">
        <f t="shared" si="2"/>
        <v>-33494358</v>
      </c>
      <c r="K143" t="s">
        <v>953</v>
      </c>
    </row>
    <row r="144" spans="1:11">
      <c r="A144" t="s">
        <v>710</v>
      </c>
      <c r="B144">
        <v>196</v>
      </c>
      <c r="C144">
        <v>133228348</v>
      </c>
      <c r="D144" t="s">
        <v>953</v>
      </c>
      <c r="E144" t="s">
        <v>24305</v>
      </c>
      <c r="F144" t="s">
        <v>37</v>
      </c>
      <c r="G144" t="s">
        <v>38</v>
      </c>
      <c r="H144">
        <v>175000000</v>
      </c>
      <c r="I144">
        <v>7.2</v>
      </c>
      <c r="J144">
        <f t="shared" si="2"/>
        <v>-41771652</v>
      </c>
      <c r="K144" t="s">
        <v>953</v>
      </c>
    </row>
    <row r="145" spans="1:11">
      <c r="A145" t="s">
        <v>801</v>
      </c>
      <c r="B145">
        <v>93</v>
      </c>
      <c r="C145">
        <v>216366733</v>
      </c>
      <c r="D145" t="s">
        <v>471</v>
      </c>
      <c r="E145" t="s">
        <v>24306</v>
      </c>
      <c r="F145" t="s">
        <v>37</v>
      </c>
      <c r="G145" t="s">
        <v>38</v>
      </c>
      <c r="H145">
        <v>145000000</v>
      </c>
      <c r="I145">
        <v>6.9</v>
      </c>
      <c r="J145">
        <f t="shared" si="2"/>
        <v>71366733</v>
      </c>
      <c r="K145" t="s">
        <v>953</v>
      </c>
    </row>
    <row r="146" spans="1:11">
      <c r="A146" t="s">
        <v>962</v>
      </c>
      <c r="B146">
        <v>133</v>
      </c>
      <c r="C146">
        <v>160201106</v>
      </c>
      <c r="D146" t="s">
        <v>50</v>
      </c>
      <c r="E146" t="s">
        <v>24307</v>
      </c>
      <c r="F146" t="s">
        <v>37</v>
      </c>
      <c r="G146" t="s">
        <v>56</v>
      </c>
      <c r="H146">
        <v>142000000</v>
      </c>
      <c r="I146">
        <v>6.1</v>
      </c>
      <c r="J146">
        <f t="shared" si="2"/>
        <v>18201106</v>
      </c>
      <c r="K146" t="s">
        <v>1325</v>
      </c>
    </row>
    <row r="147" spans="1:11">
      <c r="A147" t="s">
        <v>969</v>
      </c>
      <c r="B147">
        <v>116</v>
      </c>
      <c r="C147">
        <v>118099659</v>
      </c>
      <c r="D147" t="s">
        <v>971</v>
      </c>
      <c r="E147" t="s">
        <v>24308</v>
      </c>
      <c r="F147" t="s">
        <v>37</v>
      </c>
      <c r="G147" t="s">
        <v>38</v>
      </c>
      <c r="H147">
        <v>144000000</v>
      </c>
      <c r="I147">
        <v>5.5</v>
      </c>
      <c r="J147">
        <f t="shared" si="2"/>
        <v>-25900341</v>
      </c>
      <c r="K147" t="s">
        <v>1325</v>
      </c>
    </row>
    <row r="148" spans="1:11">
      <c r="A148" t="s">
        <v>278</v>
      </c>
      <c r="B148">
        <v>153</v>
      </c>
      <c r="C148">
        <v>201573391</v>
      </c>
      <c r="D148" t="s">
        <v>227</v>
      </c>
      <c r="E148" t="s">
        <v>24309</v>
      </c>
      <c r="F148" t="s">
        <v>37</v>
      </c>
      <c r="G148" t="s">
        <v>38</v>
      </c>
      <c r="H148">
        <v>140000000</v>
      </c>
      <c r="I148">
        <v>6.6</v>
      </c>
      <c r="J148">
        <f t="shared" si="2"/>
        <v>61573391</v>
      </c>
      <c r="K148" t="s">
        <v>1325</v>
      </c>
    </row>
    <row r="149" spans="1:11">
      <c r="A149" t="s">
        <v>163</v>
      </c>
      <c r="B149">
        <v>88</v>
      </c>
      <c r="C149">
        <v>190418803</v>
      </c>
      <c r="D149" t="s">
        <v>983</v>
      </c>
      <c r="E149" t="s">
        <v>24310</v>
      </c>
      <c r="F149" t="s">
        <v>37</v>
      </c>
      <c r="G149" t="s">
        <v>38</v>
      </c>
      <c r="H149">
        <v>140000000</v>
      </c>
      <c r="I149">
        <v>6.1</v>
      </c>
      <c r="J149">
        <f t="shared" si="2"/>
        <v>50418803</v>
      </c>
      <c r="K149" t="s">
        <v>1325</v>
      </c>
    </row>
    <row r="150" spans="1:11">
      <c r="A150" t="s">
        <v>435</v>
      </c>
      <c r="B150">
        <v>115</v>
      </c>
      <c r="C150">
        <v>82161969</v>
      </c>
      <c r="D150" t="s">
        <v>987</v>
      </c>
      <c r="E150" t="s">
        <v>24311</v>
      </c>
      <c r="F150" t="s">
        <v>37</v>
      </c>
      <c r="G150" t="s">
        <v>38</v>
      </c>
      <c r="H150">
        <v>150000000</v>
      </c>
      <c r="I150">
        <v>6.3</v>
      </c>
      <c r="J150">
        <f t="shared" si="2"/>
        <v>-67838031</v>
      </c>
      <c r="K150" t="s">
        <v>1325</v>
      </c>
    </row>
    <row r="151" spans="1:11">
      <c r="A151" t="s">
        <v>992</v>
      </c>
      <c r="B151">
        <v>95</v>
      </c>
      <c r="C151">
        <v>143523463</v>
      </c>
      <c r="D151" t="s">
        <v>803</v>
      </c>
      <c r="E151" t="s">
        <v>24312</v>
      </c>
      <c r="F151" t="s">
        <v>37</v>
      </c>
      <c r="G151" t="s">
        <v>38</v>
      </c>
      <c r="H151">
        <v>145000000</v>
      </c>
      <c r="I151">
        <v>7.2</v>
      </c>
      <c r="J151">
        <f t="shared" si="2"/>
        <v>-1476537</v>
      </c>
      <c r="K151" t="s">
        <v>1325</v>
      </c>
    </row>
    <row r="152" spans="1:11">
      <c r="A152" t="s">
        <v>604</v>
      </c>
      <c r="B152">
        <v>133</v>
      </c>
      <c r="C152">
        <v>209364921</v>
      </c>
      <c r="D152" t="s">
        <v>50</v>
      </c>
      <c r="E152" t="s">
        <v>24313</v>
      </c>
      <c r="F152" t="s">
        <v>37</v>
      </c>
      <c r="G152" t="s">
        <v>38</v>
      </c>
      <c r="H152">
        <v>145000000</v>
      </c>
      <c r="I152">
        <v>7.4</v>
      </c>
      <c r="J152">
        <f t="shared" si="2"/>
        <v>64364921</v>
      </c>
      <c r="K152" t="s">
        <v>1325</v>
      </c>
    </row>
    <row r="153" spans="1:11">
      <c r="A153" t="s">
        <v>1001</v>
      </c>
      <c r="B153">
        <v>97</v>
      </c>
      <c r="C153">
        <v>103400692</v>
      </c>
      <c r="D153" t="s">
        <v>628</v>
      </c>
      <c r="E153" t="s">
        <v>24314</v>
      </c>
      <c r="F153" t="s">
        <v>37</v>
      </c>
      <c r="G153" t="s">
        <v>38</v>
      </c>
      <c r="H153">
        <v>145000000</v>
      </c>
      <c r="I153">
        <v>7.3</v>
      </c>
      <c r="J153">
        <f t="shared" si="2"/>
        <v>-41599308</v>
      </c>
      <c r="K153" t="s">
        <v>953</v>
      </c>
    </row>
    <row r="154" spans="1:11">
      <c r="A154" t="s">
        <v>1007</v>
      </c>
      <c r="B154">
        <v>90</v>
      </c>
      <c r="C154">
        <v>110332737</v>
      </c>
      <c r="D154" t="s">
        <v>1009</v>
      </c>
      <c r="E154" t="s">
        <v>24315</v>
      </c>
      <c r="F154" t="s">
        <v>37</v>
      </c>
      <c r="G154" t="s">
        <v>38</v>
      </c>
      <c r="H154">
        <v>100000000</v>
      </c>
      <c r="I154">
        <v>6.1</v>
      </c>
      <c r="J154">
        <f t="shared" si="2"/>
        <v>10332737</v>
      </c>
      <c r="K154" t="s">
        <v>1671</v>
      </c>
    </row>
    <row r="155" spans="1:11">
      <c r="A155" t="s">
        <v>1015</v>
      </c>
      <c r="B155">
        <v>154</v>
      </c>
      <c r="C155">
        <v>111110575</v>
      </c>
      <c r="D155" t="s">
        <v>1017</v>
      </c>
      <c r="E155" t="s">
        <v>24316</v>
      </c>
      <c r="F155" t="s">
        <v>37</v>
      </c>
      <c r="G155" t="s">
        <v>38</v>
      </c>
      <c r="H155">
        <v>140000000</v>
      </c>
      <c r="I155">
        <v>7.7</v>
      </c>
      <c r="J155">
        <f t="shared" si="2"/>
        <v>-28889425</v>
      </c>
      <c r="K155" t="s">
        <v>1325</v>
      </c>
    </row>
    <row r="156" spans="1:11">
      <c r="A156" t="s">
        <v>187</v>
      </c>
      <c r="B156">
        <v>150</v>
      </c>
      <c r="C156">
        <v>65007045</v>
      </c>
      <c r="D156" t="s">
        <v>1023</v>
      </c>
      <c r="E156" t="s">
        <v>24317</v>
      </c>
      <c r="F156" t="s">
        <v>37</v>
      </c>
      <c r="G156" t="s">
        <v>56</v>
      </c>
      <c r="H156">
        <v>140000000</v>
      </c>
      <c r="I156">
        <v>6.1</v>
      </c>
      <c r="J156">
        <f t="shared" si="2"/>
        <v>-74992955</v>
      </c>
      <c r="K156" t="s">
        <v>1325</v>
      </c>
    </row>
    <row r="157" spans="1:11">
      <c r="A157" t="s">
        <v>351</v>
      </c>
      <c r="B157">
        <v>127</v>
      </c>
      <c r="C157">
        <v>257704099</v>
      </c>
      <c r="D157" t="s">
        <v>73</v>
      </c>
      <c r="E157" t="s">
        <v>24318</v>
      </c>
      <c r="F157" t="s">
        <v>37</v>
      </c>
      <c r="G157" t="s">
        <v>38</v>
      </c>
      <c r="H157">
        <v>150000000</v>
      </c>
      <c r="I157">
        <v>8</v>
      </c>
      <c r="J157">
        <f t="shared" si="2"/>
        <v>107704099</v>
      </c>
      <c r="K157" t="s">
        <v>1325</v>
      </c>
    </row>
    <row r="158" spans="1:11">
      <c r="A158" t="s">
        <v>79</v>
      </c>
      <c r="B158">
        <v>121</v>
      </c>
      <c r="C158">
        <v>403706375</v>
      </c>
      <c r="D158" t="s">
        <v>245</v>
      </c>
      <c r="E158" t="s">
        <v>24319</v>
      </c>
      <c r="F158" t="s">
        <v>37</v>
      </c>
      <c r="G158" t="s">
        <v>38</v>
      </c>
      <c r="H158">
        <v>139000000</v>
      </c>
      <c r="I158">
        <v>7.3</v>
      </c>
      <c r="J158">
        <f t="shared" si="2"/>
        <v>264706375</v>
      </c>
      <c r="K158" t="s">
        <v>1325</v>
      </c>
    </row>
    <row r="159" spans="1:11">
      <c r="A159" t="s">
        <v>639</v>
      </c>
      <c r="B159">
        <v>102</v>
      </c>
      <c r="C159">
        <v>176997107</v>
      </c>
      <c r="D159" t="s">
        <v>1035</v>
      </c>
      <c r="E159" t="s">
        <v>24320</v>
      </c>
      <c r="F159" t="s">
        <v>37</v>
      </c>
      <c r="G159" t="s">
        <v>38</v>
      </c>
      <c r="H159">
        <v>145000000</v>
      </c>
      <c r="I159">
        <v>7.9</v>
      </c>
      <c r="J159">
        <f t="shared" si="2"/>
        <v>31997107</v>
      </c>
      <c r="K159" t="s">
        <v>1325</v>
      </c>
    </row>
    <row r="160" spans="1:11">
      <c r="A160" t="s">
        <v>1039</v>
      </c>
      <c r="B160">
        <v>126</v>
      </c>
      <c r="C160">
        <v>31141074</v>
      </c>
      <c r="D160" t="s">
        <v>42</v>
      </c>
      <c r="E160" t="s">
        <v>24321</v>
      </c>
      <c r="F160" t="s">
        <v>37</v>
      </c>
      <c r="G160" t="s">
        <v>38</v>
      </c>
      <c r="H160">
        <v>140000000</v>
      </c>
      <c r="I160">
        <v>5.5</v>
      </c>
      <c r="J160">
        <f t="shared" si="2"/>
        <v>-108858926</v>
      </c>
      <c r="K160" t="s">
        <v>1325</v>
      </c>
    </row>
    <row r="161" spans="1:11">
      <c r="A161" t="s">
        <v>499</v>
      </c>
      <c r="B161">
        <v>121</v>
      </c>
      <c r="C161">
        <v>31704416</v>
      </c>
      <c r="D161" t="s">
        <v>227</v>
      </c>
      <c r="E161" t="s">
        <v>24322</v>
      </c>
      <c r="F161" t="s">
        <v>37</v>
      </c>
      <c r="G161" t="s">
        <v>38</v>
      </c>
      <c r="H161">
        <v>135000000</v>
      </c>
      <c r="I161">
        <v>5</v>
      </c>
      <c r="J161">
        <f t="shared" si="2"/>
        <v>-103295584</v>
      </c>
      <c r="K161" t="s">
        <v>1325</v>
      </c>
    </row>
    <row r="162" spans="1:11">
      <c r="A162" t="s">
        <v>111</v>
      </c>
      <c r="B162">
        <v>215</v>
      </c>
      <c r="C162">
        <v>107503316</v>
      </c>
      <c r="D162" t="s">
        <v>1052</v>
      </c>
      <c r="E162" t="s">
        <v>24323</v>
      </c>
      <c r="F162" t="s">
        <v>37</v>
      </c>
      <c r="G162" t="s">
        <v>38</v>
      </c>
      <c r="H162">
        <v>130000000</v>
      </c>
      <c r="I162">
        <v>7.7</v>
      </c>
      <c r="J162">
        <f t="shared" si="2"/>
        <v>-22496684</v>
      </c>
      <c r="K162" t="s">
        <v>1325</v>
      </c>
    </row>
    <row r="163" spans="1:11">
      <c r="A163" t="s">
        <v>1058</v>
      </c>
      <c r="B163">
        <v>127</v>
      </c>
      <c r="C163">
        <v>129734803</v>
      </c>
      <c r="D163" t="s">
        <v>334</v>
      </c>
      <c r="E163" t="s">
        <v>24324</v>
      </c>
      <c r="F163" t="s">
        <v>37</v>
      </c>
      <c r="G163" t="s">
        <v>38</v>
      </c>
      <c r="H163">
        <v>140000000</v>
      </c>
      <c r="I163">
        <v>6.6</v>
      </c>
      <c r="J163">
        <f t="shared" si="2"/>
        <v>-10265197</v>
      </c>
      <c r="K163" t="s">
        <v>1325</v>
      </c>
    </row>
    <row r="164" spans="1:11">
      <c r="A164" t="s">
        <v>1064</v>
      </c>
      <c r="B164">
        <v>138</v>
      </c>
      <c r="C164">
        <v>132122995</v>
      </c>
      <c r="D164" t="s">
        <v>647</v>
      </c>
      <c r="E164" t="s">
        <v>24325</v>
      </c>
      <c r="F164" t="s">
        <v>37</v>
      </c>
      <c r="G164" t="s">
        <v>38</v>
      </c>
      <c r="H164">
        <v>137000000</v>
      </c>
      <c r="I164">
        <v>5.7</v>
      </c>
      <c r="J164">
        <f t="shared" si="2"/>
        <v>-4877005</v>
      </c>
      <c r="K164" t="s">
        <v>1325</v>
      </c>
    </row>
    <row r="165" spans="1:11">
      <c r="A165" t="s">
        <v>1071</v>
      </c>
      <c r="B165">
        <v>122</v>
      </c>
      <c r="C165">
        <v>122512052</v>
      </c>
      <c r="D165" t="s">
        <v>227</v>
      </c>
      <c r="E165" t="s">
        <v>24326</v>
      </c>
      <c r="F165" t="s">
        <v>37</v>
      </c>
      <c r="G165" t="s">
        <v>38</v>
      </c>
      <c r="H165">
        <v>130000000</v>
      </c>
      <c r="I165">
        <v>5.8</v>
      </c>
      <c r="J165">
        <f t="shared" si="2"/>
        <v>-7487948</v>
      </c>
      <c r="K165" t="s">
        <v>1325</v>
      </c>
    </row>
    <row r="166" spans="1:11">
      <c r="A166" t="s">
        <v>1076</v>
      </c>
      <c r="B166">
        <v>124</v>
      </c>
      <c r="C166">
        <v>68642452</v>
      </c>
      <c r="D166" t="s">
        <v>1077</v>
      </c>
      <c r="E166" t="s">
        <v>24327</v>
      </c>
      <c r="F166" t="s">
        <v>37</v>
      </c>
      <c r="G166" t="s">
        <v>56</v>
      </c>
      <c r="H166">
        <v>130000000</v>
      </c>
      <c r="I166">
        <v>6</v>
      </c>
      <c r="J166">
        <f t="shared" si="2"/>
        <v>-61357548</v>
      </c>
      <c r="K166" t="s">
        <v>1325</v>
      </c>
    </row>
    <row r="167" spans="1:11">
      <c r="A167" t="s">
        <v>1081</v>
      </c>
      <c r="B167">
        <v>106</v>
      </c>
      <c r="C167">
        <v>32131830</v>
      </c>
      <c r="D167" t="s">
        <v>1083</v>
      </c>
      <c r="E167" t="s">
        <v>24328</v>
      </c>
      <c r="F167" t="s">
        <v>37</v>
      </c>
      <c r="G167" t="s">
        <v>38</v>
      </c>
      <c r="H167">
        <v>137000000</v>
      </c>
      <c r="I167">
        <v>6.4</v>
      </c>
      <c r="J167">
        <f t="shared" si="2"/>
        <v>-104868170</v>
      </c>
      <c r="K167" t="s">
        <v>1325</v>
      </c>
    </row>
    <row r="168" spans="1:11">
      <c r="A168" t="s">
        <v>893</v>
      </c>
      <c r="B168">
        <v>124</v>
      </c>
      <c r="C168">
        <v>176636816</v>
      </c>
      <c r="D168" t="s">
        <v>73</v>
      </c>
      <c r="E168" t="s">
        <v>24329</v>
      </c>
      <c r="F168" t="s">
        <v>37</v>
      </c>
      <c r="G168" t="s">
        <v>38</v>
      </c>
      <c r="H168">
        <v>140000000</v>
      </c>
      <c r="I168">
        <v>6.9</v>
      </c>
      <c r="J168">
        <f t="shared" si="2"/>
        <v>36636816</v>
      </c>
      <c r="K168" t="s">
        <v>1325</v>
      </c>
    </row>
    <row r="169" spans="1:11">
      <c r="A169" t="s">
        <v>741</v>
      </c>
      <c r="B169">
        <v>128</v>
      </c>
      <c r="C169">
        <v>126930660</v>
      </c>
      <c r="D169" t="s">
        <v>50</v>
      </c>
      <c r="E169" t="s">
        <v>24330</v>
      </c>
      <c r="F169" t="s">
        <v>37</v>
      </c>
      <c r="G169" t="s">
        <v>56</v>
      </c>
      <c r="H169">
        <v>135000000</v>
      </c>
      <c r="I169">
        <v>6.4</v>
      </c>
      <c r="J169">
        <f t="shared" si="2"/>
        <v>-8069340</v>
      </c>
      <c r="K169" t="s">
        <v>1325</v>
      </c>
    </row>
    <row r="170" spans="1:11">
      <c r="A170" t="s">
        <v>1096</v>
      </c>
      <c r="B170">
        <v>138</v>
      </c>
      <c r="C170">
        <v>93926386</v>
      </c>
      <c r="D170" t="s">
        <v>1098</v>
      </c>
      <c r="E170" t="s">
        <v>24331</v>
      </c>
      <c r="F170" t="s">
        <v>37</v>
      </c>
      <c r="G170" t="s">
        <v>38</v>
      </c>
      <c r="H170">
        <v>150000000</v>
      </c>
      <c r="I170">
        <v>7.4</v>
      </c>
      <c r="J170">
        <f t="shared" si="2"/>
        <v>-56073614</v>
      </c>
      <c r="K170" t="s">
        <v>1325</v>
      </c>
    </row>
    <row r="171" spans="1:11">
      <c r="A171" t="s">
        <v>1104</v>
      </c>
      <c r="B171">
        <v>115</v>
      </c>
      <c r="C171">
        <v>292298923</v>
      </c>
      <c r="D171" t="s">
        <v>1105</v>
      </c>
      <c r="E171" t="s">
        <v>24332</v>
      </c>
      <c r="F171" t="s">
        <v>37</v>
      </c>
      <c r="G171" t="s">
        <v>38</v>
      </c>
      <c r="H171">
        <v>120000000</v>
      </c>
      <c r="I171">
        <v>5.5</v>
      </c>
      <c r="J171">
        <f t="shared" si="2"/>
        <v>172298923</v>
      </c>
      <c r="K171" t="s">
        <v>953</v>
      </c>
    </row>
    <row r="172" spans="1:11">
      <c r="A172" t="s">
        <v>845</v>
      </c>
      <c r="B172">
        <v>100</v>
      </c>
      <c r="C172">
        <v>63992328</v>
      </c>
      <c r="D172" t="s">
        <v>1110</v>
      </c>
      <c r="E172" t="s">
        <v>24333</v>
      </c>
      <c r="F172" t="s">
        <v>37</v>
      </c>
      <c r="G172" t="s">
        <v>370</v>
      </c>
      <c r="H172">
        <v>135000000</v>
      </c>
      <c r="I172">
        <v>5.9</v>
      </c>
      <c r="J172">
        <f t="shared" si="2"/>
        <v>-71007672</v>
      </c>
      <c r="K172" t="s">
        <v>11526</v>
      </c>
    </row>
    <row r="173" spans="1:11">
      <c r="A173" t="s">
        <v>1114</v>
      </c>
      <c r="B173">
        <v>135</v>
      </c>
      <c r="C173">
        <v>134518390</v>
      </c>
      <c r="D173" t="s">
        <v>73</v>
      </c>
      <c r="E173" t="s">
        <v>24334</v>
      </c>
      <c r="F173" t="s">
        <v>37</v>
      </c>
      <c r="G173" t="s">
        <v>38</v>
      </c>
      <c r="H173">
        <v>150000000</v>
      </c>
      <c r="I173">
        <v>6.8</v>
      </c>
      <c r="J173">
        <f t="shared" si="2"/>
        <v>-15481610</v>
      </c>
      <c r="K173" t="s">
        <v>1325</v>
      </c>
    </row>
    <row r="174" spans="1:11">
      <c r="A174" t="s">
        <v>389</v>
      </c>
      <c r="B174">
        <v>117</v>
      </c>
      <c r="C174">
        <v>52792307</v>
      </c>
      <c r="D174" t="s">
        <v>200</v>
      </c>
      <c r="E174" t="s">
        <v>24335</v>
      </c>
      <c r="F174" t="s">
        <v>37</v>
      </c>
      <c r="G174" t="s">
        <v>56</v>
      </c>
      <c r="H174">
        <v>140000000</v>
      </c>
      <c r="I174">
        <v>6.8</v>
      </c>
      <c r="J174">
        <f t="shared" si="2"/>
        <v>-87207693</v>
      </c>
      <c r="K174" t="s">
        <v>953</v>
      </c>
    </row>
    <row r="175" spans="1:11">
      <c r="A175" t="s">
        <v>1133</v>
      </c>
      <c r="B175">
        <v>156</v>
      </c>
      <c r="C175">
        <v>183635922</v>
      </c>
      <c r="D175" t="s">
        <v>1134</v>
      </c>
      <c r="E175" t="s">
        <v>24336</v>
      </c>
      <c r="F175" t="s">
        <v>37</v>
      </c>
      <c r="G175" t="s">
        <v>38</v>
      </c>
      <c r="H175">
        <v>135000000</v>
      </c>
      <c r="I175">
        <v>8.1</v>
      </c>
      <c r="J175">
        <f t="shared" si="2"/>
        <v>48635922</v>
      </c>
      <c r="K175" t="s">
        <v>953</v>
      </c>
    </row>
    <row r="176" spans="1:11">
      <c r="A176" t="s">
        <v>1139</v>
      </c>
      <c r="B176">
        <v>96</v>
      </c>
      <c r="C176">
        <v>83024900</v>
      </c>
      <c r="D176" t="s">
        <v>307</v>
      </c>
      <c r="E176" t="s">
        <v>24337</v>
      </c>
      <c r="F176" t="s">
        <v>37</v>
      </c>
      <c r="G176" t="s">
        <v>38</v>
      </c>
      <c r="H176">
        <v>135000000</v>
      </c>
      <c r="I176">
        <v>6.5</v>
      </c>
      <c r="J176">
        <f t="shared" si="2"/>
        <v>-51975100</v>
      </c>
      <c r="K176" t="s">
        <v>953</v>
      </c>
    </row>
    <row r="177" spans="1:11">
      <c r="A177" t="s">
        <v>40</v>
      </c>
      <c r="B177">
        <v>107</v>
      </c>
      <c r="C177">
        <v>123207194</v>
      </c>
      <c r="D177" t="s">
        <v>1145</v>
      </c>
      <c r="E177" t="s">
        <v>24338</v>
      </c>
      <c r="F177" t="s">
        <v>37</v>
      </c>
      <c r="G177" t="s">
        <v>38</v>
      </c>
      <c r="H177">
        <v>135000000</v>
      </c>
      <c r="I177">
        <v>7.2</v>
      </c>
      <c r="J177">
        <f t="shared" si="2"/>
        <v>-11792806</v>
      </c>
      <c r="K177" t="s">
        <v>953</v>
      </c>
    </row>
    <row r="178" spans="1:11">
      <c r="A178" t="s">
        <v>801</v>
      </c>
      <c r="B178">
        <v>92</v>
      </c>
      <c r="C178">
        <v>83348920</v>
      </c>
      <c r="D178" t="s">
        <v>471</v>
      </c>
      <c r="E178" t="s">
        <v>24339</v>
      </c>
      <c r="F178" t="s">
        <v>37</v>
      </c>
      <c r="G178" t="s">
        <v>38</v>
      </c>
      <c r="H178">
        <v>132000000</v>
      </c>
      <c r="I178">
        <v>6.7</v>
      </c>
      <c r="J178">
        <f t="shared" si="2"/>
        <v>-48651080</v>
      </c>
      <c r="K178" t="s">
        <v>953</v>
      </c>
    </row>
    <row r="179" spans="1:11">
      <c r="A179" t="s">
        <v>1155</v>
      </c>
      <c r="B179">
        <v>115</v>
      </c>
      <c r="C179">
        <v>227137090</v>
      </c>
      <c r="D179" t="s">
        <v>1156</v>
      </c>
      <c r="E179" t="s">
        <v>24340</v>
      </c>
      <c r="F179" t="s">
        <v>37</v>
      </c>
      <c r="G179" t="s">
        <v>38</v>
      </c>
      <c r="H179">
        <v>110000000</v>
      </c>
      <c r="I179">
        <v>8.1</v>
      </c>
      <c r="J179">
        <f t="shared" si="2"/>
        <v>117137090</v>
      </c>
      <c r="K179" t="s">
        <v>1325</v>
      </c>
    </row>
    <row r="180" spans="1:11">
      <c r="A180" t="s">
        <v>1161</v>
      </c>
      <c r="B180">
        <v>92</v>
      </c>
      <c r="C180">
        <v>215395021</v>
      </c>
      <c r="D180" t="s">
        <v>803</v>
      </c>
      <c r="E180" t="s">
        <v>24341</v>
      </c>
      <c r="F180" t="s">
        <v>37</v>
      </c>
      <c r="G180" t="s">
        <v>38</v>
      </c>
      <c r="H180">
        <v>130000000</v>
      </c>
      <c r="I180">
        <v>7.6</v>
      </c>
      <c r="J180">
        <f t="shared" si="2"/>
        <v>85395021</v>
      </c>
      <c r="K180" t="s">
        <v>1325</v>
      </c>
    </row>
    <row r="181" spans="1:11">
      <c r="A181" t="s">
        <v>1165</v>
      </c>
      <c r="B181">
        <v>117</v>
      </c>
      <c r="C181">
        <v>180191634</v>
      </c>
      <c r="D181" t="s">
        <v>509</v>
      </c>
      <c r="E181" t="s">
        <v>24342</v>
      </c>
      <c r="F181" t="s">
        <v>37</v>
      </c>
      <c r="G181" t="s">
        <v>38</v>
      </c>
      <c r="H181">
        <v>130000000</v>
      </c>
      <c r="I181">
        <v>7.4</v>
      </c>
      <c r="J181">
        <f t="shared" si="2"/>
        <v>50191634</v>
      </c>
      <c r="K181" t="s">
        <v>1325</v>
      </c>
    </row>
    <row r="182" spans="1:11">
      <c r="A182" t="s">
        <v>696</v>
      </c>
      <c r="B182">
        <v>146</v>
      </c>
      <c r="C182">
        <v>424645577</v>
      </c>
      <c r="D182" t="s">
        <v>1170</v>
      </c>
      <c r="E182" t="s">
        <v>24343</v>
      </c>
      <c r="F182" t="s">
        <v>37</v>
      </c>
      <c r="G182" t="s">
        <v>38</v>
      </c>
      <c r="H182">
        <v>130000000</v>
      </c>
      <c r="I182">
        <v>7.6</v>
      </c>
      <c r="J182">
        <f t="shared" si="2"/>
        <v>294645577</v>
      </c>
      <c r="K182" t="s">
        <v>953</v>
      </c>
    </row>
    <row r="183" spans="1:11">
      <c r="A183" t="s">
        <v>1104</v>
      </c>
      <c r="B183">
        <v>115</v>
      </c>
      <c r="C183">
        <v>292298923</v>
      </c>
      <c r="D183" t="s">
        <v>1105</v>
      </c>
      <c r="E183" t="s">
        <v>24332</v>
      </c>
      <c r="F183" t="s">
        <v>37</v>
      </c>
      <c r="G183" t="s">
        <v>38</v>
      </c>
      <c r="H183">
        <v>120000000</v>
      </c>
      <c r="I183">
        <v>5.5</v>
      </c>
      <c r="J183">
        <f t="shared" si="2"/>
        <v>172298923</v>
      </c>
      <c r="K183" t="s">
        <v>953</v>
      </c>
    </row>
    <row r="184" spans="1:11">
      <c r="A184" t="s">
        <v>1175</v>
      </c>
      <c r="B184">
        <v>94</v>
      </c>
      <c r="C184">
        <v>177343675</v>
      </c>
      <c r="D184" t="s">
        <v>1177</v>
      </c>
      <c r="E184" t="s">
        <v>24344</v>
      </c>
      <c r="F184" t="s">
        <v>37</v>
      </c>
      <c r="G184" t="s">
        <v>38</v>
      </c>
      <c r="H184">
        <v>135000000</v>
      </c>
      <c r="I184">
        <v>6.7</v>
      </c>
      <c r="J184">
        <f t="shared" si="2"/>
        <v>42343675</v>
      </c>
      <c r="K184" t="s">
        <v>953</v>
      </c>
    </row>
    <row r="185" spans="1:11">
      <c r="A185" t="s">
        <v>389</v>
      </c>
      <c r="B185">
        <v>116</v>
      </c>
      <c r="C185">
        <v>234277056</v>
      </c>
      <c r="D185" t="s">
        <v>1170</v>
      </c>
      <c r="E185" t="s">
        <v>24345</v>
      </c>
      <c r="F185" t="s">
        <v>37</v>
      </c>
      <c r="G185" t="s">
        <v>38</v>
      </c>
      <c r="H185">
        <v>132000000</v>
      </c>
      <c r="I185">
        <v>6.5</v>
      </c>
      <c r="J185">
        <f t="shared" si="2"/>
        <v>102277056</v>
      </c>
      <c r="K185" t="s">
        <v>953</v>
      </c>
    </row>
    <row r="186" spans="1:11">
      <c r="A186" t="s">
        <v>278</v>
      </c>
      <c r="B186">
        <v>147</v>
      </c>
      <c r="C186">
        <v>138396624</v>
      </c>
      <c r="D186" t="s">
        <v>422</v>
      </c>
      <c r="E186" t="s">
        <v>24346</v>
      </c>
      <c r="F186" t="s">
        <v>37</v>
      </c>
      <c r="G186" t="s">
        <v>38</v>
      </c>
      <c r="H186">
        <v>130000000</v>
      </c>
      <c r="I186">
        <v>6.6</v>
      </c>
      <c r="J186">
        <f t="shared" si="2"/>
        <v>8396624</v>
      </c>
      <c r="K186" t="s">
        <v>1325</v>
      </c>
    </row>
    <row r="187" spans="1:11">
      <c r="A187" t="s">
        <v>721</v>
      </c>
      <c r="B187">
        <v>90</v>
      </c>
      <c r="C187">
        <v>149234747</v>
      </c>
      <c r="D187" t="s">
        <v>1035</v>
      </c>
      <c r="E187" t="s">
        <v>24347</v>
      </c>
      <c r="F187" t="s">
        <v>37</v>
      </c>
      <c r="G187" t="s">
        <v>38</v>
      </c>
      <c r="H187">
        <v>130000000</v>
      </c>
      <c r="I187">
        <v>6.7</v>
      </c>
      <c r="J187">
        <f t="shared" si="2"/>
        <v>19234747</v>
      </c>
      <c r="K187" t="s">
        <v>1325</v>
      </c>
    </row>
    <row r="188" spans="1:11">
      <c r="A188" t="s">
        <v>1198</v>
      </c>
      <c r="B188">
        <v>101</v>
      </c>
      <c r="C188">
        <v>118311368</v>
      </c>
      <c r="D188" t="s">
        <v>1199</v>
      </c>
      <c r="E188" t="s">
        <v>24348</v>
      </c>
      <c r="F188" t="s">
        <v>37</v>
      </c>
      <c r="G188" t="s">
        <v>38</v>
      </c>
      <c r="H188">
        <v>110000000</v>
      </c>
      <c r="I188">
        <v>6.4</v>
      </c>
      <c r="J188">
        <f t="shared" si="2"/>
        <v>8311368</v>
      </c>
      <c r="K188" t="s">
        <v>1325</v>
      </c>
    </row>
    <row r="189" spans="1:11">
      <c r="A189" t="s">
        <v>1204</v>
      </c>
      <c r="B189">
        <v>138</v>
      </c>
      <c r="C189">
        <v>101160529</v>
      </c>
      <c r="D189" t="s">
        <v>1023</v>
      </c>
      <c r="E189" t="s">
        <v>24349</v>
      </c>
      <c r="F189" t="s">
        <v>37</v>
      </c>
      <c r="G189" t="s">
        <v>38</v>
      </c>
      <c r="H189">
        <v>125000000</v>
      </c>
      <c r="I189">
        <v>5.8</v>
      </c>
      <c r="J189">
        <f t="shared" si="2"/>
        <v>-23839471</v>
      </c>
      <c r="K189" t="s">
        <v>1325</v>
      </c>
    </row>
    <row r="190" spans="1:11">
      <c r="A190" t="s">
        <v>389</v>
      </c>
      <c r="B190">
        <v>107</v>
      </c>
      <c r="C190">
        <v>77564037</v>
      </c>
      <c r="D190" t="s">
        <v>1211</v>
      </c>
      <c r="E190" t="s">
        <v>24350</v>
      </c>
      <c r="F190" t="s">
        <v>37</v>
      </c>
      <c r="G190" t="s">
        <v>38</v>
      </c>
      <c r="H190">
        <v>135000000</v>
      </c>
      <c r="I190">
        <v>7.4</v>
      </c>
      <c r="J190">
        <f t="shared" si="2"/>
        <v>-57435963</v>
      </c>
      <c r="K190" t="s">
        <v>1325</v>
      </c>
    </row>
    <row r="191" spans="1:11">
      <c r="A191" t="s">
        <v>1217</v>
      </c>
      <c r="B191">
        <v>142</v>
      </c>
      <c r="C191">
        <v>249358727</v>
      </c>
      <c r="D191" t="s">
        <v>105</v>
      </c>
      <c r="E191" t="s">
        <v>24351</v>
      </c>
      <c r="F191" t="s">
        <v>37</v>
      </c>
      <c r="G191" t="s">
        <v>56</v>
      </c>
      <c r="H191">
        <v>130000000</v>
      </c>
      <c r="I191">
        <v>7.8</v>
      </c>
      <c r="J191">
        <f t="shared" si="2"/>
        <v>119358727</v>
      </c>
      <c r="K191" t="s">
        <v>953</v>
      </c>
    </row>
    <row r="192" spans="1:11">
      <c r="A192" t="s">
        <v>364</v>
      </c>
      <c r="B192">
        <v>165</v>
      </c>
      <c r="C192">
        <v>49551662</v>
      </c>
      <c r="D192" t="s">
        <v>1221</v>
      </c>
      <c r="E192" t="s">
        <v>24352</v>
      </c>
      <c r="F192" t="s">
        <v>37</v>
      </c>
      <c r="G192" t="s">
        <v>370</v>
      </c>
      <c r="H192">
        <v>130000000</v>
      </c>
      <c r="I192">
        <v>6.6</v>
      </c>
      <c r="J192">
        <f t="shared" si="2"/>
        <v>-80448338</v>
      </c>
      <c r="K192" t="s">
        <v>953</v>
      </c>
    </row>
    <row r="193" spans="1:11">
      <c r="A193" t="s">
        <v>912</v>
      </c>
      <c r="B193">
        <v>100</v>
      </c>
      <c r="C193">
        <v>60522097</v>
      </c>
      <c r="D193" t="s">
        <v>73</v>
      </c>
      <c r="E193" t="s">
        <v>24353</v>
      </c>
      <c r="F193" t="s">
        <v>37</v>
      </c>
      <c r="G193" t="s">
        <v>38</v>
      </c>
      <c r="H193">
        <v>130000000</v>
      </c>
      <c r="I193">
        <v>4.9</v>
      </c>
      <c r="J193">
        <f t="shared" si="2"/>
        <v>-69477903</v>
      </c>
      <c r="K193" t="s">
        <v>1325</v>
      </c>
    </row>
    <row r="194" spans="1:11">
      <c r="A194" t="s">
        <v>1229</v>
      </c>
      <c r="B194">
        <v>82</v>
      </c>
      <c r="C194">
        <v>137748063</v>
      </c>
      <c r="D194" t="s">
        <v>1231</v>
      </c>
      <c r="E194" t="s">
        <v>24354</v>
      </c>
      <c r="F194" t="s">
        <v>37</v>
      </c>
      <c r="G194" t="s">
        <v>38</v>
      </c>
      <c r="H194">
        <v>127500000</v>
      </c>
      <c r="I194">
        <v>6.5</v>
      </c>
      <c r="J194">
        <f t="shared" si="2"/>
        <v>10248063</v>
      </c>
      <c r="K194" t="s">
        <v>953</v>
      </c>
    </row>
    <row r="195" spans="1:11">
      <c r="A195" t="s">
        <v>809</v>
      </c>
      <c r="B195">
        <v>98</v>
      </c>
      <c r="C195">
        <v>113733726</v>
      </c>
      <c r="D195" t="s">
        <v>787</v>
      </c>
      <c r="E195" t="s">
        <v>24355</v>
      </c>
      <c r="F195" t="s">
        <v>37</v>
      </c>
      <c r="G195" t="s">
        <v>38</v>
      </c>
      <c r="H195">
        <v>127000000</v>
      </c>
      <c r="I195">
        <v>6.2</v>
      </c>
      <c r="J195">
        <f t="shared" ref="J195:J258" si="3">C195-H195</f>
        <v>-13266274</v>
      </c>
      <c r="K195" t="s">
        <v>953</v>
      </c>
    </row>
    <row r="196" spans="1:11">
      <c r="A196" t="s">
        <v>1246</v>
      </c>
      <c r="B196">
        <v>95</v>
      </c>
      <c r="C196">
        <v>148337537</v>
      </c>
      <c r="D196" t="s">
        <v>1247</v>
      </c>
      <c r="E196" t="s">
        <v>24356</v>
      </c>
      <c r="F196" t="s">
        <v>37</v>
      </c>
      <c r="G196" t="s">
        <v>38</v>
      </c>
      <c r="H196">
        <v>130000000</v>
      </c>
      <c r="I196">
        <v>7.3</v>
      </c>
      <c r="J196">
        <f t="shared" si="3"/>
        <v>18337537</v>
      </c>
      <c r="K196" t="s">
        <v>1325</v>
      </c>
    </row>
    <row r="197" spans="1:11">
      <c r="A197" t="s">
        <v>1252</v>
      </c>
      <c r="B197">
        <v>159</v>
      </c>
      <c r="C197">
        <v>317557891</v>
      </c>
      <c r="D197" t="s">
        <v>200</v>
      </c>
      <c r="E197" t="s">
        <v>24357</v>
      </c>
      <c r="F197" t="s">
        <v>37</v>
      </c>
      <c r="G197" t="s">
        <v>56</v>
      </c>
      <c r="H197">
        <v>125000000</v>
      </c>
      <c r="I197">
        <v>7.5</v>
      </c>
      <c r="J197">
        <f t="shared" si="3"/>
        <v>192557891</v>
      </c>
      <c r="K197" t="s">
        <v>953</v>
      </c>
    </row>
    <row r="198" spans="1:11">
      <c r="A198" t="s">
        <v>1257</v>
      </c>
      <c r="B198">
        <v>96</v>
      </c>
      <c r="C198">
        <v>33592415</v>
      </c>
      <c r="D198" t="s">
        <v>1258</v>
      </c>
      <c r="E198" t="s">
        <v>24358</v>
      </c>
      <c r="F198" t="s">
        <v>37</v>
      </c>
      <c r="G198" t="s">
        <v>38</v>
      </c>
      <c r="H198">
        <v>130000000</v>
      </c>
      <c r="I198">
        <v>5.6</v>
      </c>
      <c r="J198">
        <f t="shared" si="3"/>
        <v>-96407585</v>
      </c>
      <c r="K198" t="s">
        <v>1325</v>
      </c>
    </row>
    <row r="199" spans="1:11">
      <c r="A199" t="s">
        <v>40</v>
      </c>
      <c r="B199">
        <v>143</v>
      </c>
      <c r="C199">
        <v>305388685</v>
      </c>
      <c r="D199" t="s">
        <v>42</v>
      </c>
      <c r="E199" t="s">
        <v>24359</v>
      </c>
      <c r="F199" t="s">
        <v>37</v>
      </c>
      <c r="G199" t="s">
        <v>38</v>
      </c>
      <c r="H199">
        <v>140000000</v>
      </c>
      <c r="I199">
        <v>8.1</v>
      </c>
      <c r="J199">
        <f t="shared" si="3"/>
        <v>165388685</v>
      </c>
      <c r="K199" t="s">
        <v>1325</v>
      </c>
    </row>
    <row r="200" spans="1:11">
      <c r="A200" t="s">
        <v>696</v>
      </c>
      <c r="B200">
        <v>123</v>
      </c>
      <c r="C200">
        <v>337103873</v>
      </c>
      <c r="D200" t="s">
        <v>1170</v>
      </c>
      <c r="E200" t="s">
        <v>24360</v>
      </c>
      <c r="F200" t="s">
        <v>37</v>
      </c>
      <c r="G200" t="s">
        <v>38</v>
      </c>
      <c r="H200">
        <v>125000000</v>
      </c>
      <c r="I200">
        <v>6.7</v>
      </c>
      <c r="J200">
        <f t="shared" si="3"/>
        <v>212103873</v>
      </c>
      <c r="K200" t="s">
        <v>953</v>
      </c>
    </row>
    <row r="201" spans="1:11">
      <c r="A201" t="s">
        <v>850</v>
      </c>
      <c r="B201">
        <v>174</v>
      </c>
      <c r="C201">
        <v>217536138</v>
      </c>
      <c r="D201" t="s">
        <v>852</v>
      </c>
      <c r="E201" t="s">
        <v>24361</v>
      </c>
      <c r="F201" t="s">
        <v>37</v>
      </c>
      <c r="G201" t="s">
        <v>38</v>
      </c>
      <c r="H201">
        <v>125000000</v>
      </c>
      <c r="I201">
        <v>6.6</v>
      </c>
      <c r="J201">
        <f t="shared" si="3"/>
        <v>92536138</v>
      </c>
      <c r="K201" t="s">
        <v>24288</v>
      </c>
    </row>
    <row r="202" spans="1:11">
      <c r="A202" t="s">
        <v>1278</v>
      </c>
      <c r="B202">
        <v>101</v>
      </c>
      <c r="C202">
        <v>131536019</v>
      </c>
      <c r="D202" t="s">
        <v>1280</v>
      </c>
      <c r="E202" t="s">
        <v>24362</v>
      </c>
      <c r="F202" t="s">
        <v>37</v>
      </c>
      <c r="G202" t="s">
        <v>38</v>
      </c>
      <c r="H202">
        <v>103000000</v>
      </c>
      <c r="I202">
        <v>6.4</v>
      </c>
      <c r="J202">
        <f t="shared" si="3"/>
        <v>28536019</v>
      </c>
      <c r="K202" t="s">
        <v>953</v>
      </c>
    </row>
    <row r="203" spans="1:11">
      <c r="A203" t="s">
        <v>118</v>
      </c>
      <c r="B203">
        <v>134</v>
      </c>
      <c r="C203">
        <v>214948780</v>
      </c>
      <c r="D203" t="s">
        <v>262</v>
      </c>
      <c r="E203" t="s">
        <v>24363</v>
      </c>
      <c r="F203" t="s">
        <v>37</v>
      </c>
      <c r="G203" t="s">
        <v>268</v>
      </c>
      <c r="H203">
        <v>110000000</v>
      </c>
      <c r="I203">
        <v>7.5</v>
      </c>
      <c r="J203">
        <f t="shared" si="3"/>
        <v>104948780</v>
      </c>
      <c r="K203" t="s">
        <v>1325</v>
      </c>
    </row>
    <row r="204" spans="1:11">
      <c r="A204" t="s">
        <v>408</v>
      </c>
      <c r="B204">
        <v>132</v>
      </c>
      <c r="C204">
        <v>209805005</v>
      </c>
      <c r="D204" t="s">
        <v>334</v>
      </c>
      <c r="E204" t="s">
        <v>24364</v>
      </c>
      <c r="F204" t="s">
        <v>37</v>
      </c>
      <c r="G204" t="s">
        <v>38</v>
      </c>
      <c r="H204">
        <v>125000000</v>
      </c>
      <c r="I204">
        <v>7.3</v>
      </c>
      <c r="J204">
        <f t="shared" si="3"/>
        <v>84805005</v>
      </c>
      <c r="K204" t="s">
        <v>1325</v>
      </c>
    </row>
    <row r="205" spans="1:11">
      <c r="A205" t="s">
        <v>1294</v>
      </c>
      <c r="B205">
        <v>129</v>
      </c>
      <c r="C205">
        <v>186830669</v>
      </c>
      <c r="D205" t="s">
        <v>1295</v>
      </c>
      <c r="E205" t="s">
        <v>24365</v>
      </c>
      <c r="F205" t="s">
        <v>37</v>
      </c>
      <c r="G205" t="s">
        <v>38</v>
      </c>
      <c r="H205">
        <v>125000000</v>
      </c>
      <c r="I205">
        <v>7.5</v>
      </c>
      <c r="J205">
        <f t="shared" si="3"/>
        <v>61830669</v>
      </c>
      <c r="K205" t="s">
        <v>1325</v>
      </c>
    </row>
    <row r="206" spans="1:11">
      <c r="A206" t="s">
        <v>1114</v>
      </c>
      <c r="B206">
        <v>106</v>
      </c>
      <c r="C206">
        <v>163192114</v>
      </c>
      <c r="D206" t="s">
        <v>42</v>
      </c>
      <c r="E206" t="s">
        <v>24366</v>
      </c>
      <c r="F206" t="s">
        <v>37</v>
      </c>
      <c r="G206" t="s">
        <v>38</v>
      </c>
      <c r="H206">
        <v>125000000</v>
      </c>
      <c r="I206">
        <v>5.8</v>
      </c>
      <c r="J206">
        <f t="shared" si="3"/>
        <v>38192114</v>
      </c>
      <c r="K206" t="s">
        <v>1325</v>
      </c>
    </row>
    <row r="207" spans="1:11">
      <c r="A207" t="s">
        <v>1304</v>
      </c>
      <c r="B207">
        <v>113</v>
      </c>
      <c r="C207">
        <v>119412921</v>
      </c>
      <c r="D207" t="s">
        <v>647</v>
      </c>
      <c r="E207" t="s">
        <v>24367</v>
      </c>
      <c r="F207" t="s">
        <v>37</v>
      </c>
      <c r="G207" t="s">
        <v>38</v>
      </c>
      <c r="H207">
        <v>65000000</v>
      </c>
      <c r="I207">
        <v>7.5</v>
      </c>
      <c r="J207">
        <f t="shared" si="3"/>
        <v>54412921</v>
      </c>
      <c r="K207" t="s">
        <v>1325</v>
      </c>
    </row>
    <row r="208" spans="1:11">
      <c r="A208" t="s">
        <v>1311</v>
      </c>
      <c r="B208">
        <v>102</v>
      </c>
      <c r="C208">
        <v>32694788</v>
      </c>
      <c r="D208" t="s">
        <v>1313</v>
      </c>
      <c r="E208" t="s">
        <v>24368</v>
      </c>
      <c r="F208" t="s">
        <v>37</v>
      </c>
      <c r="G208" t="s">
        <v>38</v>
      </c>
      <c r="H208">
        <v>85000000</v>
      </c>
      <c r="I208">
        <v>6.6</v>
      </c>
      <c r="J208">
        <f t="shared" si="3"/>
        <v>-52305212</v>
      </c>
      <c r="K208" t="s">
        <v>1325</v>
      </c>
    </row>
    <row r="209" spans="1:11">
      <c r="A209" t="s">
        <v>1318</v>
      </c>
      <c r="B209">
        <v>135</v>
      </c>
      <c r="C209">
        <v>113165635</v>
      </c>
      <c r="D209" t="s">
        <v>50</v>
      </c>
      <c r="E209" t="s">
        <v>24369</v>
      </c>
      <c r="F209" t="s">
        <v>37</v>
      </c>
      <c r="G209" t="s">
        <v>38</v>
      </c>
      <c r="H209">
        <v>125000000</v>
      </c>
      <c r="I209">
        <v>6.7</v>
      </c>
      <c r="J209">
        <f t="shared" si="3"/>
        <v>-11834365</v>
      </c>
      <c r="K209" t="s">
        <v>1325</v>
      </c>
    </row>
    <row r="210" spans="1:11">
      <c r="A210" t="s">
        <v>1324</v>
      </c>
      <c r="B210">
        <v>125</v>
      </c>
      <c r="C210">
        <v>107285004</v>
      </c>
      <c r="D210" t="s">
        <v>1325</v>
      </c>
      <c r="E210" t="s">
        <v>24370</v>
      </c>
      <c r="F210" t="s">
        <v>37</v>
      </c>
      <c r="G210" t="s">
        <v>38</v>
      </c>
      <c r="H210">
        <v>125000000</v>
      </c>
      <c r="I210">
        <v>3.7</v>
      </c>
      <c r="J210">
        <f t="shared" si="3"/>
        <v>-17714996</v>
      </c>
      <c r="K210" t="s">
        <v>1325</v>
      </c>
    </row>
    <row r="211" spans="1:11">
      <c r="A211" t="s">
        <v>850</v>
      </c>
      <c r="B211">
        <v>110</v>
      </c>
      <c r="C211">
        <v>260031035</v>
      </c>
      <c r="D211" t="s">
        <v>515</v>
      </c>
      <c r="E211" t="s">
        <v>24371</v>
      </c>
      <c r="F211" t="s">
        <v>37</v>
      </c>
      <c r="G211" t="s">
        <v>38</v>
      </c>
      <c r="H211">
        <v>123000000</v>
      </c>
      <c r="I211">
        <v>6</v>
      </c>
      <c r="J211">
        <f t="shared" si="3"/>
        <v>137031035</v>
      </c>
      <c r="K211" t="s">
        <v>1671</v>
      </c>
    </row>
    <row r="212" spans="1:11">
      <c r="A212" t="s">
        <v>428</v>
      </c>
      <c r="B212">
        <v>124</v>
      </c>
      <c r="C212">
        <v>186739919</v>
      </c>
      <c r="D212" t="s">
        <v>227</v>
      </c>
      <c r="E212" t="s">
        <v>24372</v>
      </c>
      <c r="F212" t="s">
        <v>37</v>
      </c>
      <c r="G212" t="s">
        <v>38</v>
      </c>
      <c r="H212">
        <v>125000000</v>
      </c>
      <c r="I212">
        <v>6.4</v>
      </c>
      <c r="J212">
        <f t="shared" si="3"/>
        <v>61739919</v>
      </c>
      <c r="K212" t="s">
        <v>1325</v>
      </c>
    </row>
    <row r="213" spans="1:11">
      <c r="A213" t="s">
        <v>1340</v>
      </c>
      <c r="B213">
        <v>123</v>
      </c>
      <c r="C213">
        <v>215397307</v>
      </c>
      <c r="D213" t="s">
        <v>50</v>
      </c>
      <c r="E213" t="s">
        <v>24373</v>
      </c>
      <c r="F213" t="s">
        <v>37</v>
      </c>
      <c r="G213" t="s">
        <v>38</v>
      </c>
      <c r="H213">
        <v>125000000</v>
      </c>
      <c r="I213">
        <v>6.1</v>
      </c>
      <c r="J213">
        <f t="shared" si="3"/>
        <v>90397307</v>
      </c>
      <c r="K213" t="s">
        <v>1325</v>
      </c>
    </row>
    <row r="214" spans="1:11">
      <c r="A214" t="s">
        <v>710</v>
      </c>
      <c r="B214">
        <v>130</v>
      </c>
      <c r="C214">
        <v>182618434</v>
      </c>
      <c r="D214" t="s">
        <v>712</v>
      </c>
      <c r="E214" t="s">
        <v>24374</v>
      </c>
      <c r="F214" t="s">
        <v>37</v>
      </c>
      <c r="G214" t="s">
        <v>38</v>
      </c>
      <c r="H214">
        <v>140000000</v>
      </c>
      <c r="I214">
        <v>6.4</v>
      </c>
      <c r="J214">
        <f t="shared" si="3"/>
        <v>42618434</v>
      </c>
      <c r="K214" t="s">
        <v>1325</v>
      </c>
    </row>
    <row r="215" spans="1:11">
      <c r="A215" t="s">
        <v>1351</v>
      </c>
      <c r="B215">
        <v>92</v>
      </c>
      <c r="C215">
        <v>131920333</v>
      </c>
      <c r="D215" t="s">
        <v>227</v>
      </c>
      <c r="E215" t="s">
        <v>24375</v>
      </c>
      <c r="F215" t="s">
        <v>37</v>
      </c>
      <c r="G215" t="s">
        <v>38</v>
      </c>
      <c r="H215">
        <v>130000000</v>
      </c>
      <c r="I215">
        <v>5.6</v>
      </c>
      <c r="J215">
        <f t="shared" si="3"/>
        <v>1920333</v>
      </c>
      <c r="K215" t="s">
        <v>1325</v>
      </c>
    </row>
    <row r="216" spans="1:11">
      <c r="A216" t="s">
        <v>1064</v>
      </c>
      <c r="B216">
        <v>127</v>
      </c>
      <c r="C216">
        <v>124976634</v>
      </c>
      <c r="D216" t="s">
        <v>1356</v>
      </c>
      <c r="E216" t="s">
        <v>24376</v>
      </c>
      <c r="F216" t="s">
        <v>37</v>
      </c>
      <c r="G216" t="s">
        <v>38</v>
      </c>
      <c r="H216">
        <v>120000000</v>
      </c>
      <c r="I216">
        <v>8</v>
      </c>
      <c r="J216">
        <f t="shared" si="3"/>
        <v>4976634</v>
      </c>
      <c r="K216" t="s">
        <v>953</v>
      </c>
    </row>
    <row r="217" spans="1:11">
      <c r="A217" t="s">
        <v>1362</v>
      </c>
      <c r="B217">
        <v>123</v>
      </c>
      <c r="C217">
        <v>115802596</v>
      </c>
      <c r="D217" t="s">
        <v>1364</v>
      </c>
      <c r="E217" t="s">
        <v>24377</v>
      </c>
      <c r="F217" t="s">
        <v>37</v>
      </c>
      <c r="G217" t="s">
        <v>38</v>
      </c>
      <c r="H217">
        <v>110000000</v>
      </c>
      <c r="I217">
        <v>5.2</v>
      </c>
      <c r="J217">
        <f t="shared" si="3"/>
        <v>5802596</v>
      </c>
      <c r="K217" t="s">
        <v>1325</v>
      </c>
    </row>
    <row r="218" spans="1:11">
      <c r="A218" t="s">
        <v>1155</v>
      </c>
      <c r="B218">
        <v>123</v>
      </c>
      <c r="C218">
        <v>108521835</v>
      </c>
      <c r="D218" t="s">
        <v>59</v>
      </c>
      <c r="E218" t="s">
        <v>24378</v>
      </c>
      <c r="F218" t="s">
        <v>37</v>
      </c>
      <c r="G218" t="s">
        <v>56</v>
      </c>
      <c r="H218">
        <v>120000000</v>
      </c>
      <c r="I218">
        <v>7.1</v>
      </c>
      <c r="J218">
        <f t="shared" si="3"/>
        <v>-11478165</v>
      </c>
      <c r="K218" t="s">
        <v>1325</v>
      </c>
    </row>
    <row r="219" spans="1:11">
      <c r="A219" t="s">
        <v>327</v>
      </c>
      <c r="B219">
        <v>107</v>
      </c>
      <c r="C219">
        <v>100685880</v>
      </c>
      <c r="D219" t="s">
        <v>1374</v>
      </c>
      <c r="E219" t="s">
        <v>24379</v>
      </c>
      <c r="F219" t="s">
        <v>37</v>
      </c>
      <c r="G219" t="s">
        <v>38</v>
      </c>
      <c r="H219">
        <v>120000000</v>
      </c>
      <c r="I219">
        <v>4.8</v>
      </c>
      <c r="J219">
        <f t="shared" si="3"/>
        <v>-19314120</v>
      </c>
      <c r="K219" t="s">
        <v>1325</v>
      </c>
    </row>
    <row r="220" spans="1:11">
      <c r="A220" t="s">
        <v>187</v>
      </c>
      <c r="B220">
        <v>124</v>
      </c>
      <c r="C220">
        <v>126464904</v>
      </c>
      <c r="D220" t="s">
        <v>1380</v>
      </c>
      <c r="E220" t="s">
        <v>24380</v>
      </c>
      <c r="F220" t="s">
        <v>37</v>
      </c>
      <c r="G220" t="s">
        <v>38</v>
      </c>
      <c r="H220">
        <v>130000000</v>
      </c>
      <c r="I220">
        <v>7</v>
      </c>
      <c r="J220">
        <f t="shared" si="3"/>
        <v>-3535096</v>
      </c>
      <c r="K220" t="s">
        <v>953</v>
      </c>
    </row>
    <row r="221" spans="1:11">
      <c r="A221" t="s">
        <v>946</v>
      </c>
      <c r="B221">
        <v>77</v>
      </c>
      <c r="C221">
        <v>64736114</v>
      </c>
      <c r="D221" t="s">
        <v>271</v>
      </c>
      <c r="E221" t="s">
        <v>24381</v>
      </c>
      <c r="F221" t="s">
        <v>37</v>
      </c>
      <c r="G221" t="s">
        <v>38</v>
      </c>
      <c r="H221">
        <v>120000000</v>
      </c>
      <c r="I221">
        <v>5.4</v>
      </c>
      <c r="J221">
        <f t="shared" si="3"/>
        <v>-55263886</v>
      </c>
      <c r="K221" t="s">
        <v>953</v>
      </c>
    </row>
    <row r="222" spans="1:11">
      <c r="A222" t="s">
        <v>1389</v>
      </c>
      <c r="B222">
        <v>109</v>
      </c>
      <c r="C222">
        <v>93050117</v>
      </c>
      <c r="D222" t="s">
        <v>1390</v>
      </c>
      <c r="E222" t="s">
        <v>24382</v>
      </c>
      <c r="F222" t="s">
        <v>37</v>
      </c>
      <c r="G222" t="s">
        <v>38</v>
      </c>
      <c r="H222">
        <v>115000000</v>
      </c>
      <c r="I222">
        <v>6.6</v>
      </c>
      <c r="J222">
        <f t="shared" si="3"/>
        <v>-21949883</v>
      </c>
      <c r="K222" t="s">
        <v>1325</v>
      </c>
    </row>
    <row r="223" spans="1:11">
      <c r="A223" t="s">
        <v>1394</v>
      </c>
      <c r="B223">
        <v>134</v>
      </c>
      <c r="C223">
        <v>57637485</v>
      </c>
      <c r="D223" t="s">
        <v>227</v>
      </c>
      <c r="E223" t="s">
        <v>24383</v>
      </c>
      <c r="F223" t="s">
        <v>37</v>
      </c>
      <c r="G223" t="s">
        <v>38</v>
      </c>
      <c r="H223">
        <v>105000000</v>
      </c>
      <c r="I223">
        <v>6.7</v>
      </c>
      <c r="J223">
        <f t="shared" si="3"/>
        <v>-47362515</v>
      </c>
      <c r="K223" t="s">
        <v>1325</v>
      </c>
    </row>
    <row r="224" spans="1:11">
      <c r="A224" t="s">
        <v>1399</v>
      </c>
      <c r="B224">
        <v>117</v>
      </c>
      <c r="C224">
        <v>58607007</v>
      </c>
      <c r="D224" t="s">
        <v>1401</v>
      </c>
      <c r="E224" t="s">
        <v>24384</v>
      </c>
      <c r="F224" t="s">
        <v>37</v>
      </c>
      <c r="G224" t="s">
        <v>38</v>
      </c>
      <c r="H224">
        <v>100000000</v>
      </c>
      <c r="I224">
        <v>6.2</v>
      </c>
      <c r="J224">
        <f t="shared" si="3"/>
        <v>-41392993</v>
      </c>
      <c r="K224" t="s">
        <v>1325</v>
      </c>
    </row>
    <row r="225" spans="1:11">
      <c r="A225" t="s">
        <v>443</v>
      </c>
      <c r="B225">
        <v>135</v>
      </c>
      <c r="C225">
        <v>43929341</v>
      </c>
      <c r="D225" t="s">
        <v>1407</v>
      </c>
      <c r="E225" t="s">
        <v>24385</v>
      </c>
      <c r="F225" t="s">
        <v>37</v>
      </c>
      <c r="G225" t="s">
        <v>38</v>
      </c>
      <c r="H225">
        <v>120000000</v>
      </c>
      <c r="I225">
        <v>6.1</v>
      </c>
      <c r="J225">
        <f t="shared" si="3"/>
        <v>-76070659</v>
      </c>
      <c r="K225" t="s">
        <v>1325</v>
      </c>
    </row>
    <row r="226" spans="1:11">
      <c r="A226" t="s">
        <v>1413</v>
      </c>
      <c r="B226">
        <v>121</v>
      </c>
      <c r="C226">
        <v>30212620</v>
      </c>
      <c r="D226" t="s">
        <v>1415</v>
      </c>
      <c r="E226" t="s">
        <v>24386</v>
      </c>
      <c r="F226" t="s">
        <v>37</v>
      </c>
      <c r="G226" t="s">
        <v>38</v>
      </c>
      <c r="H226">
        <v>120000000</v>
      </c>
      <c r="I226">
        <v>5.3</v>
      </c>
      <c r="J226">
        <f t="shared" si="3"/>
        <v>-89787380</v>
      </c>
      <c r="K226" t="s">
        <v>1671</v>
      </c>
    </row>
    <row r="227" spans="1:11">
      <c r="A227" t="s">
        <v>1421</v>
      </c>
      <c r="B227">
        <v>117</v>
      </c>
      <c r="C227">
        <v>76418654</v>
      </c>
      <c r="D227" t="s">
        <v>1423</v>
      </c>
      <c r="E227" t="s">
        <v>24387</v>
      </c>
      <c r="F227" t="s">
        <v>37</v>
      </c>
      <c r="G227" t="s">
        <v>38</v>
      </c>
      <c r="H227">
        <v>117000000</v>
      </c>
      <c r="I227">
        <v>6.3</v>
      </c>
      <c r="J227">
        <f t="shared" si="3"/>
        <v>-40581346</v>
      </c>
      <c r="K227" t="s">
        <v>1325</v>
      </c>
    </row>
    <row r="228" spans="1:11">
      <c r="A228" t="s">
        <v>299</v>
      </c>
      <c r="B228">
        <v>124</v>
      </c>
      <c r="C228">
        <v>89021735</v>
      </c>
      <c r="D228" t="s">
        <v>1427</v>
      </c>
      <c r="E228" t="s">
        <v>24388</v>
      </c>
      <c r="F228" t="s">
        <v>37</v>
      </c>
      <c r="G228" t="s">
        <v>38</v>
      </c>
      <c r="H228">
        <v>120000000</v>
      </c>
      <c r="I228">
        <v>7</v>
      </c>
      <c r="J228">
        <f t="shared" si="3"/>
        <v>-30978265</v>
      </c>
      <c r="K228" t="s">
        <v>1325</v>
      </c>
    </row>
    <row r="229" spans="1:11">
      <c r="A229" t="s">
        <v>1432</v>
      </c>
      <c r="B229">
        <v>140</v>
      </c>
      <c r="C229">
        <v>380262555</v>
      </c>
      <c r="D229" t="s">
        <v>31</v>
      </c>
      <c r="E229" t="s">
        <v>24389</v>
      </c>
      <c r="F229" t="s">
        <v>37</v>
      </c>
      <c r="G229" t="s">
        <v>38</v>
      </c>
      <c r="H229">
        <v>113000000</v>
      </c>
      <c r="I229">
        <v>7.6</v>
      </c>
      <c r="J229">
        <f t="shared" si="3"/>
        <v>267262555</v>
      </c>
      <c r="K229" t="s">
        <v>1325</v>
      </c>
    </row>
    <row r="230" spans="1:11">
      <c r="A230" t="s">
        <v>1432</v>
      </c>
      <c r="B230">
        <v>142</v>
      </c>
      <c r="C230">
        <v>310675583</v>
      </c>
      <c r="D230" t="s">
        <v>31</v>
      </c>
      <c r="E230" t="s">
        <v>24390</v>
      </c>
      <c r="F230" t="s">
        <v>37</v>
      </c>
      <c r="G230" t="s">
        <v>38</v>
      </c>
      <c r="H230">
        <v>115000000</v>
      </c>
      <c r="I230">
        <v>6.7</v>
      </c>
      <c r="J230">
        <f t="shared" si="3"/>
        <v>195675583</v>
      </c>
      <c r="K230" t="s">
        <v>1325</v>
      </c>
    </row>
    <row r="231" spans="1:11">
      <c r="A231" t="s">
        <v>469</v>
      </c>
      <c r="B231">
        <v>92</v>
      </c>
      <c r="C231">
        <v>289907418</v>
      </c>
      <c r="D231" t="s">
        <v>271</v>
      </c>
      <c r="E231" t="s">
        <v>24391</v>
      </c>
      <c r="F231" t="s">
        <v>37</v>
      </c>
      <c r="G231" t="s">
        <v>38</v>
      </c>
      <c r="H231">
        <v>115000000</v>
      </c>
      <c r="I231">
        <v>8.1</v>
      </c>
      <c r="J231">
        <f t="shared" si="3"/>
        <v>174907418</v>
      </c>
      <c r="K231" t="s">
        <v>953</v>
      </c>
    </row>
    <row r="232" spans="1:11">
      <c r="A232" t="s">
        <v>1421</v>
      </c>
      <c r="B232">
        <v>138</v>
      </c>
      <c r="C232">
        <v>132550960</v>
      </c>
      <c r="D232" t="s">
        <v>227</v>
      </c>
      <c r="E232" t="s">
        <v>24392</v>
      </c>
      <c r="F232" t="s">
        <v>37</v>
      </c>
      <c r="G232" t="s">
        <v>38</v>
      </c>
      <c r="H232">
        <v>120000000</v>
      </c>
      <c r="I232">
        <v>6.7</v>
      </c>
      <c r="J232">
        <f t="shared" si="3"/>
        <v>12550960</v>
      </c>
      <c r="K232" t="s">
        <v>1325</v>
      </c>
    </row>
    <row r="233" spans="1:11">
      <c r="A233" t="s">
        <v>1432</v>
      </c>
      <c r="B233">
        <v>136</v>
      </c>
      <c r="C233">
        <v>474544677</v>
      </c>
      <c r="D233" t="s">
        <v>31</v>
      </c>
      <c r="E233" t="s">
        <v>24393</v>
      </c>
      <c r="F233" t="s">
        <v>37</v>
      </c>
      <c r="G233" t="s">
        <v>38</v>
      </c>
      <c r="H233">
        <v>115000000</v>
      </c>
      <c r="I233">
        <v>6.5</v>
      </c>
      <c r="J233">
        <f t="shared" si="3"/>
        <v>359544677</v>
      </c>
      <c r="K233" t="s">
        <v>1325</v>
      </c>
    </row>
    <row r="234" spans="1:11">
      <c r="A234" t="s">
        <v>1453</v>
      </c>
      <c r="B234">
        <v>98</v>
      </c>
      <c r="C234">
        <v>187165546</v>
      </c>
      <c r="D234" t="s">
        <v>271</v>
      </c>
      <c r="E234" t="s">
        <v>24394</v>
      </c>
      <c r="F234" t="s">
        <v>37</v>
      </c>
      <c r="G234" t="s">
        <v>38</v>
      </c>
      <c r="H234">
        <v>135000000</v>
      </c>
      <c r="I234">
        <v>7.3</v>
      </c>
      <c r="J234">
        <f t="shared" si="3"/>
        <v>52165546</v>
      </c>
      <c r="K234" t="s">
        <v>953</v>
      </c>
    </row>
    <row r="235" spans="1:11">
      <c r="A235" t="s">
        <v>1340</v>
      </c>
      <c r="B235">
        <v>153</v>
      </c>
      <c r="C235">
        <v>40911830</v>
      </c>
      <c r="D235" t="s">
        <v>1467</v>
      </c>
      <c r="E235" t="s">
        <v>24395</v>
      </c>
      <c r="F235" t="s">
        <v>37</v>
      </c>
      <c r="G235" t="s">
        <v>38</v>
      </c>
      <c r="H235">
        <v>115000000</v>
      </c>
      <c r="I235">
        <v>6</v>
      </c>
      <c r="J235">
        <f t="shared" si="3"/>
        <v>-74088170</v>
      </c>
      <c r="K235" t="s">
        <v>1325</v>
      </c>
    </row>
    <row r="236" spans="1:11">
      <c r="A236" t="s">
        <v>1472</v>
      </c>
      <c r="B236">
        <v>120</v>
      </c>
      <c r="C236">
        <v>47952020</v>
      </c>
      <c r="D236" t="s">
        <v>558</v>
      </c>
      <c r="E236" t="s">
        <v>24396</v>
      </c>
      <c r="F236" t="s">
        <v>37</v>
      </c>
      <c r="G236" t="s">
        <v>38</v>
      </c>
      <c r="H236">
        <v>115000000</v>
      </c>
      <c r="I236">
        <v>6.1</v>
      </c>
      <c r="J236">
        <f t="shared" si="3"/>
        <v>-67047980</v>
      </c>
      <c r="K236" t="s">
        <v>1325</v>
      </c>
    </row>
    <row r="237" spans="1:11">
      <c r="A237" t="s">
        <v>876</v>
      </c>
      <c r="B237">
        <v>101</v>
      </c>
      <c r="C237">
        <v>190871240</v>
      </c>
      <c r="D237" t="s">
        <v>509</v>
      </c>
      <c r="E237" t="s">
        <v>24397</v>
      </c>
      <c r="F237" t="s">
        <v>37</v>
      </c>
      <c r="G237" t="s">
        <v>38</v>
      </c>
      <c r="H237">
        <v>125000000</v>
      </c>
      <c r="I237">
        <v>5.9</v>
      </c>
      <c r="J237">
        <f t="shared" si="3"/>
        <v>65871240</v>
      </c>
      <c r="K237" t="s">
        <v>1325</v>
      </c>
    </row>
    <row r="238" spans="1:11">
      <c r="A238" t="s">
        <v>1217</v>
      </c>
      <c r="B238">
        <v>91</v>
      </c>
      <c r="C238">
        <v>274084951</v>
      </c>
      <c r="D238" t="s">
        <v>1483</v>
      </c>
      <c r="E238" t="s">
        <v>24398</v>
      </c>
      <c r="F238" t="s">
        <v>37</v>
      </c>
      <c r="G238" t="s">
        <v>56</v>
      </c>
      <c r="H238">
        <v>100000000</v>
      </c>
      <c r="I238">
        <v>7.8</v>
      </c>
      <c r="J238">
        <f t="shared" si="3"/>
        <v>174084951</v>
      </c>
      <c r="K238" t="s">
        <v>953</v>
      </c>
    </row>
    <row r="239" spans="1:11">
      <c r="A239" t="s">
        <v>1489</v>
      </c>
      <c r="B239">
        <v>108</v>
      </c>
      <c r="C239">
        <v>67155742</v>
      </c>
      <c r="D239" t="s">
        <v>50</v>
      </c>
      <c r="E239" t="s">
        <v>24399</v>
      </c>
      <c r="F239" t="s">
        <v>37</v>
      </c>
      <c r="G239" t="s">
        <v>38</v>
      </c>
      <c r="H239">
        <v>116000000</v>
      </c>
      <c r="I239">
        <v>5.8</v>
      </c>
      <c r="J239">
        <f t="shared" si="3"/>
        <v>-48844258</v>
      </c>
      <c r="K239" t="s">
        <v>1325</v>
      </c>
    </row>
    <row r="240" spans="1:11">
      <c r="A240" t="s">
        <v>1500</v>
      </c>
      <c r="B240">
        <v>100</v>
      </c>
      <c r="C240">
        <v>56114221</v>
      </c>
      <c r="D240" t="s">
        <v>73</v>
      </c>
      <c r="E240" t="s">
        <v>24400</v>
      </c>
      <c r="F240" t="s">
        <v>37</v>
      </c>
      <c r="G240" t="s">
        <v>38</v>
      </c>
      <c r="H240">
        <v>120000000</v>
      </c>
      <c r="I240">
        <v>4.3</v>
      </c>
      <c r="J240">
        <f t="shared" si="3"/>
        <v>-63885779</v>
      </c>
      <c r="K240" t="s">
        <v>1325</v>
      </c>
    </row>
    <row r="241" spans="1:11">
      <c r="A241" t="s">
        <v>809</v>
      </c>
      <c r="B241">
        <v>108</v>
      </c>
      <c r="C241">
        <v>250863268</v>
      </c>
      <c r="D241" t="s">
        <v>1507</v>
      </c>
      <c r="E241" t="s">
        <v>24401</v>
      </c>
      <c r="F241" t="s">
        <v>37</v>
      </c>
      <c r="G241" t="s">
        <v>38</v>
      </c>
      <c r="H241">
        <v>110000000</v>
      </c>
      <c r="I241">
        <v>6.4</v>
      </c>
      <c r="J241">
        <f t="shared" si="3"/>
        <v>140863268</v>
      </c>
      <c r="K241" t="s">
        <v>1325</v>
      </c>
    </row>
    <row r="242" spans="1:11">
      <c r="A242" t="s">
        <v>1511</v>
      </c>
      <c r="B242">
        <v>114</v>
      </c>
      <c r="C242">
        <v>155181732</v>
      </c>
      <c r="D242" t="s">
        <v>712</v>
      </c>
      <c r="E242" t="s">
        <v>24402</v>
      </c>
      <c r="F242" t="s">
        <v>37</v>
      </c>
      <c r="G242" t="s">
        <v>38</v>
      </c>
      <c r="H242">
        <v>110000000</v>
      </c>
      <c r="I242">
        <v>6.1</v>
      </c>
      <c r="J242">
        <f t="shared" si="3"/>
        <v>45181732</v>
      </c>
      <c r="K242" t="s">
        <v>1325</v>
      </c>
    </row>
    <row r="243" spans="1:11">
      <c r="A243" t="s">
        <v>1516</v>
      </c>
      <c r="B243">
        <v>119</v>
      </c>
      <c r="C243">
        <v>125332007</v>
      </c>
      <c r="D243" t="s">
        <v>50</v>
      </c>
      <c r="E243" t="s">
        <v>24403</v>
      </c>
      <c r="F243" t="s">
        <v>37</v>
      </c>
      <c r="G243" t="s">
        <v>56</v>
      </c>
      <c r="H243">
        <v>110000000</v>
      </c>
      <c r="I243">
        <v>6.5</v>
      </c>
      <c r="J243">
        <f t="shared" si="3"/>
        <v>15332007</v>
      </c>
      <c r="K243" t="s">
        <v>1325</v>
      </c>
    </row>
    <row r="244" spans="1:11">
      <c r="A244" t="s">
        <v>428</v>
      </c>
      <c r="B244">
        <v>142</v>
      </c>
      <c r="C244">
        <v>113330342</v>
      </c>
      <c r="D244" t="s">
        <v>1017</v>
      </c>
      <c r="E244" t="s">
        <v>24404</v>
      </c>
      <c r="F244" t="s">
        <v>37</v>
      </c>
      <c r="G244" t="s">
        <v>38</v>
      </c>
      <c r="H244">
        <v>110000000</v>
      </c>
      <c r="I244">
        <v>7.1</v>
      </c>
      <c r="J244">
        <f t="shared" si="3"/>
        <v>3330342</v>
      </c>
      <c r="K244" t="s">
        <v>1325</v>
      </c>
    </row>
    <row r="245" spans="1:11">
      <c r="A245" t="s">
        <v>1526</v>
      </c>
      <c r="B245">
        <v>125</v>
      </c>
      <c r="C245">
        <v>125531634</v>
      </c>
      <c r="D245" t="s">
        <v>1528</v>
      </c>
      <c r="E245" t="s">
        <v>24405</v>
      </c>
      <c r="F245" t="s">
        <v>37</v>
      </c>
      <c r="G245" t="s">
        <v>38</v>
      </c>
      <c r="H245">
        <v>110000000</v>
      </c>
      <c r="I245">
        <v>6.4</v>
      </c>
      <c r="J245">
        <f t="shared" si="3"/>
        <v>15531634</v>
      </c>
      <c r="K245" t="s">
        <v>24406</v>
      </c>
    </row>
    <row r="246" spans="1:11">
      <c r="A246" t="s">
        <v>521</v>
      </c>
      <c r="B246">
        <v>126</v>
      </c>
      <c r="C246">
        <v>186336103</v>
      </c>
      <c r="D246" t="s">
        <v>1533</v>
      </c>
      <c r="E246" t="s">
        <v>24407</v>
      </c>
      <c r="F246" t="s">
        <v>37</v>
      </c>
      <c r="G246" t="s">
        <v>38</v>
      </c>
      <c r="H246">
        <v>120000000</v>
      </c>
      <c r="I246">
        <v>6.5</v>
      </c>
      <c r="J246">
        <f t="shared" si="3"/>
        <v>66336103</v>
      </c>
      <c r="K246" t="s">
        <v>1325</v>
      </c>
    </row>
    <row r="247" spans="1:11">
      <c r="A247" t="s">
        <v>1257</v>
      </c>
      <c r="B247">
        <v>119</v>
      </c>
      <c r="C247">
        <v>129995817</v>
      </c>
      <c r="D247" t="s">
        <v>1170</v>
      </c>
      <c r="E247" t="s">
        <v>24408</v>
      </c>
      <c r="F247" t="s">
        <v>37</v>
      </c>
      <c r="G247" t="s">
        <v>38</v>
      </c>
      <c r="H247">
        <v>110000000</v>
      </c>
      <c r="I247">
        <v>6.3</v>
      </c>
      <c r="J247">
        <f t="shared" si="3"/>
        <v>19995817</v>
      </c>
      <c r="K247" t="s">
        <v>953</v>
      </c>
    </row>
    <row r="248" spans="1:11">
      <c r="A248" t="s">
        <v>487</v>
      </c>
      <c r="B248">
        <v>170</v>
      </c>
      <c r="C248">
        <v>102608827</v>
      </c>
      <c r="D248" t="s">
        <v>1544</v>
      </c>
      <c r="E248" t="s">
        <v>24409</v>
      </c>
      <c r="F248" t="s">
        <v>37</v>
      </c>
      <c r="G248" t="s">
        <v>38</v>
      </c>
      <c r="H248">
        <v>110000000</v>
      </c>
      <c r="I248">
        <v>7.5</v>
      </c>
      <c r="J248">
        <f t="shared" si="3"/>
        <v>-7391173</v>
      </c>
      <c r="K248" t="s">
        <v>13307</v>
      </c>
    </row>
    <row r="249" spans="1:11">
      <c r="A249" t="s">
        <v>476</v>
      </c>
      <c r="B249">
        <v>85</v>
      </c>
      <c r="C249">
        <v>42776259</v>
      </c>
      <c r="D249" t="s">
        <v>787</v>
      </c>
      <c r="E249" t="s">
        <v>24410</v>
      </c>
      <c r="F249" t="s">
        <v>37</v>
      </c>
      <c r="G249" t="s">
        <v>38</v>
      </c>
      <c r="H249">
        <v>112000000</v>
      </c>
      <c r="I249">
        <v>4.9</v>
      </c>
      <c r="J249">
        <f t="shared" si="3"/>
        <v>-69223741</v>
      </c>
      <c r="K249" t="s">
        <v>953</v>
      </c>
    </row>
    <row r="250" spans="1:11">
      <c r="A250" t="s">
        <v>1555</v>
      </c>
      <c r="B250">
        <v>119</v>
      </c>
      <c r="C250">
        <v>98780042</v>
      </c>
      <c r="D250" t="s">
        <v>1556</v>
      </c>
      <c r="E250" t="s">
        <v>24411</v>
      </c>
      <c r="F250" t="s">
        <v>37</v>
      </c>
      <c r="G250" t="s">
        <v>38</v>
      </c>
      <c r="H250">
        <v>120000000</v>
      </c>
      <c r="I250">
        <v>5.8</v>
      </c>
      <c r="J250">
        <f t="shared" si="3"/>
        <v>-21219958</v>
      </c>
      <c r="K250" t="s">
        <v>1325</v>
      </c>
    </row>
    <row r="251" spans="1:11">
      <c r="A251" t="s">
        <v>1569</v>
      </c>
      <c r="B251">
        <v>102</v>
      </c>
      <c r="C251">
        <v>106369117</v>
      </c>
      <c r="D251" t="s">
        <v>1571</v>
      </c>
      <c r="E251" t="s">
        <v>24412</v>
      </c>
      <c r="F251" t="s">
        <v>37</v>
      </c>
      <c r="G251" t="s">
        <v>38</v>
      </c>
      <c r="H251">
        <v>110000000</v>
      </c>
      <c r="I251">
        <v>6.2</v>
      </c>
      <c r="J251">
        <f t="shared" si="3"/>
        <v>-3630883</v>
      </c>
      <c r="K251" t="s">
        <v>1325</v>
      </c>
    </row>
    <row r="252" spans="1:11">
      <c r="A252" t="s">
        <v>1575</v>
      </c>
      <c r="B252">
        <v>103</v>
      </c>
      <c r="C252">
        <v>142614158</v>
      </c>
      <c r="D252" t="s">
        <v>271</v>
      </c>
      <c r="E252" t="s">
        <v>24413</v>
      </c>
      <c r="F252" t="s">
        <v>37</v>
      </c>
      <c r="G252" t="s">
        <v>38</v>
      </c>
      <c r="H252">
        <v>110000000</v>
      </c>
      <c r="I252">
        <v>5.5</v>
      </c>
      <c r="J252">
        <f t="shared" si="3"/>
        <v>32614158</v>
      </c>
      <c r="K252" t="s">
        <v>953</v>
      </c>
    </row>
    <row r="253" spans="1:11">
      <c r="A253" t="s">
        <v>1582</v>
      </c>
      <c r="B253">
        <v>76</v>
      </c>
      <c r="C253">
        <v>50026353</v>
      </c>
      <c r="D253" t="s">
        <v>1584</v>
      </c>
      <c r="E253" t="s">
        <v>24414</v>
      </c>
      <c r="F253" t="s">
        <v>37</v>
      </c>
      <c r="G253" t="s">
        <v>38</v>
      </c>
      <c r="H253">
        <v>110000000</v>
      </c>
      <c r="I253">
        <v>5.4</v>
      </c>
      <c r="J253">
        <f t="shared" si="3"/>
        <v>-59973647</v>
      </c>
      <c r="K253" t="s">
        <v>11526</v>
      </c>
    </row>
    <row r="254" spans="1:11">
      <c r="A254" t="s">
        <v>1257</v>
      </c>
      <c r="B254">
        <v>120</v>
      </c>
      <c r="C254">
        <v>66002193</v>
      </c>
      <c r="D254" t="s">
        <v>1589</v>
      </c>
      <c r="E254" t="s">
        <v>24415</v>
      </c>
      <c r="F254" t="s">
        <v>37</v>
      </c>
      <c r="G254" t="s">
        <v>38</v>
      </c>
      <c r="H254">
        <v>110000000</v>
      </c>
      <c r="I254">
        <v>5.8</v>
      </c>
      <c r="J254">
        <f t="shared" si="3"/>
        <v>-43997807</v>
      </c>
      <c r="K254" t="s">
        <v>1325</v>
      </c>
    </row>
    <row r="255" spans="1:11">
      <c r="A255" t="s">
        <v>809</v>
      </c>
      <c r="B255">
        <v>127</v>
      </c>
      <c r="C255">
        <v>85463309</v>
      </c>
      <c r="D255" t="s">
        <v>1594</v>
      </c>
      <c r="E255" t="s">
        <v>24416</v>
      </c>
      <c r="F255" t="s">
        <v>37</v>
      </c>
      <c r="G255" t="s">
        <v>38</v>
      </c>
      <c r="H255">
        <v>110000000</v>
      </c>
      <c r="I255">
        <v>7.1</v>
      </c>
      <c r="J255">
        <f t="shared" si="3"/>
        <v>-24536691</v>
      </c>
      <c r="K255" t="s">
        <v>1325</v>
      </c>
    </row>
    <row r="256" spans="1:11">
      <c r="A256" t="s">
        <v>1575</v>
      </c>
      <c r="B256">
        <v>105</v>
      </c>
      <c r="C256">
        <v>71017784</v>
      </c>
      <c r="D256" t="s">
        <v>271</v>
      </c>
      <c r="E256" t="s">
        <v>24417</v>
      </c>
      <c r="F256" t="s">
        <v>37</v>
      </c>
      <c r="G256" t="s">
        <v>38</v>
      </c>
      <c r="H256">
        <v>105000000</v>
      </c>
      <c r="I256">
        <v>5.4</v>
      </c>
      <c r="J256">
        <f t="shared" si="3"/>
        <v>-33982216</v>
      </c>
      <c r="K256" t="s">
        <v>953</v>
      </c>
    </row>
    <row r="257" spans="1:11">
      <c r="A257" t="s">
        <v>1605</v>
      </c>
      <c r="B257">
        <v>121</v>
      </c>
      <c r="C257">
        <v>48068396</v>
      </c>
      <c r="D257" t="s">
        <v>1606</v>
      </c>
      <c r="E257" t="s">
        <v>24418</v>
      </c>
      <c r="F257" t="s">
        <v>37</v>
      </c>
      <c r="G257" t="s">
        <v>38</v>
      </c>
      <c r="H257">
        <v>160000000</v>
      </c>
      <c r="I257">
        <v>3.7</v>
      </c>
      <c r="J257">
        <f t="shared" si="3"/>
        <v>-111931604</v>
      </c>
      <c r="K257" t="s">
        <v>1325</v>
      </c>
    </row>
    <row r="258" spans="1:11">
      <c r="A258" t="s">
        <v>816</v>
      </c>
      <c r="B258">
        <v>114</v>
      </c>
      <c r="C258">
        <v>61656849</v>
      </c>
      <c r="D258" t="s">
        <v>647</v>
      </c>
      <c r="E258" t="s">
        <v>24419</v>
      </c>
      <c r="F258" t="s">
        <v>37</v>
      </c>
      <c r="G258" t="s">
        <v>38</v>
      </c>
      <c r="H258">
        <v>110000000</v>
      </c>
      <c r="I258">
        <v>6.7</v>
      </c>
      <c r="J258">
        <f t="shared" si="3"/>
        <v>-48343151</v>
      </c>
      <c r="K258" t="s">
        <v>1325</v>
      </c>
    </row>
    <row r="259" spans="1:11">
      <c r="A259" t="s">
        <v>1617</v>
      </c>
      <c r="B259">
        <v>129</v>
      </c>
      <c r="C259">
        <v>134520804</v>
      </c>
      <c r="D259" t="s">
        <v>50</v>
      </c>
      <c r="E259" t="s">
        <v>24420</v>
      </c>
      <c r="F259" t="s">
        <v>37</v>
      </c>
      <c r="G259" t="s">
        <v>38</v>
      </c>
      <c r="H259">
        <v>110000000</v>
      </c>
      <c r="I259">
        <v>7.2</v>
      </c>
      <c r="J259">
        <f t="shared" ref="J259:J322" si="4">C259-H259</f>
        <v>24520804</v>
      </c>
      <c r="K259" t="s">
        <v>1325</v>
      </c>
    </row>
    <row r="260" spans="1:11">
      <c r="A260" t="s">
        <v>171</v>
      </c>
      <c r="B260">
        <v>171</v>
      </c>
      <c r="C260">
        <v>313837577</v>
      </c>
      <c r="D260" t="s">
        <v>558</v>
      </c>
      <c r="E260" t="s">
        <v>24421</v>
      </c>
      <c r="F260" t="s">
        <v>37</v>
      </c>
      <c r="G260" t="s">
        <v>179</v>
      </c>
      <c r="H260">
        <v>93000000</v>
      </c>
      <c r="I260">
        <v>8.8</v>
      </c>
      <c r="J260">
        <f t="shared" si="4"/>
        <v>220837577</v>
      </c>
      <c r="K260" t="s">
        <v>1325</v>
      </c>
    </row>
    <row r="261" spans="1:11">
      <c r="A261" t="s">
        <v>1627</v>
      </c>
      <c r="B261">
        <v>120</v>
      </c>
      <c r="C261">
        <v>24004159</v>
      </c>
      <c r="D261" t="s">
        <v>1628</v>
      </c>
      <c r="E261" t="s">
        <v>24422</v>
      </c>
      <c r="F261" t="s">
        <v>37</v>
      </c>
      <c r="G261" t="s">
        <v>38</v>
      </c>
      <c r="H261">
        <v>110000000</v>
      </c>
      <c r="I261">
        <v>5.8</v>
      </c>
      <c r="J261">
        <f t="shared" si="4"/>
        <v>-85995841</v>
      </c>
      <c r="K261" t="s">
        <v>1325</v>
      </c>
    </row>
    <row r="262" spans="1:11">
      <c r="A262" t="s">
        <v>1633</v>
      </c>
      <c r="B262">
        <v>165</v>
      </c>
      <c r="C262">
        <v>58183966</v>
      </c>
      <c r="D262" t="s">
        <v>1634</v>
      </c>
      <c r="E262" t="s">
        <v>24423</v>
      </c>
      <c r="F262" t="s">
        <v>37</v>
      </c>
      <c r="G262" t="s">
        <v>38</v>
      </c>
      <c r="H262">
        <v>107000000</v>
      </c>
      <c r="I262">
        <v>6.8</v>
      </c>
      <c r="J262">
        <f t="shared" si="4"/>
        <v>-48816034</v>
      </c>
      <c r="K262" t="s">
        <v>13307</v>
      </c>
    </row>
    <row r="263" spans="1:11">
      <c r="A263" t="s">
        <v>1638</v>
      </c>
      <c r="B263">
        <v>82</v>
      </c>
      <c r="C263">
        <v>100446895</v>
      </c>
      <c r="D263" t="s">
        <v>787</v>
      </c>
      <c r="E263" t="s">
        <v>24424</v>
      </c>
      <c r="F263" t="s">
        <v>37</v>
      </c>
      <c r="G263" t="s">
        <v>38</v>
      </c>
      <c r="H263">
        <v>109000000</v>
      </c>
      <c r="I263">
        <v>3.8</v>
      </c>
      <c r="J263">
        <f t="shared" si="4"/>
        <v>-8553105</v>
      </c>
      <c r="K263" t="s">
        <v>953</v>
      </c>
    </row>
    <row r="264" spans="1:11">
      <c r="A264" t="s">
        <v>1039</v>
      </c>
      <c r="B264">
        <v>115</v>
      </c>
      <c r="C264">
        <v>144795350</v>
      </c>
      <c r="D264" t="s">
        <v>1644</v>
      </c>
      <c r="E264" t="s">
        <v>24425</v>
      </c>
      <c r="F264" t="s">
        <v>37</v>
      </c>
      <c r="G264" t="s">
        <v>38</v>
      </c>
      <c r="H264">
        <v>120000000</v>
      </c>
      <c r="I264">
        <v>7.1</v>
      </c>
      <c r="J264">
        <f t="shared" si="4"/>
        <v>24795350</v>
      </c>
      <c r="K264" t="s">
        <v>1325</v>
      </c>
    </row>
    <row r="265" spans="1:11">
      <c r="A265" t="s">
        <v>187</v>
      </c>
      <c r="B265">
        <v>194</v>
      </c>
      <c r="C265">
        <v>47396698</v>
      </c>
      <c r="D265" t="s">
        <v>1098</v>
      </c>
      <c r="E265" t="s">
        <v>24426</v>
      </c>
      <c r="F265" t="s">
        <v>37</v>
      </c>
      <c r="G265" t="s">
        <v>38</v>
      </c>
      <c r="H265">
        <v>130000000</v>
      </c>
      <c r="I265">
        <v>7.2</v>
      </c>
      <c r="J265">
        <f t="shared" si="4"/>
        <v>-82603302</v>
      </c>
      <c r="K265" t="s">
        <v>1325</v>
      </c>
    </row>
    <row r="266" spans="1:11">
      <c r="A266" t="s">
        <v>946</v>
      </c>
      <c r="B266">
        <v>84</v>
      </c>
      <c r="C266">
        <v>140015224</v>
      </c>
      <c r="D266" t="s">
        <v>787</v>
      </c>
      <c r="E266" t="s">
        <v>24427</v>
      </c>
      <c r="F266" t="s">
        <v>37</v>
      </c>
      <c r="G266" t="s">
        <v>767</v>
      </c>
      <c r="H266">
        <v>133000000</v>
      </c>
      <c r="I266">
        <v>5.9</v>
      </c>
      <c r="J266">
        <f t="shared" si="4"/>
        <v>7015224</v>
      </c>
      <c r="K266" t="s">
        <v>953</v>
      </c>
    </row>
    <row r="267" spans="1:11">
      <c r="A267" t="s">
        <v>1658</v>
      </c>
      <c r="B267">
        <v>97</v>
      </c>
      <c r="C267">
        <v>104374107</v>
      </c>
      <c r="D267" t="s">
        <v>1660</v>
      </c>
      <c r="E267" t="s">
        <v>24428</v>
      </c>
      <c r="F267" t="s">
        <v>37</v>
      </c>
      <c r="G267" t="s">
        <v>38</v>
      </c>
      <c r="H267">
        <v>105000000</v>
      </c>
      <c r="I267">
        <v>7.1</v>
      </c>
      <c r="J267">
        <f t="shared" si="4"/>
        <v>-625893</v>
      </c>
      <c r="K267" t="s">
        <v>11526</v>
      </c>
    </row>
    <row r="268" spans="1:11">
      <c r="A268" t="s">
        <v>187</v>
      </c>
      <c r="B268">
        <v>151</v>
      </c>
      <c r="C268">
        <v>228430993</v>
      </c>
      <c r="D268" t="s">
        <v>659</v>
      </c>
      <c r="E268" t="s">
        <v>24429</v>
      </c>
      <c r="F268" t="s">
        <v>37</v>
      </c>
      <c r="G268" t="s">
        <v>38</v>
      </c>
      <c r="H268">
        <v>108000000</v>
      </c>
      <c r="I268">
        <v>8.1</v>
      </c>
      <c r="J268">
        <f t="shared" si="4"/>
        <v>120430993</v>
      </c>
      <c r="K268" t="s">
        <v>953</v>
      </c>
    </row>
    <row r="269" spans="1:11">
      <c r="A269" t="s">
        <v>278</v>
      </c>
      <c r="B269">
        <v>136</v>
      </c>
      <c r="C269">
        <v>35799026</v>
      </c>
      <c r="D269" t="s">
        <v>1675</v>
      </c>
      <c r="E269" t="s">
        <v>24430</v>
      </c>
      <c r="F269" t="s">
        <v>37</v>
      </c>
      <c r="G269" t="s">
        <v>38</v>
      </c>
      <c r="H269">
        <v>126000000</v>
      </c>
      <c r="I269">
        <v>6.9</v>
      </c>
      <c r="J269">
        <f t="shared" si="4"/>
        <v>-90200974</v>
      </c>
      <c r="K269" t="s">
        <v>1325</v>
      </c>
    </row>
    <row r="270" spans="1:11">
      <c r="A270" t="s">
        <v>1679</v>
      </c>
      <c r="B270">
        <v>104</v>
      </c>
      <c r="C270">
        <v>6712451</v>
      </c>
      <c r="D270" t="s">
        <v>1681</v>
      </c>
      <c r="E270" t="s">
        <v>24431</v>
      </c>
      <c r="F270" t="s">
        <v>37</v>
      </c>
      <c r="G270" t="s">
        <v>1686</v>
      </c>
      <c r="H270">
        <v>90000000</v>
      </c>
      <c r="I270">
        <v>4.4</v>
      </c>
      <c r="J270">
        <f t="shared" si="4"/>
        <v>-83287549</v>
      </c>
      <c r="K270" t="s">
        <v>1671</v>
      </c>
    </row>
    <row r="271" spans="1:11">
      <c r="A271" t="s">
        <v>1687</v>
      </c>
      <c r="B271">
        <v>127</v>
      </c>
      <c r="C271">
        <v>101643008</v>
      </c>
      <c r="D271" t="s">
        <v>334</v>
      </c>
      <c r="E271" t="s">
        <v>24432</v>
      </c>
      <c r="F271" t="s">
        <v>37</v>
      </c>
      <c r="G271" t="s">
        <v>38</v>
      </c>
      <c r="H271">
        <v>90000000</v>
      </c>
      <c r="I271">
        <v>6.5</v>
      </c>
      <c r="J271">
        <f t="shared" si="4"/>
        <v>11643008</v>
      </c>
      <c r="K271" t="s">
        <v>1325</v>
      </c>
    </row>
    <row r="272" spans="1:11">
      <c r="A272" t="s">
        <v>187</v>
      </c>
      <c r="B272">
        <v>171</v>
      </c>
      <c r="C272">
        <v>187670866</v>
      </c>
      <c r="D272" t="s">
        <v>1693</v>
      </c>
      <c r="E272" t="s">
        <v>24433</v>
      </c>
      <c r="F272" t="s">
        <v>37</v>
      </c>
      <c r="G272" t="s">
        <v>38</v>
      </c>
      <c r="H272">
        <v>103000000</v>
      </c>
      <c r="I272">
        <v>8.5</v>
      </c>
      <c r="J272">
        <f t="shared" si="4"/>
        <v>84670866</v>
      </c>
      <c r="K272" t="s">
        <v>1325</v>
      </c>
    </row>
    <row r="273" spans="1:11">
      <c r="A273" t="s">
        <v>389</v>
      </c>
      <c r="B273">
        <v>145</v>
      </c>
      <c r="C273">
        <v>132014112</v>
      </c>
      <c r="D273" t="s">
        <v>1644</v>
      </c>
      <c r="E273" t="s">
        <v>24434</v>
      </c>
      <c r="F273" t="s">
        <v>37</v>
      </c>
      <c r="G273" t="s">
        <v>38</v>
      </c>
      <c r="H273">
        <v>102000000</v>
      </c>
      <c r="I273">
        <v>7.7</v>
      </c>
      <c r="J273">
        <f t="shared" si="4"/>
        <v>30014112</v>
      </c>
      <c r="K273" t="s">
        <v>1325</v>
      </c>
    </row>
    <row r="274" spans="1:11">
      <c r="A274" t="s">
        <v>1252</v>
      </c>
      <c r="B274">
        <v>174</v>
      </c>
      <c r="C274">
        <v>261970615</v>
      </c>
      <c r="D274" t="s">
        <v>105</v>
      </c>
      <c r="E274" t="s">
        <v>24435</v>
      </c>
      <c r="F274" t="s">
        <v>37</v>
      </c>
      <c r="G274" t="s">
        <v>56</v>
      </c>
      <c r="H274">
        <v>100000000</v>
      </c>
      <c r="I274">
        <v>7.4</v>
      </c>
      <c r="J274">
        <f t="shared" si="4"/>
        <v>161970615</v>
      </c>
      <c r="K274" t="s">
        <v>953</v>
      </c>
    </row>
    <row r="275" spans="1:11">
      <c r="A275" t="s">
        <v>313</v>
      </c>
      <c r="B275">
        <v>144</v>
      </c>
      <c r="C275">
        <v>167007184</v>
      </c>
      <c r="D275" t="s">
        <v>50</v>
      </c>
      <c r="E275" t="s">
        <v>24436</v>
      </c>
      <c r="F275" t="s">
        <v>37</v>
      </c>
      <c r="G275" t="s">
        <v>56</v>
      </c>
      <c r="H275">
        <v>150000000</v>
      </c>
      <c r="I275">
        <v>8</v>
      </c>
      <c r="J275">
        <f t="shared" si="4"/>
        <v>17007184</v>
      </c>
      <c r="K275" t="s">
        <v>1325</v>
      </c>
    </row>
    <row r="276" spans="1:11">
      <c r="A276" t="s">
        <v>255</v>
      </c>
      <c r="B276">
        <v>119</v>
      </c>
      <c r="C276">
        <v>180011740</v>
      </c>
      <c r="D276" t="s">
        <v>227</v>
      </c>
      <c r="E276" t="s">
        <v>24437</v>
      </c>
      <c r="F276" t="s">
        <v>37</v>
      </c>
      <c r="G276" t="s">
        <v>38</v>
      </c>
      <c r="H276">
        <v>100000000</v>
      </c>
      <c r="I276">
        <v>5.7</v>
      </c>
      <c r="J276">
        <f t="shared" si="4"/>
        <v>80011740</v>
      </c>
      <c r="K276" t="s">
        <v>1325</v>
      </c>
    </row>
    <row r="277" spans="1:11">
      <c r="A277" t="s">
        <v>29</v>
      </c>
      <c r="B277">
        <v>153</v>
      </c>
      <c r="C277">
        <v>204843350</v>
      </c>
      <c r="D277" t="s">
        <v>647</v>
      </c>
      <c r="E277" t="s">
        <v>24438</v>
      </c>
      <c r="F277" t="s">
        <v>37</v>
      </c>
      <c r="G277" t="s">
        <v>38</v>
      </c>
      <c r="H277">
        <v>102000000</v>
      </c>
      <c r="I277">
        <v>8.5</v>
      </c>
      <c r="J277">
        <f t="shared" si="4"/>
        <v>102843350</v>
      </c>
      <c r="K277" t="s">
        <v>1325</v>
      </c>
    </row>
    <row r="278" spans="1:11">
      <c r="A278" t="s">
        <v>1633</v>
      </c>
      <c r="B278">
        <v>140</v>
      </c>
      <c r="C278">
        <v>97030725</v>
      </c>
      <c r="D278" t="s">
        <v>1721</v>
      </c>
      <c r="E278" t="s">
        <v>24439</v>
      </c>
      <c r="F278" t="s">
        <v>37</v>
      </c>
      <c r="G278" t="s">
        <v>38</v>
      </c>
      <c r="H278">
        <v>100000000</v>
      </c>
      <c r="I278">
        <v>7</v>
      </c>
      <c r="J278">
        <f t="shared" si="4"/>
        <v>-2969275</v>
      </c>
      <c r="K278" t="s">
        <v>13307</v>
      </c>
    </row>
    <row r="279" spans="1:11">
      <c r="A279" t="s">
        <v>187</v>
      </c>
      <c r="B279">
        <v>176</v>
      </c>
      <c r="C279">
        <v>130127620</v>
      </c>
      <c r="D279" t="s">
        <v>1726</v>
      </c>
      <c r="E279" t="s">
        <v>24440</v>
      </c>
      <c r="F279" t="s">
        <v>37</v>
      </c>
      <c r="G279" t="s">
        <v>38</v>
      </c>
      <c r="H279">
        <v>100000000</v>
      </c>
      <c r="I279">
        <v>7.8</v>
      </c>
      <c r="J279">
        <f t="shared" si="4"/>
        <v>30127620</v>
      </c>
      <c r="K279" t="s">
        <v>13307</v>
      </c>
    </row>
    <row r="280" spans="1:11">
      <c r="A280" t="s">
        <v>29</v>
      </c>
      <c r="B280">
        <v>141</v>
      </c>
      <c r="C280">
        <v>146282411</v>
      </c>
      <c r="D280" t="s">
        <v>1733</v>
      </c>
      <c r="E280" t="s">
        <v>24441</v>
      </c>
      <c r="F280" t="s">
        <v>37</v>
      </c>
      <c r="G280" t="s">
        <v>38</v>
      </c>
      <c r="H280">
        <v>115000000</v>
      </c>
      <c r="I280">
        <v>7.2</v>
      </c>
      <c r="J280">
        <f t="shared" si="4"/>
        <v>31282411</v>
      </c>
      <c r="K280" t="s">
        <v>1325</v>
      </c>
    </row>
    <row r="281" spans="1:11">
      <c r="A281" t="s">
        <v>1739</v>
      </c>
      <c r="B281">
        <v>106</v>
      </c>
      <c r="C281">
        <v>65452312</v>
      </c>
      <c r="D281" t="s">
        <v>334</v>
      </c>
      <c r="E281" t="s">
        <v>24442</v>
      </c>
      <c r="F281" t="s">
        <v>37</v>
      </c>
      <c r="G281" t="s">
        <v>38</v>
      </c>
      <c r="H281">
        <v>100000000</v>
      </c>
      <c r="I281">
        <v>6.4</v>
      </c>
      <c r="J281">
        <f t="shared" si="4"/>
        <v>-34547688</v>
      </c>
      <c r="K281" t="s">
        <v>1325</v>
      </c>
    </row>
    <row r="282" spans="1:11">
      <c r="A282" t="s">
        <v>1744</v>
      </c>
      <c r="B282">
        <v>98</v>
      </c>
      <c r="C282">
        <v>148383780</v>
      </c>
      <c r="D282" t="s">
        <v>1681</v>
      </c>
      <c r="E282" t="s">
        <v>24443</v>
      </c>
      <c r="F282" t="s">
        <v>37</v>
      </c>
      <c r="G282" t="s">
        <v>38</v>
      </c>
      <c r="H282">
        <v>100000000</v>
      </c>
      <c r="I282">
        <v>5.5</v>
      </c>
      <c r="J282">
        <f t="shared" si="4"/>
        <v>48383780</v>
      </c>
      <c r="K282" t="s">
        <v>1671</v>
      </c>
    </row>
    <row r="283" spans="1:11">
      <c r="A283" t="s">
        <v>1751</v>
      </c>
      <c r="B283">
        <v>116</v>
      </c>
      <c r="C283">
        <v>119219978</v>
      </c>
      <c r="D283" t="s">
        <v>1752</v>
      </c>
      <c r="E283" t="s">
        <v>24444</v>
      </c>
      <c r="F283" t="s">
        <v>37</v>
      </c>
      <c r="G283" t="s">
        <v>38</v>
      </c>
      <c r="H283">
        <v>100000000</v>
      </c>
      <c r="I283">
        <v>6.7</v>
      </c>
      <c r="J283">
        <f t="shared" si="4"/>
        <v>19219978</v>
      </c>
      <c r="K283" t="s">
        <v>1325</v>
      </c>
    </row>
    <row r="284" spans="1:11">
      <c r="A284" t="s">
        <v>1757</v>
      </c>
      <c r="B284">
        <v>115</v>
      </c>
      <c r="C284">
        <v>101228120</v>
      </c>
      <c r="D284" t="s">
        <v>1758</v>
      </c>
      <c r="E284" t="s">
        <v>24445</v>
      </c>
      <c r="F284" t="s">
        <v>37</v>
      </c>
      <c r="G284" t="s">
        <v>38</v>
      </c>
      <c r="H284">
        <v>100000000</v>
      </c>
      <c r="I284">
        <v>6.1</v>
      </c>
      <c r="J284">
        <f t="shared" si="4"/>
        <v>1228120</v>
      </c>
      <c r="K284" t="s">
        <v>1325</v>
      </c>
    </row>
    <row r="285" spans="1:11">
      <c r="A285" t="s">
        <v>1764</v>
      </c>
      <c r="B285">
        <v>165</v>
      </c>
      <c r="C285">
        <v>162804648</v>
      </c>
      <c r="D285" t="s">
        <v>1765</v>
      </c>
      <c r="E285" t="s">
        <v>24446</v>
      </c>
      <c r="F285" t="s">
        <v>37</v>
      </c>
      <c r="G285" t="s">
        <v>38</v>
      </c>
      <c r="H285">
        <v>100000000</v>
      </c>
      <c r="I285">
        <v>8.5</v>
      </c>
      <c r="J285">
        <f t="shared" si="4"/>
        <v>62804648</v>
      </c>
      <c r="K285" t="s">
        <v>3409</v>
      </c>
    </row>
    <row r="286" spans="1:11">
      <c r="A286" t="s">
        <v>1769</v>
      </c>
      <c r="B286">
        <v>91</v>
      </c>
      <c r="C286">
        <v>100117603</v>
      </c>
      <c r="D286" t="s">
        <v>1771</v>
      </c>
      <c r="E286" t="s">
        <v>24447</v>
      </c>
      <c r="F286" t="s">
        <v>37</v>
      </c>
      <c r="G286" t="s">
        <v>38</v>
      </c>
      <c r="H286">
        <v>100000000</v>
      </c>
      <c r="I286">
        <v>6.9</v>
      </c>
      <c r="J286">
        <f t="shared" si="4"/>
        <v>117603</v>
      </c>
      <c r="K286" t="s">
        <v>11526</v>
      </c>
    </row>
    <row r="287" spans="1:11">
      <c r="A287" t="s">
        <v>1776</v>
      </c>
      <c r="B287">
        <v>78</v>
      </c>
      <c r="C287">
        <v>89296573</v>
      </c>
      <c r="D287" t="s">
        <v>271</v>
      </c>
      <c r="E287" t="s">
        <v>24448</v>
      </c>
      <c r="F287" t="s">
        <v>37</v>
      </c>
      <c r="G287" t="s">
        <v>38</v>
      </c>
      <c r="H287">
        <v>100000000</v>
      </c>
      <c r="I287">
        <v>7.3</v>
      </c>
      <c r="J287">
        <f t="shared" si="4"/>
        <v>-10703427</v>
      </c>
      <c r="K287" t="s">
        <v>953</v>
      </c>
    </row>
    <row r="288" spans="1:11">
      <c r="A288" t="s">
        <v>1783</v>
      </c>
      <c r="B288">
        <v>103</v>
      </c>
      <c r="C288">
        <v>85017401</v>
      </c>
      <c r="D288" t="s">
        <v>50</v>
      </c>
      <c r="E288" t="s">
        <v>24449</v>
      </c>
      <c r="F288" t="s">
        <v>37</v>
      </c>
      <c r="G288" t="s">
        <v>38</v>
      </c>
      <c r="H288">
        <v>92000000</v>
      </c>
      <c r="I288">
        <v>6.7</v>
      </c>
      <c r="J288">
        <f t="shared" si="4"/>
        <v>-6982599</v>
      </c>
      <c r="K288" t="s">
        <v>1325</v>
      </c>
    </row>
    <row r="289" spans="1:11">
      <c r="A289" t="s">
        <v>703</v>
      </c>
      <c r="B289">
        <v>131</v>
      </c>
      <c r="C289">
        <v>173005002</v>
      </c>
      <c r="D289" t="s">
        <v>1789</v>
      </c>
      <c r="E289" t="s">
        <v>24450</v>
      </c>
      <c r="F289" t="s">
        <v>37</v>
      </c>
      <c r="G289" t="s">
        <v>38</v>
      </c>
      <c r="H289">
        <v>100000000</v>
      </c>
      <c r="I289">
        <v>6.9</v>
      </c>
      <c r="J289">
        <f t="shared" si="4"/>
        <v>73005002</v>
      </c>
      <c r="K289" t="s">
        <v>1325</v>
      </c>
    </row>
    <row r="290" spans="1:11">
      <c r="A290" t="s">
        <v>1794</v>
      </c>
      <c r="B290">
        <v>104</v>
      </c>
      <c r="C290">
        <v>75030163</v>
      </c>
      <c r="D290" t="s">
        <v>148</v>
      </c>
      <c r="E290" t="s">
        <v>24451</v>
      </c>
      <c r="F290" t="s">
        <v>37</v>
      </c>
      <c r="G290" t="s">
        <v>38</v>
      </c>
      <c r="H290">
        <v>100000000</v>
      </c>
      <c r="I290">
        <v>5.1</v>
      </c>
      <c r="J290">
        <f t="shared" si="4"/>
        <v>-24969837</v>
      </c>
      <c r="K290" t="s">
        <v>1325</v>
      </c>
    </row>
    <row r="291" spans="1:11">
      <c r="A291" t="s">
        <v>1800</v>
      </c>
      <c r="B291">
        <v>101</v>
      </c>
      <c r="C291">
        <v>77222184</v>
      </c>
      <c r="D291" t="s">
        <v>548</v>
      </c>
      <c r="E291" t="s">
        <v>24452</v>
      </c>
      <c r="F291" t="s">
        <v>37</v>
      </c>
      <c r="G291" t="s">
        <v>767</v>
      </c>
      <c r="H291">
        <v>100000000</v>
      </c>
      <c r="I291">
        <v>6.8</v>
      </c>
      <c r="J291">
        <f t="shared" si="4"/>
        <v>-22777816</v>
      </c>
      <c r="K291" t="s">
        <v>953</v>
      </c>
    </row>
    <row r="292" spans="1:11">
      <c r="A292" t="s">
        <v>940</v>
      </c>
      <c r="B292">
        <v>111</v>
      </c>
      <c r="C292">
        <v>34964818</v>
      </c>
      <c r="D292" t="s">
        <v>200</v>
      </c>
      <c r="E292" t="s">
        <v>24303</v>
      </c>
      <c r="F292" t="s">
        <v>37</v>
      </c>
      <c r="G292" t="s">
        <v>38</v>
      </c>
      <c r="H292">
        <v>150000000</v>
      </c>
      <c r="I292">
        <v>5.8</v>
      </c>
      <c r="J292">
        <f t="shared" si="4"/>
        <v>-115035182</v>
      </c>
      <c r="K292" t="s">
        <v>953</v>
      </c>
    </row>
    <row r="293" spans="1:11">
      <c r="A293" t="s">
        <v>1807</v>
      </c>
      <c r="B293">
        <v>102</v>
      </c>
      <c r="C293">
        <v>107515297</v>
      </c>
      <c r="D293" t="s">
        <v>628</v>
      </c>
      <c r="E293" t="s">
        <v>24453</v>
      </c>
      <c r="F293" t="s">
        <v>37</v>
      </c>
      <c r="G293" t="s">
        <v>38</v>
      </c>
      <c r="H293">
        <v>100000000</v>
      </c>
      <c r="I293">
        <v>6.7</v>
      </c>
      <c r="J293">
        <f t="shared" si="4"/>
        <v>7515297</v>
      </c>
      <c r="K293" t="s">
        <v>953</v>
      </c>
    </row>
    <row r="294" spans="1:11">
      <c r="A294" t="s">
        <v>1813</v>
      </c>
      <c r="B294">
        <v>103</v>
      </c>
      <c r="C294">
        <v>67631157</v>
      </c>
      <c r="D294" t="s">
        <v>1814</v>
      </c>
      <c r="E294" t="s">
        <v>24454</v>
      </c>
      <c r="F294" t="s">
        <v>37</v>
      </c>
      <c r="G294" t="s">
        <v>38</v>
      </c>
      <c r="H294">
        <v>100000000</v>
      </c>
      <c r="I294">
        <v>6</v>
      </c>
      <c r="J294">
        <f t="shared" si="4"/>
        <v>-32368843</v>
      </c>
      <c r="K294" t="s">
        <v>1325</v>
      </c>
    </row>
    <row r="295" spans="1:11">
      <c r="A295" t="s">
        <v>1819</v>
      </c>
      <c r="B295">
        <v>121</v>
      </c>
      <c r="C295">
        <v>66862068</v>
      </c>
      <c r="D295" t="s">
        <v>1821</v>
      </c>
      <c r="E295" t="s">
        <v>24455</v>
      </c>
      <c r="F295" t="s">
        <v>37</v>
      </c>
      <c r="G295" t="s">
        <v>38</v>
      </c>
      <c r="H295">
        <v>83000000</v>
      </c>
      <c r="I295">
        <v>5.7</v>
      </c>
      <c r="J295">
        <f t="shared" si="4"/>
        <v>-16137932</v>
      </c>
      <c r="K295" t="s">
        <v>1325</v>
      </c>
    </row>
    <row r="296" spans="1:11">
      <c r="A296" t="s">
        <v>1015</v>
      </c>
      <c r="B296">
        <v>143</v>
      </c>
      <c r="C296">
        <v>57366262</v>
      </c>
      <c r="D296" t="s">
        <v>1826</v>
      </c>
      <c r="E296" t="s">
        <v>24456</v>
      </c>
      <c r="F296" t="s">
        <v>37</v>
      </c>
      <c r="G296" t="s">
        <v>767</v>
      </c>
      <c r="H296">
        <v>100000000</v>
      </c>
      <c r="I296">
        <v>8</v>
      </c>
      <c r="J296">
        <f t="shared" si="4"/>
        <v>-42633738</v>
      </c>
      <c r="K296" t="s">
        <v>953</v>
      </c>
    </row>
    <row r="297" spans="1:11">
      <c r="A297" t="s">
        <v>487</v>
      </c>
      <c r="B297">
        <v>240</v>
      </c>
      <c r="C297">
        <v>116866727</v>
      </c>
      <c r="D297" t="s">
        <v>1831</v>
      </c>
      <c r="E297" t="s">
        <v>24457</v>
      </c>
      <c r="F297" t="s">
        <v>37</v>
      </c>
      <c r="G297" t="s">
        <v>38</v>
      </c>
      <c r="H297">
        <v>100000000</v>
      </c>
      <c r="I297">
        <v>8.2</v>
      </c>
      <c r="J297">
        <f t="shared" si="4"/>
        <v>16866727</v>
      </c>
      <c r="K297" t="s">
        <v>13307</v>
      </c>
    </row>
    <row r="298" spans="1:11">
      <c r="A298" t="s">
        <v>1324</v>
      </c>
      <c r="B298">
        <v>121</v>
      </c>
      <c r="C298">
        <v>184031112</v>
      </c>
      <c r="D298" t="s">
        <v>42</v>
      </c>
      <c r="E298" t="s">
        <v>24458</v>
      </c>
      <c r="F298" t="s">
        <v>37</v>
      </c>
      <c r="G298" t="s">
        <v>38</v>
      </c>
      <c r="H298">
        <v>100000000</v>
      </c>
      <c r="I298">
        <v>5.4</v>
      </c>
      <c r="J298">
        <f t="shared" si="4"/>
        <v>84031112</v>
      </c>
      <c r="K298" t="s">
        <v>1325</v>
      </c>
    </row>
    <row r="299" spans="1:11">
      <c r="A299" t="s">
        <v>1304</v>
      </c>
      <c r="B299">
        <v>129</v>
      </c>
      <c r="C299">
        <v>54700065</v>
      </c>
      <c r="D299" t="s">
        <v>1841</v>
      </c>
      <c r="E299" t="s">
        <v>24459</v>
      </c>
      <c r="F299" t="s">
        <v>37</v>
      </c>
      <c r="G299" t="s">
        <v>38</v>
      </c>
      <c r="H299">
        <v>105000000</v>
      </c>
      <c r="I299">
        <v>7.2</v>
      </c>
      <c r="J299">
        <f t="shared" si="4"/>
        <v>-50299935</v>
      </c>
      <c r="K299" t="s">
        <v>1325</v>
      </c>
    </row>
    <row r="300" spans="1:11">
      <c r="A300" t="s">
        <v>1847</v>
      </c>
      <c r="B300">
        <v>172</v>
      </c>
      <c r="C300">
        <v>27098580</v>
      </c>
      <c r="D300" t="s">
        <v>1849</v>
      </c>
      <c r="E300" t="s">
        <v>24460</v>
      </c>
      <c r="F300" t="s">
        <v>37</v>
      </c>
      <c r="G300" t="s">
        <v>767</v>
      </c>
      <c r="H300">
        <v>102000000</v>
      </c>
      <c r="I300">
        <v>7.5</v>
      </c>
      <c r="J300">
        <f t="shared" si="4"/>
        <v>-74901420</v>
      </c>
      <c r="K300" t="s">
        <v>3409</v>
      </c>
    </row>
    <row r="301" spans="1:11">
      <c r="A301" t="s">
        <v>111</v>
      </c>
      <c r="B301">
        <v>101</v>
      </c>
      <c r="C301">
        <v>55673333</v>
      </c>
      <c r="D301" t="s">
        <v>1853</v>
      </c>
      <c r="E301" t="s">
        <v>24461</v>
      </c>
      <c r="F301" t="s">
        <v>37</v>
      </c>
      <c r="G301" t="s">
        <v>38</v>
      </c>
      <c r="H301">
        <v>80000000</v>
      </c>
      <c r="I301">
        <v>7</v>
      </c>
      <c r="J301">
        <f t="shared" si="4"/>
        <v>-24326667</v>
      </c>
      <c r="K301" t="s">
        <v>1325</v>
      </c>
    </row>
    <row r="302" spans="1:11">
      <c r="A302" t="s">
        <v>1858</v>
      </c>
      <c r="B302">
        <v>87</v>
      </c>
      <c r="C302">
        <v>40198710</v>
      </c>
      <c r="D302" t="s">
        <v>1860</v>
      </c>
      <c r="E302" t="s">
        <v>24462</v>
      </c>
      <c r="F302" t="s">
        <v>37</v>
      </c>
      <c r="G302" t="s">
        <v>38</v>
      </c>
      <c r="H302">
        <v>100000000</v>
      </c>
      <c r="I302">
        <v>3.3</v>
      </c>
      <c r="J302">
        <f t="shared" si="4"/>
        <v>-59801290</v>
      </c>
      <c r="K302" t="s">
        <v>1325</v>
      </c>
    </row>
    <row r="303" spans="1:11">
      <c r="A303" t="s">
        <v>260</v>
      </c>
      <c r="B303">
        <v>101</v>
      </c>
      <c r="C303">
        <v>72660029</v>
      </c>
      <c r="D303" t="s">
        <v>127</v>
      </c>
      <c r="E303" t="s">
        <v>24463</v>
      </c>
      <c r="F303" t="s">
        <v>37</v>
      </c>
      <c r="G303" t="s">
        <v>38</v>
      </c>
      <c r="H303">
        <v>100000000</v>
      </c>
      <c r="I303">
        <v>6</v>
      </c>
      <c r="J303">
        <f t="shared" si="4"/>
        <v>-27339971</v>
      </c>
      <c r="K303" t="s">
        <v>1325</v>
      </c>
    </row>
    <row r="304" spans="1:11">
      <c r="A304" t="s">
        <v>1658</v>
      </c>
      <c r="B304">
        <v>95</v>
      </c>
      <c r="C304">
        <v>38120554</v>
      </c>
      <c r="D304" t="s">
        <v>416</v>
      </c>
      <c r="E304" t="s">
        <v>24464</v>
      </c>
      <c r="F304" t="s">
        <v>37</v>
      </c>
      <c r="G304" t="s">
        <v>38</v>
      </c>
      <c r="H304">
        <v>140000000</v>
      </c>
      <c r="I304">
        <v>7.1</v>
      </c>
      <c r="J304">
        <f t="shared" si="4"/>
        <v>-101879446</v>
      </c>
      <c r="K304" t="s">
        <v>953</v>
      </c>
    </row>
    <row r="305" spans="1:11">
      <c r="A305" t="s">
        <v>1873</v>
      </c>
      <c r="B305">
        <v>102</v>
      </c>
      <c r="C305">
        <v>49392095</v>
      </c>
      <c r="D305" t="s">
        <v>1875</v>
      </c>
      <c r="E305" t="s">
        <v>24465</v>
      </c>
      <c r="F305" t="s">
        <v>37</v>
      </c>
      <c r="G305" t="s">
        <v>38</v>
      </c>
      <c r="H305">
        <v>100000000</v>
      </c>
      <c r="I305">
        <v>5.4</v>
      </c>
      <c r="J305">
        <f t="shared" si="4"/>
        <v>-50607905</v>
      </c>
      <c r="K305" t="s">
        <v>953</v>
      </c>
    </row>
    <row r="306" spans="1:11">
      <c r="A306" t="s">
        <v>1880</v>
      </c>
      <c r="B306">
        <v>131</v>
      </c>
      <c r="C306">
        <v>39292022</v>
      </c>
      <c r="D306" t="s">
        <v>50</v>
      </c>
      <c r="E306" t="s">
        <v>24466</v>
      </c>
      <c r="F306" t="s">
        <v>37</v>
      </c>
      <c r="G306" t="s">
        <v>38</v>
      </c>
      <c r="H306">
        <v>90000000</v>
      </c>
      <c r="I306">
        <v>6.1</v>
      </c>
      <c r="J306">
        <f t="shared" si="4"/>
        <v>-50707978</v>
      </c>
      <c r="K306" t="s">
        <v>1325</v>
      </c>
    </row>
    <row r="307" spans="1:11">
      <c r="A307" t="s">
        <v>1884</v>
      </c>
      <c r="B307">
        <v>114</v>
      </c>
      <c r="C307">
        <v>28772222</v>
      </c>
      <c r="D307" t="s">
        <v>1885</v>
      </c>
      <c r="E307" t="s">
        <v>24467</v>
      </c>
      <c r="F307" t="s">
        <v>37</v>
      </c>
      <c r="G307" t="s">
        <v>38</v>
      </c>
      <c r="H307">
        <v>105000000</v>
      </c>
      <c r="I307">
        <v>5.3</v>
      </c>
      <c r="J307">
        <f t="shared" si="4"/>
        <v>-76227778</v>
      </c>
      <c r="K307" t="s">
        <v>1325</v>
      </c>
    </row>
    <row r="308" spans="1:11">
      <c r="A308" t="s">
        <v>1889</v>
      </c>
      <c r="B308">
        <v>94</v>
      </c>
      <c r="C308">
        <v>17010646</v>
      </c>
      <c r="D308" t="s">
        <v>515</v>
      </c>
      <c r="E308" t="s">
        <v>24468</v>
      </c>
      <c r="F308" t="s">
        <v>37</v>
      </c>
      <c r="G308" t="s">
        <v>38</v>
      </c>
      <c r="H308">
        <v>84000000</v>
      </c>
      <c r="I308">
        <v>2.2</v>
      </c>
      <c r="J308">
        <f t="shared" si="4"/>
        <v>-66989354</v>
      </c>
      <c r="K308" t="s">
        <v>1671</v>
      </c>
    </row>
    <row r="309" spans="1:11">
      <c r="A309" t="s">
        <v>850</v>
      </c>
      <c r="B309">
        <v>122</v>
      </c>
      <c r="C309">
        <v>24985612</v>
      </c>
      <c r="D309" t="s">
        <v>1897</v>
      </c>
      <c r="E309" t="s">
        <v>24469</v>
      </c>
      <c r="F309" t="s">
        <v>37</v>
      </c>
      <c r="G309" t="s">
        <v>38</v>
      </c>
      <c r="H309">
        <v>100000000</v>
      </c>
      <c r="I309">
        <v>7</v>
      </c>
      <c r="J309">
        <f t="shared" si="4"/>
        <v>-75014388</v>
      </c>
      <c r="K309" t="s">
        <v>1325</v>
      </c>
    </row>
    <row r="310" spans="1:11">
      <c r="A310" t="s">
        <v>1902</v>
      </c>
      <c r="B310">
        <v>95</v>
      </c>
      <c r="C310">
        <v>4411102</v>
      </c>
      <c r="D310" t="s">
        <v>1904</v>
      </c>
      <c r="E310" t="s">
        <v>24470</v>
      </c>
      <c r="F310" t="s">
        <v>37</v>
      </c>
      <c r="G310" t="s">
        <v>38</v>
      </c>
      <c r="H310">
        <v>100000000</v>
      </c>
      <c r="I310">
        <v>3.8</v>
      </c>
      <c r="J310">
        <f t="shared" si="4"/>
        <v>-95588898</v>
      </c>
      <c r="K310" t="s">
        <v>1325</v>
      </c>
    </row>
    <row r="311" spans="1:11">
      <c r="A311" t="s">
        <v>1155</v>
      </c>
      <c r="B311">
        <v>115</v>
      </c>
      <c r="C311">
        <v>35024475</v>
      </c>
      <c r="D311" t="s">
        <v>1910</v>
      </c>
      <c r="E311" t="s">
        <v>24471</v>
      </c>
      <c r="F311" t="s">
        <v>37</v>
      </c>
      <c r="G311" t="s">
        <v>1465</v>
      </c>
      <c r="H311">
        <v>100000000</v>
      </c>
      <c r="I311">
        <v>6.9</v>
      </c>
      <c r="J311">
        <f t="shared" si="4"/>
        <v>-64975525</v>
      </c>
      <c r="K311" t="s">
        <v>1325</v>
      </c>
    </row>
    <row r="312" spans="1:11">
      <c r="A312" t="s">
        <v>1915</v>
      </c>
      <c r="B312">
        <v>88</v>
      </c>
      <c r="C312">
        <v>130174897</v>
      </c>
      <c r="D312" t="s">
        <v>471</v>
      </c>
      <c r="E312" t="s">
        <v>24472</v>
      </c>
      <c r="F312" t="s">
        <v>37</v>
      </c>
      <c r="G312" t="s">
        <v>38</v>
      </c>
      <c r="H312">
        <v>99000000</v>
      </c>
      <c r="I312">
        <v>7.2</v>
      </c>
      <c r="J312">
        <f t="shared" si="4"/>
        <v>31174897</v>
      </c>
      <c r="K312" t="s">
        <v>953</v>
      </c>
    </row>
    <row r="313" spans="1:11">
      <c r="A313" t="s">
        <v>1922</v>
      </c>
      <c r="B313">
        <v>110</v>
      </c>
      <c r="C313">
        <v>10200000</v>
      </c>
      <c r="D313" t="s">
        <v>1924</v>
      </c>
      <c r="E313" t="s">
        <v>24473</v>
      </c>
      <c r="F313" t="s">
        <v>37</v>
      </c>
      <c r="G313" t="s">
        <v>38</v>
      </c>
      <c r="H313">
        <v>10000000</v>
      </c>
      <c r="I313">
        <v>7.3</v>
      </c>
      <c r="J313">
        <f t="shared" si="4"/>
        <v>200000</v>
      </c>
      <c r="K313" t="s">
        <v>3409</v>
      </c>
    </row>
    <row r="314" spans="1:11">
      <c r="A314" t="s">
        <v>535</v>
      </c>
      <c r="B314">
        <v>130</v>
      </c>
      <c r="C314">
        <v>202007640</v>
      </c>
      <c r="D314" t="s">
        <v>1930</v>
      </c>
      <c r="E314" t="s">
        <v>24474</v>
      </c>
      <c r="F314" t="s">
        <v>37</v>
      </c>
      <c r="G314" t="s">
        <v>38</v>
      </c>
      <c r="H314">
        <v>98000000</v>
      </c>
      <c r="I314">
        <v>6.3</v>
      </c>
      <c r="J314">
        <f t="shared" si="4"/>
        <v>104007640</v>
      </c>
      <c r="K314" t="s">
        <v>1325</v>
      </c>
    </row>
    <row r="315" spans="1:11">
      <c r="A315" t="s">
        <v>487</v>
      </c>
      <c r="B315">
        <v>216</v>
      </c>
      <c r="C315">
        <v>77679638</v>
      </c>
      <c r="D315" t="s">
        <v>1935</v>
      </c>
      <c r="E315" t="s">
        <v>24475</v>
      </c>
      <c r="F315" t="s">
        <v>37</v>
      </c>
      <c r="G315" t="s">
        <v>38</v>
      </c>
      <c r="H315">
        <v>100000000</v>
      </c>
      <c r="I315">
        <v>7.5</v>
      </c>
      <c r="J315">
        <f t="shared" si="4"/>
        <v>-22320362</v>
      </c>
      <c r="K315" t="s">
        <v>24406</v>
      </c>
    </row>
    <row r="316" spans="1:11">
      <c r="A316" t="s">
        <v>1939</v>
      </c>
      <c r="B316">
        <v>146</v>
      </c>
      <c r="C316">
        <v>9213</v>
      </c>
      <c r="D316" t="s">
        <v>1941</v>
      </c>
      <c r="E316" t="s">
        <v>24476</v>
      </c>
      <c r="F316" t="s">
        <v>1946</v>
      </c>
      <c r="G316" t="s">
        <v>892</v>
      </c>
      <c r="H316">
        <v>94000000</v>
      </c>
      <c r="I316">
        <v>7.6</v>
      </c>
      <c r="J316">
        <f t="shared" si="4"/>
        <v>-93990787</v>
      </c>
      <c r="K316" t="s">
        <v>3409</v>
      </c>
    </row>
    <row r="317" spans="1:11">
      <c r="A317" t="s">
        <v>1947</v>
      </c>
      <c r="B317">
        <v>85</v>
      </c>
      <c r="C317">
        <v>58867694</v>
      </c>
      <c r="D317" t="s">
        <v>1949</v>
      </c>
      <c r="E317" t="s">
        <v>24477</v>
      </c>
      <c r="F317" t="s">
        <v>37</v>
      </c>
      <c r="G317" t="s">
        <v>38</v>
      </c>
      <c r="H317">
        <v>100000000</v>
      </c>
      <c r="I317">
        <v>6.8</v>
      </c>
      <c r="J317">
        <f t="shared" si="4"/>
        <v>-41132306</v>
      </c>
      <c r="K317" t="s">
        <v>11526</v>
      </c>
    </row>
    <row r="318" spans="1:11">
      <c r="A318" t="s">
        <v>1954</v>
      </c>
      <c r="B318">
        <v>93</v>
      </c>
      <c r="C318">
        <v>59475623</v>
      </c>
      <c r="D318" t="s">
        <v>1955</v>
      </c>
      <c r="E318" t="s">
        <v>24478</v>
      </c>
      <c r="F318" t="s">
        <v>37</v>
      </c>
      <c r="G318" t="s">
        <v>38</v>
      </c>
      <c r="H318">
        <v>90000000</v>
      </c>
      <c r="I318">
        <v>5.2</v>
      </c>
      <c r="J318">
        <f t="shared" si="4"/>
        <v>-30524377</v>
      </c>
      <c r="K318" t="s">
        <v>1671</v>
      </c>
    </row>
    <row r="319" spans="1:11">
      <c r="A319" t="s">
        <v>187</v>
      </c>
      <c r="B319">
        <v>152</v>
      </c>
      <c r="C319">
        <v>108638745</v>
      </c>
      <c r="D319" t="s">
        <v>1961</v>
      </c>
      <c r="E319" t="s">
        <v>24479</v>
      </c>
      <c r="F319" t="s">
        <v>37</v>
      </c>
      <c r="G319" t="s">
        <v>38</v>
      </c>
      <c r="H319">
        <v>92000000</v>
      </c>
      <c r="I319">
        <v>7.7</v>
      </c>
      <c r="J319">
        <f t="shared" si="4"/>
        <v>16638745</v>
      </c>
      <c r="K319" t="s">
        <v>3409</v>
      </c>
    </row>
    <row r="320" spans="1:11">
      <c r="A320" t="s">
        <v>1965</v>
      </c>
      <c r="B320">
        <v>85</v>
      </c>
      <c r="C320">
        <v>86897182</v>
      </c>
      <c r="D320" t="s">
        <v>1671</v>
      </c>
      <c r="E320" t="s">
        <v>24480</v>
      </c>
      <c r="F320" t="s">
        <v>37</v>
      </c>
      <c r="G320" t="s">
        <v>38</v>
      </c>
      <c r="H320">
        <v>95000000</v>
      </c>
      <c r="I320">
        <v>6.2</v>
      </c>
      <c r="J320">
        <f t="shared" si="4"/>
        <v>-8102818</v>
      </c>
      <c r="K320" t="s">
        <v>1671</v>
      </c>
    </row>
    <row r="321" spans="1:11">
      <c r="A321" t="s">
        <v>1971</v>
      </c>
      <c r="B321">
        <v>126</v>
      </c>
      <c r="C321">
        <v>63540020</v>
      </c>
      <c r="D321" t="s">
        <v>73</v>
      </c>
      <c r="E321" t="s">
        <v>24481</v>
      </c>
      <c r="F321" t="s">
        <v>37</v>
      </c>
      <c r="G321" t="s">
        <v>1465</v>
      </c>
      <c r="H321">
        <v>93000000</v>
      </c>
      <c r="I321">
        <v>7.7</v>
      </c>
      <c r="J321">
        <f t="shared" si="4"/>
        <v>-29459980</v>
      </c>
      <c r="K321" t="s">
        <v>1325</v>
      </c>
    </row>
    <row r="322" spans="1:11">
      <c r="A322" t="s">
        <v>1976</v>
      </c>
      <c r="B322">
        <v>146</v>
      </c>
      <c r="C322">
        <v>95328937</v>
      </c>
      <c r="D322" t="s">
        <v>1415</v>
      </c>
      <c r="E322" t="s">
        <v>24482</v>
      </c>
      <c r="F322" t="s">
        <v>37</v>
      </c>
      <c r="G322" t="s">
        <v>38</v>
      </c>
      <c r="H322">
        <v>100000000</v>
      </c>
      <c r="I322">
        <v>4.3</v>
      </c>
      <c r="J322">
        <f t="shared" si="4"/>
        <v>-4671063</v>
      </c>
      <c r="K322" t="s">
        <v>1671</v>
      </c>
    </row>
    <row r="323" spans="1:11">
      <c r="A323" t="s">
        <v>1983</v>
      </c>
      <c r="B323">
        <v>89</v>
      </c>
      <c r="C323">
        <v>50802661</v>
      </c>
      <c r="D323" t="s">
        <v>1985</v>
      </c>
      <c r="E323" t="s">
        <v>24483</v>
      </c>
      <c r="F323" t="s">
        <v>37</v>
      </c>
      <c r="G323" t="s">
        <v>38</v>
      </c>
      <c r="H323">
        <v>95000000</v>
      </c>
      <c r="I323">
        <v>6.9</v>
      </c>
      <c r="J323">
        <f t="shared" ref="J323:J386" si="5">C323-H323</f>
        <v>-44197339</v>
      </c>
      <c r="K323" t="s">
        <v>953</v>
      </c>
    </row>
    <row r="324" spans="1:11">
      <c r="A324" t="s">
        <v>1915</v>
      </c>
      <c r="B324">
        <v>88</v>
      </c>
      <c r="C324">
        <v>161317423</v>
      </c>
      <c r="D324" t="s">
        <v>471</v>
      </c>
      <c r="E324" t="s">
        <v>24484</v>
      </c>
      <c r="F324" t="s">
        <v>37</v>
      </c>
      <c r="G324" t="s">
        <v>38</v>
      </c>
      <c r="H324">
        <v>95000000</v>
      </c>
      <c r="I324">
        <v>6.6</v>
      </c>
      <c r="J324">
        <f t="shared" si="5"/>
        <v>66317423</v>
      </c>
      <c r="K324" t="s">
        <v>953</v>
      </c>
    </row>
    <row r="325" spans="1:11">
      <c r="A325" t="s">
        <v>857</v>
      </c>
      <c r="B325">
        <v>105</v>
      </c>
      <c r="C325">
        <v>201148159</v>
      </c>
      <c r="D325" t="s">
        <v>1996</v>
      </c>
      <c r="E325" t="s">
        <v>24485</v>
      </c>
      <c r="F325" t="s">
        <v>37</v>
      </c>
      <c r="G325" t="s">
        <v>38</v>
      </c>
      <c r="H325">
        <v>95000000</v>
      </c>
      <c r="I325">
        <v>7</v>
      </c>
      <c r="J325">
        <f t="shared" si="5"/>
        <v>106148159</v>
      </c>
      <c r="K325" t="s">
        <v>3409</v>
      </c>
    </row>
    <row r="326" spans="1:11">
      <c r="A326" t="s">
        <v>171</v>
      </c>
      <c r="B326">
        <v>135</v>
      </c>
      <c r="C326">
        <v>43982842</v>
      </c>
      <c r="D326" t="s">
        <v>2001</v>
      </c>
      <c r="E326" t="s">
        <v>24486</v>
      </c>
      <c r="F326" t="s">
        <v>37</v>
      </c>
      <c r="G326" t="s">
        <v>38</v>
      </c>
      <c r="H326">
        <v>65000000</v>
      </c>
      <c r="I326">
        <v>6.7</v>
      </c>
      <c r="J326">
        <f t="shared" si="5"/>
        <v>-21017158</v>
      </c>
      <c r="K326" t="s">
        <v>3409</v>
      </c>
    </row>
    <row r="327" spans="1:11">
      <c r="A327" t="s">
        <v>71</v>
      </c>
      <c r="B327">
        <v>100</v>
      </c>
      <c r="C327">
        <v>380838870</v>
      </c>
      <c r="D327" t="s">
        <v>471</v>
      </c>
      <c r="E327" t="s">
        <v>24487</v>
      </c>
      <c r="F327" t="s">
        <v>37</v>
      </c>
      <c r="G327" t="s">
        <v>38</v>
      </c>
      <c r="H327">
        <v>94000000</v>
      </c>
      <c r="I327">
        <v>8.2</v>
      </c>
      <c r="J327">
        <f t="shared" si="5"/>
        <v>286838870</v>
      </c>
      <c r="K327" t="s">
        <v>953</v>
      </c>
    </row>
    <row r="328" spans="1:11">
      <c r="A328" t="s">
        <v>171</v>
      </c>
      <c r="B328">
        <v>192</v>
      </c>
      <c r="C328">
        <v>377019252</v>
      </c>
      <c r="D328" t="s">
        <v>558</v>
      </c>
      <c r="E328" t="s">
        <v>24488</v>
      </c>
      <c r="F328" t="s">
        <v>37</v>
      </c>
      <c r="G328" t="s">
        <v>38</v>
      </c>
      <c r="H328">
        <v>94000000</v>
      </c>
      <c r="I328">
        <v>8.9</v>
      </c>
      <c r="J328">
        <f t="shared" si="5"/>
        <v>283019252</v>
      </c>
      <c r="K328" t="s">
        <v>1325</v>
      </c>
    </row>
    <row r="329" spans="1:11">
      <c r="A329" t="s">
        <v>171</v>
      </c>
      <c r="B329">
        <v>172</v>
      </c>
      <c r="C329">
        <v>340478898</v>
      </c>
      <c r="D329" t="s">
        <v>558</v>
      </c>
      <c r="E329" t="s">
        <v>24489</v>
      </c>
      <c r="F329" t="s">
        <v>37</v>
      </c>
      <c r="G329" t="s">
        <v>38</v>
      </c>
      <c r="H329">
        <v>94000000</v>
      </c>
      <c r="I329">
        <v>8.7</v>
      </c>
      <c r="J329">
        <f t="shared" si="5"/>
        <v>246478898</v>
      </c>
      <c r="K329" t="s">
        <v>1325</v>
      </c>
    </row>
    <row r="330" spans="1:11">
      <c r="A330" t="s">
        <v>2017</v>
      </c>
      <c r="B330">
        <v>102</v>
      </c>
      <c r="C330">
        <v>17176900</v>
      </c>
      <c r="D330" t="s">
        <v>42</v>
      </c>
      <c r="E330" t="s">
        <v>24490</v>
      </c>
      <c r="F330" t="s">
        <v>37</v>
      </c>
      <c r="G330" t="s">
        <v>38</v>
      </c>
      <c r="H330">
        <v>95000000</v>
      </c>
      <c r="I330">
        <v>5.5</v>
      </c>
      <c r="J330">
        <f t="shared" si="5"/>
        <v>-77823100</v>
      </c>
      <c r="K330" t="s">
        <v>1325</v>
      </c>
    </row>
    <row r="331" spans="1:11">
      <c r="A331" t="s">
        <v>1783</v>
      </c>
      <c r="B331">
        <v>100</v>
      </c>
      <c r="C331">
        <v>131144183</v>
      </c>
      <c r="D331" t="s">
        <v>1930</v>
      </c>
      <c r="E331" t="s">
        <v>24491</v>
      </c>
      <c r="F331" t="s">
        <v>37</v>
      </c>
      <c r="G331" t="s">
        <v>38</v>
      </c>
      <c r="H331">
        <v>115000000</v>
      </c>
      <c r="I331">
        <v>5.7</v>
      </c>
      <c r="J331">
        <f t="shared" si="5"/>
        <v>16144183</v>
      </c>
      <c r="K331" t="s">
        <v>1325</v>
      </c>
    </row>
    <row r="332" spans="1:11">
      <c r="A332" t="s">
        <v>2026</v>
      </c>
      <c r="B332">
        <v>119</v>
      </c>
      <c r="C332">
        <v>23014504</v>
      </c>
      <c r="D332" t="s">
        <v>2027</v>
      </c>
      <c r="E332" t="s">
        <v>24492</v>
      </c>
      <c r="F332" t="s">
        <v>37</v>
      </c>
      <c r="G332" t="s">
        <v>56</v>
      </c>
      <c r="H332">
        <v>100000000</v>
      </c>
      <c r="I332">
        <v>6.3</v>
      </c>
      <c r="J332">
        <f t="shared" si="5"/>
        <v>-76985496</v>
      </c>
      <c r="K332" t="s">
        <v>3409</v>
      </c>
    </row>
    <row r="333" spans="1:11">
      <c r="A333" t="s">
        <v>893</v>
      </c>
      <c r="B333">
        <v>92</v>
      </c>
      <c r="C333">
        <v>181166115</v>
      </c>
      <c r="D333" t="s">
        <v>227</v>
      </c>
      <c r="E333" t="s">
        <v>24493</v>
      </c>
      <c r="F333" t="s">
        <v>37</v>
      </c>
      <c r="G333" t="s">
        <v>38</v>
      </c>
      <c r="H333">
        <v>93000000</v>
      </c>
      <c r="I333">
        <v>5.9</v>
      </c>
      <c r="J333">
        <f t="shared" si="5"/>
        <v>88166115</v>
      </c>
      <c r="K333" t="s">
        <v>1325</v>
      </c>
    </row>
    <row r="334" spans="1:11">
      <c r="A334" t="s">
        <v>2037</v>
      </c>
      <c r="B334">
        <v>105</v>
      </c>
      <c r="C334">
        <v>176740650</v>
      </c>
      <c r="D334" t="s">
        <v>1390</v>
      </c>
      <c r="E334" t="s">
        <v>24494</v>
      </c>
      <c r="F334" t="s">
        <v>37</v>
      </c>
      <c r="G334" t="s">
        <v>38</v>
      </c>
      <c r="H334">
        <v>93000000</v>
      </c>
      <c r="I334">
        <v>7.6</v>
      </c>
      <c r="J334">
        <f t="shared" si="5"/>
        <v>83740650</v>
      </c>
      <c r="K334" t="s">
        <v>1325</v>
      </c>
    </row>
    <row r="335" spans="1:11">
      <c r="A335" t="s">
        <v>2042</v>
      </c>
      <c r="B335">
        <v>107</v>
      </c>
      <c r="C335">
        <v>71148699</v>
      </c>
      <c r="D335" t="s">
        <v>200</v>
      </c>
      <c r="E335" t="s">
        <v>24495</v>
      </c>
      <c r="F335" t="s">
        <v>37</v>
      </c>
      <c r="G335" t="s">
        <v>38</v>
      </c>
      <c r="H335">
        <v>90000000</v>
      </c>
      <c r="I335">
        <v>6.6</v>
      </c>
      <c r="J335">
        <f t="shared" si="5"/>
        <v>-18851301</v>
      </c>
      <c r="K335" t="s">
        <v>953</v>
      </c>
    </row>
    <row r="336" spans="1:11">
      <c r="A336" t="s">
        <v>2048</v>
      </c>
      <c r="B336">
        <v>101</v>
      </c>
      <c r="C336">
        <v>67344392</v>
      </c>
      <c r="D336" t="s">
        <v>59</v>
      </c>
      <c r="E336" t="s">
        <v>24496</v>
      </c>
      <c r="F336" t="s">
        <v>37</v>
      </c>
      <c r="G336" t="s">
        <v>38</v>
      </c>
      <c r="H336">
        <v>92000000</v>
      </c>
      <c r="I336">
        <v>5.3</v>
      </c>
      <c r="J336">
        <f t="shared" si="5"/>
        <v>-24655608</v>
      </c>
      <c r="K336" t="s">
        <v>1325</v>
      </c>
    </row>
    <row r="337" spans="1:11">
      <c r="A337" t="s">
        <v>2054</v>
      </c>
      <c r="B337">
        <v>137</v>
      </c>
      <c r="C337">
        <v>22406362</v>
      </c>
      <c r="D337" t="s">
        <v>2055</v>
      </c>
      <c r="E337" t="s">
        <v>24497</v>
      </c>
      <c r="F337" t="s">
        <v>37</v>
      </c>
      <c r="G337" t="s">
        <v>38</v>
      </c>
      <c r="H337">
        <v>107000000</v>
      </c>
      <c r="I337">
        <v>6</v>
      </c>
      <c r="J337">
        <f t="shared" si="5"/>
        <v>-84593638</v>
      </c>
      <c r="K337" t="s">
        <v>3409</v>
      </c>
    </row>
    <row r="338" spans="1:11">
      <c r="A338" t="s">
        <v>604</v>
      </c>
      <c r="B338">
        <v>115</v>
      </c>
      <c r="C338">
        <v>261437578</v>
      </c>
      <c r="D338" t="s">
        <v>2060</v>
      </c>
      <c r="E338" t="s">
        <v>24498</v>
      </c>
      <c r="F338" t="s">
        <v>37</v>
      </c>
      <c r="G338" t="s">
        <v>38</v>
      </c>
      <c r="H338">
        <v>92000000</v>
      </c>
      <c r="I338">
        <v>8</v>
      </c>
      <c r="J338">
        <f t="shared" si="5"/>
        <v>169437578</v>
      </c>
      <c r="K338" t="s">
        <v>1325</v>
      </c>
    </row>
    <row r="339" spans="1:11">
      <c r="A339" t="s">
        <v>2066</v>
      </c>
      <c r="B339">
        <v>124</v>
      </c>
      <c r="C339">
        <v>11000000</v>
      </c>
      <c r="D339" t="s">
        <v>1628</v>
      </c>
      <c r="E339" t="s">
        <v>24499</v>
      </c>
      <c r="F339" t="s">
        <v>37</v>
      </c>
      <c r="G339" t="s">
        <v>38</v>
      </c>
      <c r="H339">
        <v>98000000</v>
      </c>
      <c r="I339">
        <v>5.6</v>
      </c>
      <c r="J339">
        <f t="shared" si="5"/>
        <v>-87000000</v>
      </c>
      <c r="K339" t="s">
        <v>1325</v>
      </c>
    </row>
    <row r="340" spans="1:11">
      <c r="A340" t="s">
        <v>1252</v>
      </c>
      <c r="B340">
        <v>118</v>
      </c>
      <c r="C340">
        <v>88761720</v>
      </c>
      <c r="D340" t="s">
        <v>200</v>
      </c>
      <c r="E340" t="s">
        <v>24500</v>
      </c>
      <c r="F340" t="s">
        <v>37</v>
      </c>
      <c r="G340" t="s">
        <v>56</v>
      </c>
      <c r="H340">
        <v>95000000</v>
      </c>
      <c r="I340">
        <v>5.9</v>
      </c>
      <c r="J340">
        <f t="shared" si="5"/>
        <v>-6238280</v>
      </c>
      <c r="K340" t="s">
        <v>953</v>
      </c>
    </row>
    <row r="341" spans="1:11">
      <c r="A341" t="s">
        <v>163</v>
      </c>
      <c r="B341">
        <v>98</v>
      </c>
      <c r="C341">
        <v>250147615</v>
      </c>
      <c r="D341" t="s">
        <v>2075</v>
      </c>
      <c r="E341" t="s">
        <v>24501</v>
      </c>
      <c r="F341" t="s">
        <v>37</v>
      </c>
      <c r="G341" t="s">
        <v>38</v>
      </c>
      <c r="H341">
        <v>90000000</v>
      </c>
      <c r="I341">
        <v>7.3</v>
      </c>
      <c r="J341">
        <f t="shared" si="5"/>
        <v>160147615</v>
      </c>
      <c r="K341" t="s">
        <v>953</v>
      </c>
    </row>
    <row r="342" spans="1:11">
      <c r="A342" t="s">
        <v>306</v>
      </c>
      <c r="B342">
        <v>82</v>
      </c>
      <c r="C342">
        <v>245823397</v>
      </c>
      <c r="D342" t="s">
        <v>271</v>
      </c>
      <c r="E342" t="s">
        <v>24502</v>
      </c>
      <c r="F342" t="s">
        <v>37</v>
      </c>
      <c r="G342" t="s">
        <v>38</v>
      </c>
      <c r="H342">
        <v>90000000</v>
      </c>
      <c r="I342">
        <v>7.9</v>
      </c>
      <c r="J342">
        <f t="shared" si="5"/>
        <v>155823397</v>
      </c>
      <c r="K342" t="s">
        <v>953</v>
      </c>
    </row>
    <row r="343" spans="1:11">
      <c r="A343" t="s">
        <v>1739</v>
      </c>
      <c r="B343">
        <v>98</v>
      </c>
      <c r="C343">
        <v>81557479</v>
      </c>
      <c r="D343" t="s">
        <v>59</v>
      </c>
      <c r="E343" t="s">
        <v>24503</v>
      </c>
      <c r="F343" t="s">
        <v>37</v>
      </c>
      <c r="G343" t="s">
        <v>38</v>
      </c>
      <c r="H343">
        <v>100000000</v>
      </c>
      <c r="I343">
        <v>6.8</v>
      </c>
      <c r="J343">
        <f t="shared" si="5"/>
        <v>-18442521</v>
      </c>
      <c r="K343" t="s">
        <v>1325</v>
      </c>
    </row>
    <row r="344" spans="1:11">
      <c r="A344" t="s">
        <v>260</v>
      </c>
      <c r="B344">
        <v>90</v>
      </c>
      <c r="C344">
        <v>226138454</v>
      </c>
      <c r="D344" t="s">
        <v>422</v>
      </c>
      <c r="E344" t="s">
        <v>24504</v>
      </c>
      <c r="F344" t="s">
        <v>37</v>
      </c>
      <c r="G344" t="s">
        <v>38</v>
      </c>
      <c r="H344">
        <v>90000000</v>
      </c>
      <c r="I344">
        <v>6.6</v>
      </c>
      <c r="J344">
        <f t="shared" si="5"/>
        <v>136138454</v>
      </c>
      <c r="K344" t="s">
        <v>1325</v>
      </c>
    </row>
    <row r="345" spans="1:11">
      <c r="A345" t="s">
        <v>435</v>
      </c>
      <c r="B345">
        <v>130</v>
      </c>
      <c r="C345">
        <v>155370362</v>
      </c>
      <c r="D345" t="s">
        <v>2094</v>
      </c>
      <c r="E345" t="s">
        <v>24505</v>
      </c>
      <c r="F345" t="s">
        <v>37</v>
      </c>
      <c r="G345" t="s">
        <v>38</v>
      </c>
      <c r="H345">
        <v>100000000</v>
      </c>
      <c r="I345">
        <v>6.6</v>
      </c>
      <c r="J345">
        <f t="shared" si="5"/>
        <v>55370362</v>
      </c>
      <c r="K345" t="s">
        <v>3409</v>
      </c>
    </row>
    <row r="346" spans="1:11">
      <c r="A346" t="s">
        <v>2099</v>
      </c>
      <c r="B346">
        <v>90</v>
      </c>
      <c r="C346">
        <v>124870275</v>
      </c>
      <c r="D346" t="s">
        <v>2100</v>
      </c>
      <c r="E346" t="s">
        <v>24506</v>
      </c>
      <c r="F346" t="s">
        <v>37</v>
      </c>
      <c r="G346" t="s">
        <v>38</v>
      </c>
      <c r="H346">
        <v>100000000</v>
      </c>
      <c r="I346">
        <v>7</v>
      </c>
      <c r="J346">
        <f t="shared" si="5"/>
        <v>24870275</v>
      </c>
      <c r="K346" t="s">
        <v>11526</v>
      </c>
    </row>
    <row r="347" spans="1:11">
      <c r="A347" t="s">
        <v>1278</v>
      </c>
      <c r="B347">
        <v>94</v>
      </c>
      <c r="C347">
        <v>196573705</v>
      </c>
      <c r="D347" t="s">
        <v>803</v>
      </c>
      <c r="E347" t="s">
        <v>24507</v>
      </c>
      <c r="F347" t="s">
        <v>37</v>
      </c>
      <c r="G347" t="s">
        <v>38</v>
      </c>
      <c r="H347">
        <v>90000000</v>
      </c>
      <c r="I347">
        <v>7</v>
      </c>
      <c r="J347">
        <f t="shared" si="5"/>
        <v>106573705</v>
      </c>
      <c r="K347" t="s">
        <v>1325</v>
      </c>
    </row>
    <row r="348" spans="1:11">
      <c r="A348" t="s">
        <v>2112</v>
      </c>
      <c r="B348">
        <v>114</v>
      </c>
      <c r="C348">
        <v>58229120</v>
      </c>
      <c r="D348" t="s">
        <v>2114</v>
      </c>
      <c r="E348" t="s">
        <v>24508</v>
      </c>
      <c r="F348" t="s">
        <v>37</v>
      </c>
      <c r="G348" t="s">
        <v>38</v>
      </c>
      <c r="H348">
        <v>90000000</v>
      </c>
      <c r="I348">
        <v>7.3</v>
      </c>
      <c r="J348">
        <f t="shared" si="5"/>
        <v>-31770880</v>
      </c>
      <c r="K348" t="s">
        <v>953</v>
      </c>
    </row>
    <row r="349" spans="1:11">
      <c r="A349" t="s">
        <v>327</v>
      </c>
      <c r="B349">
        <v>94</v>
      </c>
      <c r="C349">
        <v>125305545</v>
      </c>
      <c r="D349" t="s">
        <v>2120</v>
      </c>
      <c r="E349" t="s">
        <v>24509</v>
      </c>
      <c r="F349" t="s">
        <v>37</v>
      </c>
      <c r="G349" t="s">
        <v>38</v>
      </c>
      <c r="H349">
        <v>92000000</v>
      </c>
      <c r="I349">
        <v>5.5</v>
      </c>
      <c r="J349">
        <f t="shared" si="5"/>
        <v>33305545</v>
      </c>
      <c r="K349" t="s">
        <v>1325</v>
      </c>
    </row>
    <row r="350" spans="1:11">
      <c r="A350" t="s">
        <v>487</v>
      </c>
      <c r="B350">
        <v>151</v>
      </c>
      <c r="C350">
        <v>132373442</v>
      </c>
      <c r="D350" t="s">
        <v>2125</v>
      </c>
      <c r="E350" t="s">
        <v>24510</v>
      </c>
      <c r="F350" t="s">
        <v>37</v>
      </c>
      <c r="G350" t="s">
        <v>38</v>
      </c>
      <c r="H350">
        <v>90000000</v>
      </c>
      <c r="I350">
        <v>8.5</v>
      </c>
      <c r="J350">
        <f t="shared" si="5"/>
        <v>42373442</v>
      </c>
      <c r="K350" t="s">
        <v>24406</v>
      </c>
    </row>
    <row r="351" spans="1:11">
      <c r="A351" t="s">
        <v>2129</v>
      </c>
      <c r="B351">
        <v>88</v>
      </c>
      <c r="C351">
        <v>120618403</v>
      </c>
      <c r="D351" t="s">
        <v>2131</v>
      </c>
      <c r="E351" t="s">
        <v>24511</v>
      </c>
      <c r="F351" t="s">
        <v>37</v>
      </c>
      <c r="G351" t="s">
        <v>38</v>
      </c>
      <c r="H351">
        <v>90000000</v>
      </c>
      <c r="I351">
        <v>7.5</v>
      </c>
      <c r="J351">
        <f t="shared" si="5"/>
        <v>30618403</v>
      </c>
      <c r="K351" t="s">
        <v>953</v>
      </c>
    </row>
    <row r="352" spans="1:11">
      <c r="A352" t="s">
        <v>2112</v>
      </c>
      <c r="B352">
        <v>121</v>
      </c>
      <c r="C352">
        <v>110416702</v>
      </c>
      <c r="D352" t="s">
        <v>2136</v>
      </c>
      <c r="E352" t="s">
        <v>24512</v>
      </c>
      <c r="F352" t="s">
        <v>37</v>
      </c>
      <c r="G352" t="s">
        <v>38</v>
      </c>
      <c r="H352">
        <v>92000000</v>
      </c>
      <c r="I352">
        <v>7</v>
      </c>
      <c r="J352">
        <f t="shared" si="5"/>
        <v>18416702</v>
      </c>
      <c r="K352" t="s">
        <v>1325</v>
      </c>
    </row>
    <row r="353" spans="1:11">
      <c r="A353" t="s">
        <v>685</v>
      </c>
      <c r="B353">
        <v>158</v>
      </c>
      <c r="C353">
        <v>102515793</v>
      </c>
      <c r="D353" t="s">
        <v>2142</v>
      </c>
      <c r="E353" t="s">
        <v>24513</v>
      </c>
      <c r="F353" t="s">
        <v>37</v>
      </c>
      <c r="G353" t="s">
        <v>38</v>
      </c>
      <c r="H353">
        <v>90000000</v>
      </c>
      <c r="I353">
        <v>7.8</v>
      </c>
      <c r="J353">
        <f t="shared" si="5"/>
        <v>12515793</v>
      </c>
      <c r="K353" t="s">
        <v>24406</v>
      </c>
    </row>
    <row r="354" spans="1:11">
      <c r="A354" t="s">
        <v>1311</v>
      </c>
      <c r="B354">
        <v>128</v>
      </c>
      <c r="C354">
        <v>100012500</v>
      </c>
      <c r="D354" t="s">
        <v>50</v>
      </c>
      <c r="E354" t="s">
        <v>24514</v>
      </c>
      <c r="F354" t="s">
        <v>37</v>
      </c>
      <c r="G354" t="s">
        <v>38</v>
      </c>
      <c r="H354">
        <v>90000000</v>
      </c>
      <c r="I354">
        <v>7.6</v>
      </c>
      <c r="J354">
        <f t="shared" si="5"/>
        <v>10012500</v>
      </c>
      <c r="K354" t="s">
        <v>1325</v>
      </c>
    </row>
    <row r="355" spans="1:11">
      <c r="A355" t="s">
        <v>1294</v>
      </c>
      <c r="B355">
        <v>128</v>
      </c>
      <c r="C355">
        <v>209019489</v>
      </c>
      <c r="D355" t="s">
        <v>1295</v>
      </c>
      <c r="E355" t="s">
        <v>24515</v>
      </c>
      <c r="F355" t="s">
        <v>37</v>
      </c>
      <c r="G355" t="s">
        <v>38</v>
      </c>
      <c r="H355">
        <v>90000000</v>
      </c>
      <c r="I355">
        <v>7.6</v>
      </c>
      <c r="J355">
        <f t="shared" si="5"/>
        <v>119019489</v>
      </c>
      <c r="K355" t="s">
        <v>1325</v>
      </c>
    </row>
    <row r="356" spans="1:11">
      <c r="A356" t="s">
        <v>1769</v>
      </c>
      <c r="B356">
        <v>95</v>
      </c>
      <c r="C356">
        <v>84037039</v>
      </c>
      <c r="D356" t="s">
        <v>2161</v>
      </c>
      <c r="E356" t="s">
        <v>24516</v>
      </c>
      <c r="F356" t="s">
        <v>37</v>
      </c>
      <c r="G356" t="s">
        <v>38</v>
      </c>
      <c r="H356">
        <v>120000000</v>
      </c>
      <c r="I356">
        <v>6.8</v>
      </c>
      <c r="J356">
        <f t="shared" si="5"/>
        <v>-35962961</v>
      </c>
      <c r="K356" t="s">
        <v>1325</v>
      </c>
    </row>
    <row r="357" spans="1:11">
      <c r="A357" t="s">
        <v>2166</v>
      </c>
      <c r="B357">
        <v>92</v>
      </c>
      <c r="C357">
        <v>85884815</v>
      </c>
      <c r="D357" t="s">
        <v>2168</v>
      </c>
      <c r="E357" t="s">
        <v>24517</v>
      </c>
      <c r="F357" t="s">
        <v>37</v>
      </c>
      <c r="G357" t="s">
        <v>38</v>
      </c>
      <c r="H357">
        <v>90000000</v>
      </c>
      <c r="I357">
        <v>5</v>
      </c>
      <c r="J357">
        <f t="shared" si="5"/>
        <v>-4115185</v>
      </c>
      <c r="K357" t="s">
        <v>953</v>
      </c>
    </row>
    <row r="358" spans="1:11">
      <c r="A358" t="s">
        <v>118</v>
      </c>
      <c r="B358">
        <v>121</v>
      </c>
      <c r="C358">
        <v>83077470</v>
      </c>
      <c r="D358" t="s">
        <v>2174</v>
      </c>
      <c r="E358" t="s">
        <v>24518</v>
      </c>
      <c r="F358" t="s">
        <v>37</v>
      </c>
      <c r="G358" t="s">
        <v>38</v>
      </c>
      <c r="H358">
        <v>75000000</v>
      </c>
      <c r="I358">
        <v>7.1</v>
      </c>
      <c r="J358">
        <f t="shared" si="5"/>
        <v>8077470</v>
      </c>
      <c r="K358" t="s">
        <v>3409</v>
      </c>
    </row>
    <row r="359" spans="1:11">
      <c r="A359" t="s">
        <v>2178</v>
      </c>
      <c r="B359">
        <v>113</v>
      </c>
      <c r="C359">
        <v>100018837</v>
      </c>
      <c r="D359" t="s">
        <v>2136</v>
      </c>
      <c r="E359" t="s">
        <v>24519</v>
      </c>
      <c r="F359" t="s">
        <v>37</v>
      </c>
      <c r="G359" t="s">
        <v>38</v>
      </c>
      <c r="H359">
        <v>90000000</v>
      </c>
      <c r="I359">
        <v>5.5</v>
      </c>
      <c r="J359">
        <f t="shared" si="5"/>
        <v>10018837</v>
      </c>
      <c r="K359" t="s">
        <v>1325</v>
      </c>
    </row>
    <row r="360" spans="1:11">
      <c r="A360" t="s">
        <v>1252</v>
      </c>
      <c r="B360">
        <v>106</v>
      </c>
      <c r="C360">
        <v>78747585</v>
      </c>
      <c r="D360" t="s">
        <v>2185</v>
      </c>
      <c r="E360" t="s">
        <v>24520</v>
      </c>
      <c r="F360" t="s">
        <v>37</v>
      </c>
      <c r="G360" t="s">
        <v>38</v>
      </c>
      <c r="H360">
        <v>88000000</v>
      </c>
      <c r="I360">
        <v>5.6</v>
      </c>
      <c r="J360">
        <f t="shared" si="5"/>
        <v>-9252415</v>
      </c>
      <c r="K360" t="s">
        <v>1325</v>
      </c>
    </row>
    <row r="361" spans="1:11">
      <c r="A361" t="s">
        <v>389</v>
      </c>
      <c r="B361">
        <v>146</v>
      </c>
      <c r="C361">
        <v>78616689</v>
      </c>
      <c r="D361" t="s">
        <v>659</v>
      </c>
      <c r="E361" t="s">
        <v>24521</v>
      </c>
      <c r="F361" t="s">
        <v>37</v>
      </c>
      <c r="G361" t="s">
        <v>38</v>
      </c>
      <c r="H361">
        <v>100000000</v>
      </c>
      <c r="I361">
        <v>7.1</v>
      </c>
      <c r="J361">
        <f t="shared" si="5"/>
        <v>-21383311</v>
      </c>
      <c r="K361" t="s">
        <v>953</v>
      </c>
    </row>
    <row r="362" spans="1:11">
      <c r="A362" t="s">
        <v>946</v>
      </c>
      <c r="B362">
        <v>88</v>
      </c>
      <c r="C362">
        <v>75817994</v>
      </c>
      <c r="D362" t="s">
        <v>2195</v>
      </c>
      <c r="E362" t="s">
        <v>24522</v>
      </c>
      <c r="F362" t="s">
        <v>37</v>
      </c>
      <c r="G362" t="s">
        <v>38</v>
      </c>
      <c r="H362">
        <v>90000000</v>
      </c>
      <c r="I362">
        <v>4.9</v>
      </c>
      <c r="J362">
        <f t="shared" si="5"/>
        <v>-14182006</v>
      </c>
      <c r="K362" t="s">
        <v>1671</v>
      </c>
    </row>
    <row r="363" spans="1:11">
      <c r="A363" t="s">
        <v>435</v>
      </c>
      <c r="B363">
        <v>150</v>
      </c>
      <c r="C363">
        <v>100853835</v>
      </c>
      <c r="D363" t="s">
        <v>2202</v>
      </c>
      <c r="E363" t="s">
        <v>24523</v>
      </c>
      <c r="F363" t="s">
        <v>37</v>
      </c>
      <c r="G363" t="s">
        <v>38</v>
      </c>
      <c r="H363">
        <v>90000000</v>
      </c>
      <c r="I363">
        <v>7.4</v>
      </c>
      <c r="J363">
        <f t="shared" si="5"/>
        <v>10853835</v>
      </c>
      <c r="K363" t="s">
        <v>3409</v>
      </c>
    </row>
    <row r="364" spans="1:11">
      <c r="A364" t="s">
        <v>1304</v>
      </c>
      <c r="B364">
        <v>119</v>
      </c>
      <c r="C364">
        <v>73209340</v>
      </c>
      <c r="D364" t="s">
        <v>2208</v>
      </c>
      <c r="E364" t="s">
        <v>24524</v>
      </c>
      <c r="F364" t="s">
        <v>37</v>
      </c>
      <c r="G364" t="s">
        <v>38</v>
      </c>
      <c r="H364">
        <v>95000000</v>
      </c>
      <c r="I364">
        <v>5.7</v>
      </c>
      <c r="J364">
        <f t="shared" si="5"/>
        <v>-21790660</v>
      </c>
      <c r="K364" t="s">
        <v>1325</v>
      </c>
    </row>
    <row r="365" spans="1:11">
      <c r="A365" t="s">
        <v>2213</v>
      </c>
      <c r="B365">
        <v>128</v>
      </c>
      <c r="C365">
        <v>72515360</v>
      </c>
      <c r="D365" t="s">
        <v>2215</v>
      </c>
      <c r="E365" t="s">
        <v>24525</v>
      </c>
      <c r="F365" t="s">
        <v>2221</v>
      </c>
      <c r="G365" t="s">
        <v>56</v>
      </c>
      <c r="H365">
        <v>80000000</v>
      </c>
      <c r="I365">
        <v>6.4</v>
      </c>
      <c r="J365">
        <f t="shared" si="5"/>
        <v>-7484640</v>
      </c>
      <c r="K365" t="s">
        <v>24406</v>
      </c>
    </row>
    <row r="366" spans="1:11">
      <c r="A366" t="s">
        <v>2222</v>
      </c>
      <c r="B366">
        <v>106</v>
      </c>
      <c r="C366">
        <v>68558662</v>
      </c>
      <c r="D366" t="s">
        <v>200</v>
      </c>
      <c r="E366" t="s">
        <v>24526</v>
      </c>
      <c r="F366" t="s">
        <v>37</v>
      </c>
      <c r="G366" t="s">
        <v>38</v>
      </c>
      <c r="H366">
        <v>90000000</v>
      </c>
      <c r="I366">
        <v>5.9</v>
      </c>
      <c r="J366">
        <f t="shared" si="5"/>
        <v>-21441338</v>
      </c>
      <c r="K366" t="s">
        <v>953</v>
      </c>
    </row>
    <row r="367" spans="1:11">
      <c r="A367" t="s">
        <v>1605</v>
      </c>
      <c r="B367">
        <v>117</v>
      </c>
      <c r="C367">
        <v>65653758</v>
      </c>
      <c r="D367" t="s">
        <v>42</v>
      </c>
      <c r="E367" t="s">
        <v>24527</v>
      </c>
      <c r="F367" t="s">
        <v>37</v>
      </c>
      <c r="G367" t="s">
        <v>38</v>
      </c>
      <c r="H367">
        <v>95000000</v>
      </c>
      <c r="I367">
        <v>5.5</v>
      </c>
      <c r="J367">
        <f t="shared" si="5"/>
        <v>-29346242</v>
      </c>
      <c r="K367" t="s">
        <v>1325</v>
      </c>
    </row>
    <row r="368" spans="1:11">
      <c r="A368" t="s">
        <v>1071</v>
      </c>
      <c r="B368">
        <v>129</v>
      </c>
      <c r="C368">
        <v>64685359</v>
      </c>
      <c r="D368" t="s">
        <v>2230</v>
      </c>
      <c r="E368" t="s">
        <v>24528</v>
      </c>
      <c r="F368" t="s">
        <v>37</v>
      </c>
      <c r="G368" t="s">
        <v>38</v>
      </c>
      <c r="H368">
        <v>90000000</v>
      </c>
      <c r="I368">
        <v>6.9</v>
      </c>
      <c r="J368">
        <f t="shared" si="5"/>
        <v>-25314641</v>
      </c>
      <c r="K368" t="s">
        <v>1325</v>
      </c>
    </row>
    <row r="369" spans="1:11">
      <c r="A369" t="s">
        <v>1198</v>
      </c>
      <c r="B369">
        <v>116</v>
      </c>
      <c r="C369">
        <v>61355436</v>
      </c>
      <c r="D369" t="s">
        <v>1675</v>
      </c>
      <c r="E369" t="s">
        <v>24529</v>
      </c>
      <c r="F369" t="s">
        <v>37</v>
      </c>
      <c r="G369" t="s">
        <v>38</v>
      </c>
      <c r="H369">
        <v>68000000</v>
      </c>
      <c r="I369">
        <v>6.2</v>
      </c>
      <c r="J369">
        <f t="shared" si="5"/>
        <v>-6644564</v>
      </c>
      <c r="K369" t="s">
        <v>1325</v>
      </c>
    </row>
    <row r="370" spans="1:11">
      <c r="A370" t="s">
        <v>1739</v>
      </c>
      <c r="B370">
        <v>114</v>
      </c>
      <c r="C370">
        <v>26871</v>
      </c>
      <c r="D370" t="s">
        <v>334</v>
      </c>
      <c r="E370" t="s">
        <v>24530</v>
      </c>
      <c r="F370" t="s">
        <v>37</v>
      </c>
      <c r="G370" t="s">
        <v>767</v>
      </c>
      <c r="H370">
        <v>92000000</v>
      </c>
      <c r="I370">
        <v>7</v>
      </c>
      <c r="J370">
        <f t="shared" si="5"/>
        <v>-91973129</v>
      </c>
      <c r="K370" t="s">
        <v>1325</v>
      </c>
    </row>
    <row r="371" spans="1:11">
      <c r="A371" t="s">
        <v>2246</v>
      </c>
      <c r="B371">
        <v>114</v>
      </c>
      <c r="C371">
        <v>60874615</v>
      </c>
      <c r="D371" t="s">
        <v>1170</v>
      </c>
      <c r="E371" t="s">
        <v>24531</v>
      </c>
      <c r="F371" t="s">
        <v>37</v>
      </c>
      <c r="G371" t="s">
        <v>38</v>
      </c>
      <c r="H371">
        <v>90000000</v>
      </c>
      <c r="I371">
        <v>5.6</v>
      </c>
      <c r="J371">
        <f t="shared" si="5"/>
        <v>-29125385</v>
      </c>
      <c r="K371" t="s">
        <v>953</v>
      </c>
    </row>
    <row r="372" spans="1:11">
      <c r="A372" t="s">
        <v>1278</v>
      </c>
      <c r="B372">
        <v>96</v>
      </c>
      <c r="C372">
        <v>143618384</v>
      </c>
      <c r="D372" t="s">
        <v>1280</v>
      </c>
      <c r="E372" t="s">
        <v>24532</v>
      </c>
      <c r="F372" t="s">
        <v>37</v>
      </c>
      <c r="G372" t="s">
        <v>38</v>
      </c>
      <c r="H372">
        <v>90000000</v>
      </c>
      <c r="I372">
        <v>7</v>
      </c>
      <c r="J372">
        <f t="shared" si="5"/>
        <v>53618384</v>
      </c>
      <c r="K372" t="s">
        <v>953</v>
      </c>
    </row>
    <row r="373" spans="1:11">
      <c r="A373" t="s">
        <v>1252</v>
      </c>
      <c r="B373">
        <v>132</v>
      </c>
      <c r="C373">
        <v>58220776</v>
      </c>
      <c r="D373" t="s">
        <v>2256</v>
      </c>
      <c r="E373" t="s">
        <v>24533</v>
      </c>
      <c r="F373" t="s">
        <v>37</v>
      </c>
      <c r="G373" t="s">
        <v>38</v>
      </c>
      <c r="H373">
        <v>100000000</v>
      </c>
      <c r="I373">
        <v>6.8</v>
      </c>
      <c r="J373">
        <f t="shared" si="5"/>
        <v>-41779224</v>
      </c>
      <c r="K373" t="s">
        <v>1671</v>
      </c>
    </row>
    <row r="374" spans="1:11">
      <c r="A374" t="s">
        <v>2260</v>
      </c>
      <c r="B374">
        <v>104</v>
      </c>
      <c r="C374">
        <v>47474112</v>
      </c>
      <c r="D374" t="s">
        <v>1390</v>
      </c>
      <c r="E374" t="s">
        <v>24534</v>
      </c>
      <c r="F374" t="s">
        <v>37</v>
      </c>
      <c r="G374" t="s">
        <v>38</v>
      </c>
      <c r="H374">
        <v>90000000</v>
      </c>
      <c r="I374">
        <v>5.4</v>
      </c>
      <c r="J374">
        <f t="shared" si="5"/>
        <v>-42525888</v>
      </c>
      <c r="K374" t="s">
        <v>1325</v>
      </c>
    </row>
    <row r="375" spans="1:11">
      <c r="A375" t="s">
        <v>2266</v>
      </c>
      <c r="B375">
        <v>111</v>
      </c>
      <c r="C375">
        <v>42877165</v>
      </c>
      <c r="D375" t="s">
        <v>464</v>
      </c>
      <c r="E375" t="s">
        <v>24535</v>
      </c>
      <c r="F375" t="s">
        <v>37</v>
      </c>
      <c r="G375" t="s">
        <v>38</v>
      </c>
      <c r="H375">
        <v>86000000</v>
      </c>
      <c r="I375">
        <v>6.1</v>
      </c>
      <c r="J375">
        <f t="shared" si="5"/>
        <v>-43122835</v>
      </c>
      <c r="K375" t="s">
        <v>1325</v>
      </c>
    </row>
    <row r="376" spans="1:11">
      <c r="A376" t="s">
        <v>2271</v>
      </c>
      <c r="B376">
        <v>138</v>
      </c>
      <c r="C376">
        <v>35168677</v>
      </c>
      <c r="D376" t="s">
        <v>2174</v>
      </c>
      <c r="E376" t="s">
        <v>24536</v>
      </c>
      <c r="F376" t="s">
        <v>37</v>
      </c>
      <c r="G376" t="s">
        <v>56</v>
      </c>
      <c r="H376">
        <v>100000000</v>
      </c>
      <c r="I376">
        <v>6.7</v>
      </c>
      <c r="J376">
        <f t="shared" si="5"/>
        <v>-64831323</v>
      </c>
      <c r="K376" t="s">
        <v>3409</v>
      </c>
    </row>
    <row r="377" spans="1:11">
      <c r="A377" t="s">
        <v>1500</v>
      </c>
      <c r="B377">
        <v>100</v>
      </c>
      <c r="C377">
        <v>56114221</v>
      </c>
      <c r="D377" t="s">
        <v>73</v>
      </c>
      <c r="E377" t="s">
        <v>24400</v>
      </c>
      <c r="F377" t="s">
        <v>37</v>
      </c>
      <c r="G377" t="s">
        <v>38</v>
      </c>
      <c r="H377">
        <v>120000000</v>
      </c>
      <c r="I377">
        <v>4.3</v>
      </c>
      <c r="J377">
        <f t="shared" si="5"/>
        <v>-63885779</v>
      </c>
      <c r="K377" t="s">
        <v>1325</v>
      </c>
    </row>
    <row r="378" spans="1:11">
      <c r="A378" t="s">
        <v>2277</v>
      </c>
      <c r="B378">
        <v>129</v>
      </c>
      <c r="C378">
        <v>37567440</v>
      </c>
      <c r="D378" t="s">
        <v>173</v>
      </c>
      <c r="E378" t="s">
        <v>24537</v>
      </c>
      <c r="F378" t="s">
        <v>37</v>
      </c>
      <c r="G378" t="s">
        <v>38</v>
      </c>
      <c r="H378">
        <v>20000000</v>
      </c>
      <c r="I378">
        <v>6.9</v>
      </c>
      <c r="J378">
        <f t="shared" si="5"/>
        <v>17567440</v>
      </c>
      <c r="K378" t="s">
        <v>953</v>
      </c>
    </row>
    <row r="379" spans="1:11">
      <c r="A379" t="s">
        <v>850</v>
      </c>
      <c r="B379">
        <v>144</v>
      </c>
      <c r="C379">
        <v>61644321</v>
      </c>
      <c r="D379" t="s">
        <v>1634</v>
      </c>
      <c r="E379" t="s">
        <v>24538</v>
      </c>
      <c r="F379" t="s">
        <v>37</v>
      </c>
      <c r="G379" t="s">
        <v>38</v>
      </c>
      <c r="H379">
        <v>88000000</v>
      </c>
      <c r="I379">
        <v>8</v>
      </c>
      <c r="J379">
        <f t="shared" si="5"/>
        <v>-26355679</v>
      </c>
      <c r="K379" t="s">
        <v>13307</v>
      </c>
    </row>
    <row r="380" spans="1:11">
      <c r="A380" t="s">
        <v>2289</v>
      </c>
      <c r="B380">
        <v>110</v>
      </c>
      <c r="C380">
        <v>190562</v>
      </c>
      <c r="D380" t="s">
        <v>2290</v>
      </c>
      <c r="E380" t="s">
        <v>24539</v>
      </c>
      <c r="F380" t="s">
        <v>37</v>
      </c>
      <c r="G380" t="s">
        <v>56</v>
      </c>
      <c r="H380">
        <v>90000000</v>
      </c>
      <c r="I380">
        <v>4.4</v>
      </c>
      <c r="J380">
        <f t="shared" si="5"/>
        <v>-89809438</v>
      </c>
      <c r="K380" t="s">
        <v>1325</v>
      </c>
    </row>
    <row r="381" spans="1:11">
      <c r="A381" t="s">
        <v>2296</v>
      </c>
      <c r="B381">
        <v>140</v>
      </c>
      <c r="C381">
        <v>120147445</v>
      </c>
      <c r="D381" t="s">
        <v>2298</v>
      </c>
      <c r="E381" t="s">
        <v>24540</v>
      </c>
      <c r="F381" t="s">
        <v>37</v>
      </c>
      <c r="G381" t="s">
        <v>38</v>
      </c>
      <c r="H381">
        <v>87000000</v>
      </c>
      <c r="I381">
        <v>7.3</v>
      </c>
      <c r="J381">
        <f t="shared" si="5"/>
        <v>33147445</v>
      </c>
      <c r="K381" t="s">
        <v>3409</v>
      </c>
    </row>
    <row r="382" spans="1:11">
      <c r="A382" t="s">
        <v>1605</v>
      </c>
      <c r="B382">
        <v>113</v>
      </c>
      <c r="C382">
        <v>241688385</v>
      </c>
      <c r="D382" t="s">
        <v>712</v>
      </c>
      <c r="E382" t="s">
        <v>24541</v>
      </c>
      <c r="F382" t="s">
        <v>37</v>
      </c>
      <c r="G382" t="s">
        <v>38</v>
      </c>
      <c r="H382">
        <v>92000000</v>
      </c>
      <c r="I382">
        <v>6.3</v>
      </c>
      <c r="J382">
        <f t="shared" si="5"/>
        <v>149688385</v>
      </c>
      <c r="K382" t="s">
        <v>1325</v>
      </c>
    </row>
    <row r="383" spans="1:11">
      <c r="A383" t="s">
        <v>499</v>
      </c>
      <c r="B383">
        <v>106</v>
      </c>
      <c r="C383">
        <v>144512310</v>
      </c>
      <c r="D383" t="s">
        <v>334</v>
      </c>
      <c r="E383" t="s">
        <v>24258</v>
      </c>
      <c r="F383" t="s">
        <v>37</v>
      </c>
      <c r="G383" t="s">
        <v>38</v>
      </c>
      <c r="H383">
        <v>38000000</v>
      </c>
      <c r="I383">
        <v>6.7</v>
      </c>
      <c r="J383">
        <f t="shared" si="5"/>
        <v>106512310</v>
      </c>
      <c r="K383" t="s">
        <v>1325</v>
      </c>
    </row>
    <row r="384" spans="1:11">
      <c r="A384" t="s">
        <v>435</v>
      </c>
      <c r="B384">
        <v>143</v>
      </c>
      <c r="C384">
        <v>233630478</v>
      </c>
      <c r="D384" t="s">
        <v>2308</v>
      </c>
      <c r="E384" t="s">
        <v>24542</v>
      </c>
      <c r="F384" t="s">
        <v>37</v>
      </c>
      <c r="G384" t="s">
        <v>38</v>
      </c>
      <c r="H384">
        <v>90000000</v>
      </c>
      <c r="I384">
        <v>7.7</v>
      </c>
      <c r="J384">
        <f t="shared" si="5"/>
        <v>143630478</v>
      </c>
      <c r="K384" t="s">
        <v>953</v>
      </c>
    </row>
    <row r="385" spans="1:11">
      <c r="A385" t="s">
        <v>845</v>
      </c>
      <c r="B385">
        <v>108</v>
      </c>
      <c r="C385">
        <v>197992827</v>
      </c>
      <c r="D385" t="s">
        <v>2313</v>
      </c>
      <c r="E385" t="s">
        <v>24543</v>
      </c>
      <c r="F385" t="s">
        <v>37</v>
      </c>
      <c r="G385" t="s">
        <v>38</v>
      </c>
      <c r="H385">
        <v>100000000</v>
      </c>
      <c r="I385">
        <v>6.5</v>
      </c>
      <c r="J385">
        <f t="shared" si="5"/>
        <v>97992827</v>
      </c>
      <c r="K385" t="s">
        <v>11526</v>
      </c>
    </row>
    <row r="386" spans="1:11">
      <c r="A386" t="s">
        <v>1155</v>
      </c>
      <c r="B386">
        <v>108</v>
      </c>
      <c r="C386">
        <v>176049130</v>
      </c>
      <c r="D386" t="s">
        <v>1156</v>
      </c>
      <c r="E386" t="s">
        <v>24544</v>
      </c>
      <c r="F386" t="s">
        <v>37</v>
      </c>
      <c r="G386" t="s">
        <v>38</v>
      </c>
      <c r="H386">
        <v>75000000</v>
      </c>
      <c r="I386">
        <v>7.8</v>
      </c>
      <c r="J386">
        <f t="shared" si="5"/>
        <v>101049130</v>
      </c>
      <c r="K386" t="s">
        <v>1325</v>
      </c>
    </row>
    <row r="387" spans="1:11">
      <c r="A387" t="s">
        <v>710</v>
      </c>
      <c r="B387">
        <v>124</v>
      </c>
      <c r="C387">
        <v>172620724</v>
      </c>
      <c r="D387" t="s">
        <v>712</v>
      </c>
      <c r="E387" t="s">
        <v>24545</v>
      </c>
      <c r="F387" t="s">
        <v>37</v>
      </c>
      <c r="G387" t="s">
        <v>38</v>
      </c>
      <c r="H387">
        <v>85000000</v>
      </c>
      <c r="I387">
        <v>6.4</v>
      </c>
      <c r="J387">
        <f t="shared" ref="J387:J450" si="6">C387-H387</f>
        <v>87620724</v>
      </c>
      <c r="K387" t="s">
        <v>1325</v>
      </c>
    </row>
    <row r="388" spans="1:11">
      <c r="A388" t="s">
        <v>1526</v>
      </c>
      <c r="B388">
        <v>116</v>
      </c>
      <c r="C388">
        <v>183405771</v>
      </c>
      <c r="D388" t="s">
        <v>1528</v>
      </c>
      <c r="E388" t="s">
        <v>24546</v>
      </c>
      <c r="F388" t="s">
        <v>37</v>
      </c>
      <c r="G388" t="s">
        <v>38</v>
      </c>
      <c r="H388">
        <v>85000000</v>
      </c>
      <c r="I388">
        <v>7.8</v>
      </c>
      <c r="J388">
        <f t="shared" si="6"/>
        <v>98405771</v>
      </c>
      <c r="K388" t="s">
        <v>24406</v>
      </c>
    </row>
    <row r="389" spans="1:11">
      <c r="A389" t="s">
        <v>2331</v>
      </c>
      <c r="B389">
        <v>110</v>
      </c>
      <c r="C389">
        <v>20315324</v>
      </c>
      <c r="D389" t="s">
        <v>81</v>
      </c>
      <c r="E389" t="s">
        <v>24547</v>
      </c>
      <c r="F389" t="s">
        <v>37</v>
      </c>
      <c r="G389" t="s">
        <v>767</v>
      </c>
      <c r="H389">
        <v>75000000</v>
      </c>
      <c r="I389">
        <v>5.8</v>
      </c>
      <c r="J389">
        <f t="shared" si="6"/>
        <v>-54684676</v>
      </c>
      <c r="K389" t="s">
        <v>1325</v>
      </c>
    </row>
    <row r="390" spans="1:11">
      <c r="A390" t="s">
        <v>2335</v>
      </c>
      <c r="B390">
        <v>91</v>
      </c>
      <c r="C390">
        <v>148313048</v>
      </c>
      <c r="D390" t="s">
        <v>792</v>
      </c>
      <c r="E390" t="s">
        <v>24548</v>
      </c>
      <c r="F390" t="s">
        <v>37</v>
      </c>
      <c r="G390" t="s">
        <v>38</v>
      </c>
      <c r="H390">
        <v>85000000</v>
      </c>
      <c r="I390">
        <v>7.1</v>
      </c>
      <c r="J390">
        <f t="shared" si="6"/>
        <v>63313048</v>
      </c>
      <c r="K390" t="s">
        <v>11526</v>
      </c>
    </row>
    <row r="391" spans="1:11">
      <c r="A391" t="s">
        <v>2339</v>
      </c>
      <c r="B391">
        <v>107</v>
      </c>
      <c r="C391">
        <v>127706877</v>
      </c>
      <c r="D391" t="s">
        <v>2341</v>
      </c>
      <c r="E391" t="s">
        <v>24549</v>
      </c>
      <c r="F391" t="s">
        <v>37</v>
      </c>
      <c r="G391" t="s">
        <v>38</v>
      </c>
      <c r="H391">
        <v>85000000</v>
      </c>
      <c r="I391">
        <v>7.1</v>
      </c>
      <c r="J391">
        <f t="shared" si="6"/>
        <v>42706877</v>
      </c>
      <c r="K391" t="s">
        <v>11526</v>
      </c>
    </row>
    <row r="392" spans="1:11">
      <c r="A392" t="s">
        <v>2354</v>
      </c>
      <c r="B392">
        <v>115</v>
      </c>
      <c r="C392">
        <v>126149655</v>
      </c>
      <c r="D392" t="s">
        <v>1199</v>
      </c>
      <c r="E392" t="s">
        <v>24550</v>
      </c>
      <c r="F392" t="s">
        <v>37</v>
      </c>
      <c r="G392" t="s">
        <v>38</v>
      </c>
      <c r="H392">
        <v>85000000</v>
      </c>
      <c r="I392">
        <v>6.8</v>
      </c>
      <c r="J392">
        <f t="shared" si="6"/>
        <v>41149655</v>
      </c>
      <c r="K392" t="s">
        <v>1325</v>
      </c>
    </row>
    <row r="393" spans="1:11">
      <c r="A393" t="s">
        <v>2339</v>
      </c>
      <c r="B393">
        <v>100</v>
      </c>
      <c r="C393">
        <v>66941559</v>
      </c>
      <c r="D393" t="s">
        <v>2358</v>
      </c>
      <c r="E393" t="s">
        <v>24551</v>
      </c>
      <c r="F393" t="s">
        <v>37</v>
      </c>
      <c r="G393" t="s">
        <v>38</v>
      </c>
      <c r="H393">
        <v>85000000</v>
      </c>
      <c r="I393">
        <v>4.8</v>
      </c>
      <c r="J393">
        <f t="shared" si="6"/>
        <v>-18058441</v>
      </c>
      <c r="K393" t="s">
        <v>953</v>
      </c>
    </row>
    <row r="394" spans="1:11">
      <c r="A394" t="s">
        <v>260</v>
      </c>
      <c r="B394">
        <v>104</v>
      </c>
      <c r="C394">
        <v>78009155</v>
      </c>
      <c r="D394" t="s">
        <v>1752</v>
      </c>
      <c r="E394" t="s">
        <v>24552</v>
      </c>
      <c r="F394" t="s">
        <v>37</v>
      </c>
      <c r="G394" t="s">
        <v>38</v>
      </c>
      <c r="H394">
        <v>75000000</v>
      </c>
      <c r="I394">
        <v>6.2</v>
      </c>
      <c r="J394">
        <f t="shared" si="6"/>
        <v>3009155</v>
      </c>
      <c r="K394" t="s">
        <v>1325</v>
      </c>
    </row>
    <row r="395" spans="1:11">
      <c r="A395" t="s">
        <v>2367</v>
      </c>
      <c r="B395">
        <v>138</v>
      </c>
      <c r="C395">
        <v>63224849</v>
      </c>
      <c r="D395" t="s">
        <v>1681</v>
      </c>
      <c r="E395" t="s">
        <v>24553</v>
      </c>
      <c r="F395" t="s">
        <v>37</v>
      </c>
      <c r="G395" t="s">
        <v>38</v>
      </c>
      <c r="H395">
        <v>85000000</v>
      </c>
      <c r="I395">
        <v>6.9</v>
      </c>
      <c r="J395">
        <f t="shared" si="6"/>
        <v>-21775151</v>
      </c>
      <c r="K395" t="s">
        <v>1671</v>
      </c>
    </row>
    <row r="396" spans="1:11">
      <c r="A396" t="s">
        <v>1739</v>
      </c>
      <c r="B396">
        <v>140</v>
      </c>
      <c r="C396">
        <v>111544445</v>
      </c>
      <c r="D396" t="s">
        <v>1120</v>
      </c>
      <c r="E396" t="s">
        <v>24554</v>
      </c>
      <c r="F396" t="s">
        <v>37</v>
      </c>
      <c r="G396" t="s">
        <v>38</v>
      </c>
      <c r="H396">
        <v>90000000</v>
      </c>
      <c r="I396">
        <v>7.3</v>
      </c>
      <c r="J396">
        <f t="shared" si="6"/>
        <v>21544445</v>
      </c>
      <c r="K396" t="s">
        <v>1325</v>
      </c>
    </row>
    <row r="397" spans="1:11">
      <c r="A397" t="s">
        <v>2367</v>
      </c>
      <c r="B397">
        <v>120</v>
      </c>
      <c r="C397">
        <v>112703470</v>
      </c>
      <c r="D397" t="s">
        <v>1415</v>
      </c>
      <c r="E397" t="s">
        <v>24555</v>
      </c>
      <c r="F397" t="s">
        <v>37</v>
      </c>
      <c r="G397" t="s">
        <v>38</v>
      </c>
      <c r="H397">
        <v>85000000</v>
      </c>
      <c r="I397">
        <v>6.6</v>
      </c>
      <c r="J397">
        <f t="shared" si="6"/>
        <v>27703470</v>
      </c>
      <c r="K397" t="s">
        <v>1671</v>
      </c>
    </row>
    <row r="398" spans="1:11">
      <c r="A398" t="s">
        <v>1526</v>
      </c>
      <c r="B398">
        <v>122</v>
      </c>
      <c r="C398">
        <v>117144465</v>
      </c>
      <c r="D398" t="s">
        <v>1528</v>
      </c>
      <c r="E398" t="s">
        <v>24556</v>
      </c>
      <c r="F398" t="s">
        <v>37</v>
      </c>
      <c r="G398" t="s">
        <v>38</v>
      </c>
      <c r="H398">
        <v>85000000</v>
      </c>
      <c r="I398">
        <v>6.9</v>
      </c>
      <c r="J398">
        <f t="shared" si="6"/>
        <v>32144465</v>
      </c>
      <c r="K398" t="s">
        <v>24406</v>
      </c>
    </row>
    <row r="399" spans="1:11">
      <c r="A399" t="s">
        <v>2386</v>
      </c>
      <c r="B399">
        <v>83</v>
      </c>
      <c r="C399">
        <v>84303558</v>
      </c>
      <c r="D399" t="s">
        <v>471</v>
      </c>
      <c r="E399" t="s">
        <v>24557</v>
      </c>
      <c r="F399" t="s">
        <v>37</v>
      </c>
      <c r="G399" t="s">
        <v>38</v>
      </c>
      <c r="H399">
        <v>85000000</v>
      </c>
      <c r="I399">
        <v>6.2</v>
      </c>
      <c r="J399">
        <f t="shared" si="6"/>
        <v>-696442</v>
      </c>
      <c r="K399" t="s">
        <v>953</v>
      </c>
    </row>
    <row r="400" spans="1:11">
      <c r="A400" t="s">
        <v>2392</v>
      </c>
      <c r="B400">
        <v>139</v>
      </c>
      <c r="C400">
        <v>150832203</v>
      </c>
      <c r="D400" t="s">
        <v>1380</v>
      </c>
      <c r="E400" t="s">
        <v>24558</v>
      </c>
      <c r="F400" t="s">
        <v>37</v>
      </c>
      <c r="G400" t="s">
        <v>38</v>
      </c>
      <c r="H400">
        <v>85000000</v>
      </c>
      <c r="I400">
        <v>6.7</v>
      </c>
      <c r="J400">
        <f t="shared" si="6"/>
        <v>65832203</v>
      </c>
      <c r="K400" t="s">
        <v>953</v>
      </c>
    </row>
    <row r="401" spans="1:11">
      <c r="A401" t="s">
        <v>2396</v>
      </c>
      <c r="B401">
        <v>131</v>
      </c>
      <c r="C401">
        <v>51396781</v>
      </c>
      <c r="D401" t="s">
        <v>1961</v>
      </c>
      <c r="E401" t="s">
        <v>24559</v>
      </c>
      <c r="F401" t="s">
        <v>37</v>
      </c>
      <c r="G401" t="s">
        <v>38</v>
      </c>
      <c r="H401">
        <v>68000000</v>
      </c>
      <c r="I401">
        <v>7.6</v>
      </c>
      <c r="J401">
        <f t="shared" si="6"/>
        <v>-16603219</v>
      </c>
      <c r="K401" t="s">
        <v>3409</v>
      </c>
    </row>
    <row r="402" spans="1:11">
      <c r="A402" t="s">
        <v>225</v>
      </c>
      <c r="B402">
        <v>104</v>
      </c>
      <c r="C402">
        <v>47592825</v>
      </c>
      <c r="D402" t="s">
        <v>1077</v>
      </c>
      <c r="E402" t="s">
        <v>24560</v>
      </c>
      <c r="F402" t="s">
        <v>37</v>
      </c>
      <c r="G402" t="s">
        <v>38</v>
      </c>
      <c r="H402">
        <v>85000000</v>
      </c>
      <c r="I402">
        <v>6.7</v>
      </c>
      <c r="J402">
        <f t="shared" si="6"/>
        <v>-37407175</v>
      </c>
      <c r="K402" t="s">
        <v>1325</v>
      </c>
    </row>
    <row r="403" spans="1:11">
      <c r="A403" t="s">
        <v>1311</v>
      </c>
      <c r="B403">
        <v>130</v>
      </c>
      <c r="C403">
        <v>50016394</v>
      </c>
      <c r="D403" t="s">
        <v>2407</v>
      </c>
      <c r="E403" t="s">
        <v>24561</v>
      </c>
      <c r="F403" t="s">
        <v>37</v>
      </c>
      <c r="G403" t="s">
        <v>38</v>
      </c>
      <c r="H403">
        <v>70000000</v>
      </c>
      <c r="I403">
        <v>6.2</v>
      </c>
      <c r="J403">
        <f t="shared" si="6"/>
        <v>-19983606</v>
      </c>
      <c r="K403" t="s">
        <v>1325</v>
      </c>
    </row>
    <row r="404" spans="1:11">
      <c r="A404" t="s">
        <v>157</v>
      </c>
      <c r="B404">
        <v>145</v>
      </c>
      <c r="C404">
        <v>57010853</v>
      </c>
      <c r="D404" t="s">
        <v>214</v>
      </c>
      <c r="E404" t="s">
        <v>24562</v>
      </c>
      <c r="F404" t="s">
        <v>37</v>
      </c>
      <c r="G404" t="s">
        <v>38</v>
      </c>
      <c r="H404">
        <v>85000000</v>
      </c>
      <c r="I404">
        <v>7.3</v>
      </c>
      <c r="J404">
        <f t="shared" si="6"/>
        <v>-27989147</v>
      </c>
      <c r="K404" t="s">
        <v>3409</v>
      </c>
    </row>
    <row r="405" spans="1:11">
      <c r="A405" t="s">
        <v>408</v>
      </c>
      <c r="B405">
        <v>104</v>
      </c>
      <c r="C405">
        <v>62494975</v>
      </c>
      <c r="D405" t="s">
        <v>334</v>
      </c>
      <c r="E405" t="s">
        <v>24563</v>
      </c>
      <c r="F405" t="s">
        <v>37</v>
      </c>
      <c r="G405" t="s">
        <v>38</v>
      </c>
      <c r="H405">
        <v>85000000</v>
      </c>
      <c r="I405">
        <v>6</v>
      </c>
      <c r="J405">
        <f t="shared" si="6"/>
        <v>-22505025</v>
      </c>
      <c r="K405" t="s">
        <v>1325</v>
      </c>
    </row>
    <row r="406" spans="1:11">
      <c r="A406" t="s">
        <v>2423</v>
      </c>
      <c r="B406">
        <v>97</v>
      </c>
      <c r="C406">
        <v>46440491</v>
      </c>
      <c r="D406" t="s">
        <v>271</v>
      </c>
      <c r="E406" t="s">
        <v>24564</v>
      </c>
      <c r="F406" t="s">
        <v>37</v>
      </c>
      <c r="G406" t="s">
        <v>56</v>
      </c>
      <c r="H406">
        <v>100000000</v>
      </c>
      <c r="I406">
        <v>7.1</v>
      </c>
      <c r="J406">
        <f t="shared" si="6"/>
        <v>-53559509</v>
      </c>
      <c r="K406" t="s">
        <v>953</v>
      </c>
    </row>
    <row r="407" spans="1:11">
      <c r="A407" t="s">
        <v>2429</v>
      </c>
      <c r="B407">
        <v>178</v>
      </c>
      <c r="C407">
        <v>44606335</v>
      </c>
      <c r="D407" t="s">
        <v>687</v>
      </c>
      <c r="E407" t="s">
        <v>24565</v>
      </c>
      <c r="F407" t="s">
        <v>37</v>
      </c>
      <c r="G407" t="s">
        <v>38</v>
      </c>
      <c r="H407">
        <v>90000000</v>
      </c>
      <c r="I407">
        <v>7.1</v>
      </c>
      <c r="J407">
        <f t="shared" si="6"/>
        <v>-45393665</v>
      </c>
      <c r="K407" t="s">
        <v>3409</v>
      </c>
    </row>
    <row r="408" spans="1:11">
      <c r="A408" t="s">
        <v>2433</v>
      </c>
      <c r="B408">
        <v>108</v>
      </c>
      <c r="C408">
        <v>40048332</v>
      </c>
      <c r="D408" t="s">
        <v>923</v>
      </c>
      <c r="E408" t="s">
        <v>24566</v>
      </c>
      <c r="F408" t="s">
        <v>37</v>
      </c>
      <c r="G408" t="s">
        <v>38</v>
      </c>
      <c r="H408">
        <v>85000000</v>
      </c>
      <c r="I408">
        <v>5.5</v>
      </c>
      <c r="J408">
        <f t="shared" si="6"/>
        <v>-44951668</v>
      </c>
      <c r="K408" t="s">
        <v>1325</v>
      </c>
    </row>
    <row r="409" spans="1:11">
      <c r="A409" t="s">
        <v>2448</v>
      </c>
      <c r="B409">
        <v>106</v>
      </c>
      <c r="C409">
        <v>64933670</v>
      </c>
      <c r="D409" t="s">
        <v>2449</v>
      </c>
      <c r="E409" t="s">
        <v>24567</v>
      </c>
      <c r="F409" t="s">
        <v>37</v>
      </c>
      <c r="G409" t="s">
        <v>38</v>
      </c>
      <c r="H409">
        <v>85000000</v>
      </c>
      <c r="I409">
        <v>5.6</v>
      </c>
      <c r="J409">
        <f t="shared" si="6"/>
        <v>-20066330</v>
      </c>
      <c r="K409" t="s">
        <v>953</v>
      </c>
    </row>
    <row r="410" spans="1:11">
      <c r="A410" t="s">
        <v>2453</v>
      </c>
      <c r="B410">
        <v>112</v>
      </c>
      <c r="C410">
        <v>31494270</v>
      </c>
      <c r="D410" t="s">
        <v>2455</v>
      </c>
      <c r="E410" t="s">
        <v>24568</v>
      </c>
      <c r="F410" t="s">
        <v>37</v>
      </c>
      <c r="G410" t="s">
        <v>38</v>
      </c>
      <c r="H410">
        <v>60000000</v>
      </c>
      <c r="I410">
        <v>7.5</v>
      </c>
      <c r="J410">
        <f t="shared" si="6"/>
        <v>-28505730</v>
      </c>
      <c r="K410" t="s">
        <v>1325</v>
      </c>
    </row>
    <row r="411" spans="1:11">
      <c r="A411" t="s">
        <v>2461</v>
      </c>
      <c r="B411">
        <v>135</v>
      </c>
      <c r="C411">
        <v>31111260</v>
      </c>
      <c r="D411" t="s">
        <v>227</v>
      </c>
      <c r="E411" t="s">
        <v>24569</v>
      </c>
      <c r="F411" t="s">
        <v>37</v>
      </c>
      <c r="G411" t="s">
        <v>38</v>
      </c>
      <c r="H411">
        <v>60000000</v>
      </c>
      <c r="I411">
        <v>5.4</v>
      </c>
      <c r="J411">
        <f t="shared" si="6"/>
        <v>-28888740</v>
      </c>
      <c r="K411" t="s">
        <v>1325</v>
      </c>
    </row>
    <row r="412" spans="1:11">
      <c r="A412" t="s">
        <v>2467</v>
      </c>
      <c r="B412">
        <v>109</v>
      </c>
      <c r="C412">
        <v>123307945</v>
      </c>
      <c r="D412" t="s">
        <v>2469</v>
      </c>
      <c r="E412" t="s">
        <v>24570</v>
      </c>
      <c r="F412" t="s">
        <v>37</v>
      </c>
      <c r="G412" t="s">
        <v>38</v>
      </c>
      <c r="H412">
        <v>65000000</v>
      </c>
      <c r="I412">
        <v>4.3</v>
      </c>
      <c r="J412">
        <f t="shared" si="6"/>
        <v>58307945</v>
      </c>
      <c r="K412" t="s">
        <v>1671</v>
      </c>
    </row>
    <row r="413" spans="1:11">
      <c r="A413" t="s">
        <v>1575</v>
      </c>
      <c r="B413">
        <v>86</v>
      </c>
      <c r="C413">
        <v>153288182</v>
      </c>
      <c r="D413" t="s">
        <v>2476</v>
      </c>
      <c r="E413" t="s">
        <v>24571</v>
      </c>
      <c r="F413" t="s">
        <v>37</v>
      </c>
      <c r="G413" t="s">
        <v>38</v>
      </c>
      <c r="H413">
        <v>84000000</v>
      </c>
      <c r="I413">
        <v>4.9</v>
      </c>
      <c r="J413">
        <f t="shared" si="6"/>
        <v>69288182</v>
      </c>
      <c r="K413" t="s">
        <v>953</v>
      </c>
    </row>
    <row r="414" spans="1:11">
      <c r="A414" t="s">
        <v>2482</v>
      </c>
      <c r="B414">
        <v>95</v>
      </c>
      <c r="C414">
        <v>13401683</v>
      </c>
      <c r="D414" t="s">
        <v>647</v>
      </c>
      <c r="E414" t="s">
        <v>24572</v>
      </c>
      <c r="F414" t="s">
        <v>37</v>
      </c>
      <c r="G414" t="s">
        <v>56</v>
      </c>
      <c r="H414">
        <v>35000000</v>
      </c>
      <c r="I414">
        <v>7.1</v>
      </c>
      <c r="J414">
        <f t="shared" si="6"/>
        <v>-21598317</v>
      </c>
      <c r="K414" t="s">
        <v>1325</v>
      </c>
    </row>
    <row r="415" spans="1:11">
      <c r="A415" t="s">
        <v>1627</v>
      </c>
      <c r="B415">
        <v>107</v>
      </c>
      <c r="C415">
        <v>137340146</v>
      </c>
      <c r="D415" t="s">
        <v>2490</v>
      </c>
      <c r="E415" t="s">
        <v>24573</v>
      </c>
      <c r="F415" t="s">
        <v>37</v>
      </c>
      <c r="G415" t="s">
        <v>38</v>
      </c>
      <c r="H415">
        <v>70000000</v>
      </c>
      <c r="I415">
        <v>6.4</v>
      </c>
      <c r="J415">
        <f t="shared" si="6"/>
        <v>67340146</v>
      </c>
      <c r="K415" t="s">
        <v>1671</v>
      </c>
    </row>
    <row r="416" spans="1:11">
      <c r="A416" t="s">
        <v>1511</v>
      </c>
      <c r="B416">
        <v>82</v>
      </c>
      <c r="C416">
        <v>43575716</v>
      </c>
      <c r="D416" t="s">
        <v>2502</v>
      </c>
      <c r="E416" t="s">
        <v>24574</v>
      </c>
      <c r="F416" t="s">
        <v>37</v>
      </c>
      <c r="G416" t="s">
        <v>38</v>
      </c>
      <c r="H416">
        <v>85000000</v>
      </c>
      <c r="I416">
        <v>4.3</v>
      </c>
      <c r="J416">
        <f t="shared" si="6"/>
        <v>-41424284</v>
      </c>
      <c r="K416" t="s">
        <v>1325</v>
      </c>
    </row>
    <row r="417" spans="1:11">
      <c r="A417" t="s">
        <v>521</v>
      </c>
      <c r="B417">
        <v>88</v>
      </c>
      <c r="C417">
        <v>80170146</v>
      </c>
      <c r="D417" t="s">
        <v>227</v>
      </c>
      <c r="E417" t="s">
        <v>24575</v>
      </c>
      <c r="F417" t="s">
        <v>37</v>
      </c>
      <c r="G417" t="s">
        <v>38</v>
      </c>
      <c r="H417">
        <v>85000000</v>
      </c>
      <c r="I417">
        <v>6.1</v>
      </c>
      <c r="J417">
        <f t="shared" si="6"/>
        <v>-4829854</v>
      </c>
      <c r="K417" t="s">
        <v>1325</v>
      </c>
    </row>
    <row r="418" spans="1:11">
      <c r="A418" t="s">
        <v>378</v>
      </c>
      <c r="B418">
        <v>120</v>
      </c>
      <c r="C418">
        <v>75754670</v>
      </c>
      <c r="D418" t="s">
        <v>2512</v>
      </c>
      <c r="E418" t="s">
        <v>24576</v>
      </c>
      <c r="F418" t="s">
        <v>37</v>
      </c>
      <c r="G418" t="s">
        <v>38</v>
      </c>
      <c r="H418">
        <v>85000000</v>
      </c>
      <c r="I418">
        <v>7</v>
      </c>
      <c r="J418">
        <f t="shared" si="6"/>
        <v>-9245330</v>
      </c>
      <c r="K418" t="s">
        <v>1325</v>
      </c>
    </row>
    <row r="419" spans="1:11">
      <c r="A419" t="s">
        <v>685</v>
      </c>
      <c r="B419">
        <v>162</v>
      </c>
      <c r="C419">
        <v>33048353</v>
      </c>
      <c r="D419" t="s">
        <v>2518</v>
      </c>
      <c r="E419" t="s">
        <v>24577</v>
      </c>
      <c r="F419" t="s">
        <v>37</v>
      </c>
      <c r="G419" t="s">
        <v>38</v>
      </c>
      <c r="H419">
        <v>65000000</v>
      </c>
      <c r="I419">
        <v>7.7</v>
      </c>
      <c r="J419">
        <f t="shared" si="6"/>
        <v>-31951647</v>
      </c>
      <c r="K419" t="s">
        <v>24406</v>
      </c>
    </row>
    <row r="420" spans="1:11">
      <c r="A420" t="s">
        <v>1516</v>
      </c>
      <c r="B420">
        <v>123</v>
      </c>
      <c r="C420">
        <v>34543701</v>
      </c>
      <c r="D420" t="s">
        <v>1644</v>
      </c>
      <c r="E420" t="s">
        <v>24578</v>
      </c>
      <c r="F420" t="s">
        <v>37</v>
      </c>
      <c r="G420" t="s">
        <v>38</v>
      </c>
      <c r="H420">
        <v>82000000</v>
      </c>
      <c r="I420">
        <v>5.9</v>
      </c>
      <c r="J420">
        <f t="shared" si="6"/>
        <v>-47456299</v>
      </c>
      <c r="K420" t="s">
        <v>1325</v>
      </c>
    </row>
    <row r="421" spans="1:11">
      <c r="A421" t="s">
        <v>514</v>
      </c>
      <c r="B421">
        <v>101</v>
      </c>
      <c r="C421">
        <v>242589580</v>
      </c>
      <c r="D421" t="s">
        <v>2527</v>
      </c>
      <c r="E421" t="s">
        <v>24579</v>
      </c>
      <c r="F421" t="s">
        <v>37</v>
      </c>
      <c r="G421" t="s">
        <v>38</v>
      </c>
      <c r="H421">
        <v>81000000</v>
      </c>
      <c r="I421">
        <v>6.7</v>
      </c>
      <c r="J421">
        <f t="shared" si="6"/>
        <v>161589580</v>
      </c>
      <c r="K421" t="s">
        <v>1671</v>
      </c>
    </row>
    <row r="422" spans="1:11">
      <c r="A422" t="s">
        <v>1784</v>
      </c>
      <c r="B422">
        <v>113</v>
      </c>
      <c r="C422">
        <v>102981571</v>
      </c>
      <c r="D422" t="s">
        <v>50</v>
      </c>
      <c r="E422" t="s">
        <v>24580</v>
      </c>
      <c r="F422" t="s">
        <v>37</v>
      </c>
      <c r="G422" t="s">
        <v>38</v>
      </c>
      <c r="H422">
        <v>80000000</v>
      </c>
      <c r="I422">
        <v>6.5</v>
      </c>
      <c r="J422">
        <f t="shared" si="6"/>
        <v>22981571</v>
      </c>
      <c r="K422" t="s">
        <v>1325</v>
      </c>
    </row>
    <row r="423" spans="1:11">
      <c r="A423" t="s">
        <v>2246</v>
      </c>
      <c r="B423">
        <v>110</v>
      </c>
      <c r="C423">
        <v>180965237</v>
      </c>
      <c r="D423" t="s">
        <v>50</v>
      </c>
      <c r="E423" t="s">
        <v>24581</v>
      </c>
      <c r="F423" t="s">
        <v>37</v>
      </c>
      <c r="G423" t="s">
        <v>38</v>
      </c>
      <c r="H423">
        <v>80000000</v>
      </c>
      <c r="I423">
        <v>7.1</v>
      </c>
      <c r="J423">
        <f t="shared" si="6"/>
        <v>100965237</v>
      </c>
      <c r="K423" t="s">
        <v>1325</v>
      </c>
    </row>
    <row r="424" spans="1:11">
      <c r="A424" t="s">
        <v>2296</v>
      </c>
      <c r="B424">
        <v>142</v>
      </c>
      <c r="C424">
        <v>407999255</v>
      </c>
      <c r="D424" t="s">
        <v>1483</v>
      </c>
      <c r="E424" t="s">
        <v>24582</v>
      </c>
      <c r="F424" t="s">
        <v>37</v>
      </c>
      <c r="G424" t="s">
        <v>38</v>
      </c>
      <c r="H424">
        <v>78000000</v>
      </c>
      <c r="I424">
        <v>7.3</v>
      </c>
      <c r="J424">
        <f t="shared" si="6"/>
        <v>329999255</v>
      </c>
      <c r="K424" t="s">
        <v>953</v>
      </c>
    </row>
    <row r="425" spans="1:11">
      <c r="A425" t="s">
        <v>2542</v>
      </c>
      <c r="B425">
        <v>102</v>
      </c>
      <c r="C425">
        <v>254455986</v>
      </c>
      <c r="D425" t="s">
        <v>1671</v>
      </c>
      <c r="E425" t="s">
        <v>24583</v>
      </c>
      <c r="F425" t="s">
        <v>37</v>
      </c>
      <c r="G425" t="s">
        <v>38</v>
      </c>
      <c r="H425">
        <v>80000000</v>
      </c>
      <c r="I425">
        <v>6.5</v>
      </c>
      <c r="J425">
        <f t="shared" si="6"/>
        <v>174455986</v>
      </c>
      <c r="K425" t="s">
        <v>1671</v>
      </c>
    </row>
    <row r="426" spans="1:11">
      <c r="A426" t="s">
        <v>255</v>
      </c>
      <c r="B426">
        <v>126</v>
      </c>
      <c r="C426">
        <v>162831698</v>
      </c>
      <c r="D426" t="s">
        <v>1325</v>
      </c>
      <c r="E426" t="s">
        <v>24584</v>
      </c>
      <c r="F426" t="s">
        <v>37</v>
      </c>
      <c r="G426" t="s">
        <v>38</v>
      </c>
      <c r="H426">
        <v>80000000</v>
      </c>
      <c r="I426">
        <v>7</v>
      </c>
      <c r="J426">
        <f t="shared" si="6"/>
        <v>82831698</v>
      </c>
      <c r="K426" t="s">
        <v>1325</v>
      </c>
    </row>
    <row r="427" spans="1:11">
      <c r="A427" t="s">
        <v>1175</v>
      </c>
      <c r="B427">
        <v>83</v>
      </c>
      <c r="C427">
        <v>155019340</v>
      </c>
      <c r="D427" t="s">
        <v>471</v>
      </c>
      <c r="E427" t="s">
        <v>24585</v>
      </c>
      <c r="F427" t="s">
        <v>37</v>
      </c>
      <c r="G427" t="s">
        <v>38</v>
      </c>
      <c r="H427">
        <v>80000000</v>
      </c>
      <c r="I427">
        <v>6.8</v>
      </c>
      <c r="J427">
        <f t="shared" si="6"/>
        <v>75019340</v>
      </c>
      <c r="K427" t="s">
        <v>953</v>
      </c>
    </row>
    <row r="428" spans="1:11">
      <c r="A428" t="s">
        <v>639</v>
      </c>
      <c r="B428">
        <v>85</v>
      </c>
      <c r="C428">
        <v>145771527</v>
      </c>
      <c r="D428" t="s">
        <v>2556</v>
      </c>
      <c r="E428" t="s">
        <v>24586</v>
      </c>
      <c r="F428" t="s">
        <v>37</v>
      </c>
      <c r="G428" t="s">
        <v>38</v>
      </c>
      <c r="H428">
        <v>80000000</v>
      </c>
      <c r="I428">
        <v>7.2</v>
      </c>
      <c r="J428">
        <f t="shared" si="6"/>
        <v>65771527</v>
      </c>
      <c r="K428" t="s">
        <v>953</v>
      </c>
    </row>
    <row r="429" spans="1:11">
      <c r="A429" t="s">
        <v>2565</v>
      </c>
      <c r="B429">
        <v>120</v>
      </c>
      <c r="C429">
        <v>140459099</v>
      </c>
      <c r="D429" t="s">
        <v>2566</v>
      </c>
      <c r="E429" t="s">
        <v>24587</v>
      </c>
      <c r="F429" t="s">
        <v>37</v>
      </c>
      <c r="G429" t="s">
        <v>38</v>
      </c>
      <c r="H429">
        <v>75000000</v>
      </c>
      <c r="I429">
        <v>6.1</v>
      </c>
      <c r="J429">
        <f t="shared" si="6"/>
        <v>65459099</v>
      </c>
      <c r="K429" t="s">
        <v>1325</v>
      </c>
    </row>
    <row r="430" spans="1:11">
      <c r="A430" t="s">
        <v>1007</v>
      </c>
      <c r="B430">
        <v>116</v>
      </c>
      <c r="C430">
        <v>53215979</v>
      </c>
      <c r="D430" t="s">
        <v>422</v>
      </c>
      <c r="E430" t="s">
        <v>24588</v>
      </c>
      <c r="F430" t="s">
        <v>37</v>
      </c>
      <c r="G430" t="s">
        <v>38</v>
      </c>
      <c r="H430">
        <v>84000000</v>
      </c>
      <c r="I430">
        <v>6.7</v>
      </c>
      <c r="J430">
        <f t="shared" si="6"/>
        <v>-30784021</v>
      </c>
      <c r="K430" t="s">
        <v>1325</v>
      </c>
    </row>
    <row r="431" spans="1:11">
      <c r="A431" t="s">
        <v>2467</v>
      </c>
      <c r="B431">
        <v>113</v>
      </c>
      <c r="C431">
        <v>158115031</v>
      </c>
      <c r="D431" t="s">
        <v>2575</v>
      </c>
      <c r="E431" t="s">
        <v>24589</v>
      </c>
      <c r="F431" t="s">
        <v>37</v>
      </c>
      <c r="G431" t="s">
        <v>38</v>
      </c>
      <c r="H431">
        <v>82000000</v>
      </c>
      <c r="I431">
        <v>6.4</v>
      </c>
      <c r="J431">
        <f t="shared" si="6"/>
        <v>76115031</v>
      </c>
      <c r="K431" t="s">
        <v>1671</v>
      </c>
    </row>
    <row r="432" spans="1:11">
      <c r="A432" t="s">
        <v>597</v>
      </c>
      <c r="B432">
        <v>87</v>
      </c>
      <c r="C432">
        <v>133103929</v>
      </c>
      <c r="D432" t="s">
        <v>2168</v>
      </c>
      <c r="E432" t="s">
        <v>24590</v>
      </c>
      <c r="F432" t="s">
        <v>37</v>
      </c>
      <c r="G432" t="s">
        <v>38</v>
      </c>
      <c r="H432">
        <v>75000000</v>
      </c>
      <c r="I432">
        <v>4.4</v>
      </c>
      <c r="J432">
        <f t="shared" si="6"/>
        <v>58103929</v>
      </c>
      <c r="K432" t="s">
        <v>953</v>
      </c>
    </row>
    <row r="433" spans="1:11">
      <c r="A433" t="s">
        <v>2178</v>
      </c>
      <c r="B433">
        <v>101</v>
      </c>
      <c r="C433">
        <v>133668525</v>
      </c>
      <c r="D433" t="s">
        <v>1671</v>
      </c>
      <c r="E433" t="s">
        <v>24591</v>
      </c>
      <c r="F433" t="s">
        <v>37</v>
      </c>
      <c r="G433" t="s">
        <v>38</v>
      </c>
      <c r="H433">
        <v>80000000</v>
      </c>
      <c r="I433">
        <v>5.4</v>
      </c>
      <c r="J433">
        <f t="shared" si="6"/>
        <v>53668525</v>
      </c>
      <c r="K433" t="s">
        <v>1671</v>
      </c>
    </row>
    <row r="434" spans="1:11">
      <c r="A434" t="s">
        <v>2467</v>
      </c>
      <c r="B434">
        <v>110</v>
      </c>
      <c r="C434">
        <v>130313314</v>
      </c>
      <c r="D434" t="s">
        <v>1628</v>
      </c>
      <c r="E434" t="s">
        <v>24592</v>
      </c>
      <c r="F434" t="s">
        <v>37</v>
      </c>
      <c r="G434" t="s">
        <v>38</v>
      </c>
      <c r="H434">
        <v>80000000</v>
      </c>
      <c r="I434">
        <v>6.5</v>
      </c>
      <c r="J434">
        <f t="shared" si="6"/>
        <v>50313314</v>
      </c>
      <c r="K434" t="s">
        <v>1325</v>
      </c>
    </row>
    <row r="435" spans="1:11">
      <c r="A435" t="s">
        <v>2367</v>
      </c>
      <c r="B435">
        <v>128</v>
      </c>
      <c r="C435">
        <v>124590960</v>
      </c>
      <c r="D435" t="s">
        <v>1415</v>
      </c>
      <c r="E435" t="s">
        <v>24593</v>
      </c>
      <c r="F435" t="s">
        <v>37</v>
      </c>
      <c r="G435" t="s">
        <v>38</v>
      </c>
      <c r="H435">
        <v>80000000</v>
      </c>
      <c r="I435">
        <v>6.7</v>
      </c>
      <c r="J435">
        <f t="shared" si="6"/>
        <v>44590960</v>
      </c>
      <c r="K435" t="s">
        <v>1671</v>
      </c>
    </row>
    <row r="436" spans="1:11">
      <c r="A436" t="s">
        <v>487</v>
      </c>
      <c r="B436">
        <v>138</v>
      </c>
      <c r="C436">
        <v>127968405</v>
      </c>
      <c r="D436" t="s">
        <v>852</v>
      </c>
      <c r="E436" t="s">
        <v>24594</v>
      </c>
      <c r="F436" t="s">
        <v>37</v>
      </c>
      <c r="G436" t="s">
        <v>38</v>
      </c>
      <c r="H436">
        <v>80000000</v>
      </c>
      <c r="I436">
        <v>8.1</v>
      </c>
      <c r="J436">
        <f t="shared" si="6"/>
        <v>47968405</v>
      </c>
      <c r="K436" t="s">
        <v>24288</v>
      </c>
    </row>
    <row r="437" spans="1:11">
      <c r="A437" t="s">
        <v>2599</v>
      </c>
      <c r="B437">
        <v>88</v>
      </c>
      <c r="C437">
        <v>120136047</v>
      </c>
      <c r="D437" t="s">
        <v>1415</v>
      </c>
      <c r="E437" t="s">
        <v>24595</v>
      </c>
      <c r="F437" t="s">
        <v>37</v>
      </c>
      <c r="G437" t="s">
        <v>767</v>
      </c>
      <c r="H437">
        <v>80000000</v>
      </c>
      <c r="I437">
        <v>5.6</v>
      </c>
      <c r="J437">
        <f t="shared" si="6"/>
        <v>40136047</v>
      </c>
      <c r="K437" t="s">
        <v>1671</v>
      </c>
    </row>
    <row r="438" spans="1:11">
      <c r="A438" t="s">
        <v>1807</v>
      </c>
      <c r="B438">
        <v>91</v>
      </c>
      <c r="C438">
        <v>128200012</v>
      </c>
      <c r="D438" t="s">
        <v>621</v>
      </c>
      <c r="E438" t="s">
        <v>24596</v>
      </c>
      <c r="F438" t="s">
        <v>37</v>
      </c>
      <c r="G438" t="s">
        <v>38</v>
      </c>
      <c r="H438">
        <v>75000000</v>
      </c>
      <c r="I438">
        <v>6.3</v>
      </c>
      <c r="J438">
        <f t="shared" si="6"/>
        <v>53200012</v>
      </c>
      <c r="K438" t="s">
        <v>953</v>
      </c>
    </row>
    <row r="439" spans="1:11">
      <c r="A439" t="s">
        <v>1340</v>
      </c>
      <c r="B439">
        <v>138</v>
      </c>
      <c r="C439">
        <v>112225777</v>
      </c>
      <c r="D439" t="s">
        <v>1401</v>
      </c>
      <c r="E439" t="s">
        <v>24597</v>
      </c>
      <c r="F439" t="s">
        <v>37</v>
      </c>
      <c r="G439" t="s">
        <v>38</v>
      </c>
      <c r="H439">
        <v>80000000</v>
      </c>
      <c r="I439">
        <v>7.3</v>
      </c>
      <c r="J439">
        <f t="shared" si="6"/>
        <v>32225777</v>
      </c>
      <c r="K439" t="s">
        <v>1325</v>
      </c>
    </row>
    <row r="440" spans="1:11">
      <c r="A440" t="s">
        <v>2612</v>
      </c>
      <c r="B440">
        <v>99</v>
      </c>
      <c r="C440">
        <v>109993847</v>
      </c>
      <c r="D440" t="s">
        <v>2614</v>
      </c>
      <c r="E440" t="s">
        <v>24598</v>
      </c>
      <c r="F440" t="s">
        <v>37</v>
      </c>
      <c r="G440" t="s">
        <v>38</v>
      </c>
      <c r="H440">
        <v>80000000</v>
      </c>
      <c r="I440">
        <v>6.1</v>
      </c>
      <c r="J440">
        <f t="shared" si="6"/>
        <v>29993847</v>
      </c>
      <c r="K440" t="s">
        <v>1671</v>
      </c>
    </row>
    <row r="441" spans="1:11">
      <c r="A441" t="s">
        <v>48</v>
      </c>
      <c r="B441">
        <v>117</v>
      </c>
      <c r="C441">
        <v>104054514</v>
      </c>
      <c r="D441" t="s">
        <v>2125</v>
      </c>
      <c r="E441" t="s">
        <v>24599</v>
      </c>
      <c r="F441" t="s">
        <v>37</v>
      </c>
      <c r="G441" t="s">
        <v>38</v>
      </c>
      <c r="H441">
        <v>80000000</v>
      </c>
      <c r="I441">
        <v>7.7</v>
      </c>
      <c r="J441">
        <f t="shared" si="6"/>
        <v>24054514</v>
      </c>
      <c r="K441" t="s">
        <v>24406</v>
      </c>
    </row>
    <row r="442" spans="1:11">
      <c r="A442" t="s">
        <v>2178</v>
      </c>
      <c r="B442">
        <v>117</v>
      </c>
      <c r="C442">
        <v>103028109</v>
      </c>
      <c r="D442" t="s">
        <v>1681</v>
      </c>
      <c r="E442" t="s">
        <v>24600</v>
      </c>
      <c r="F442" t="s">
        <v>37</v>
      </c>
      <c r="G442" t="s">
        <v>38</v>
      </c>
      <c r="H442">
        <v>80000000</v>
      </c>
      <c r="I442">
        <v>6.4</v>
      </c>
      <c r="J442">
        <f t="shared" si="6"/>
        <v>23028109</v>
      </c>
      <c r="K442" t="s">
        <v>1671</v>
      </c>
    </row>
    <row r="443" spans="1:11">
      <c r="A443" t="s">
        <v>1783</v>
      </c>
      <c r="B443">
        <v>123</v>
      </c>
      <c r="C443">
        <v>101087161</v>
      </c>
      <c r="D443" t="s">
        <v>334</v>
      </c>
      <c r="E443" t="s">
        <v>24601</v>
      </c>
      <c r="F443" t="s">
        <v>37</v>
      </c>
      <c r="G443" t="s">
        <v>38</v>
      </c>
      <c r="H443">
        <v>75000000</v>
      </c>
      <c r="I443">
        <v>6.8</v>
      </c>
      <c r="J443">
        <f t="shared" si="6"/>
        <v>26087161</v>
      </c>
      <c r="K443" t="s">
        <v>1325</v>
      </c>
    </row>
    <row r="444" spans="1:11">
      <c r="A444" t="s">
        <v>2641</v>
      </c>
      <c r="B444">
        <v>118</v>
      </c>
      <c r="C444">
        <v>101111837</v>
      </c>
      <c r="D444" t="s">
        <v>1156</v>
      </c>
      <c r="E444" t="s">
        <v>24602</v>
      </c>
      <c r="F444" t="s">
        <v>37</v>
      </c>
      <c r="G444" t="s">
        <v>38</v>
      </c>
      <c r="H444">
        <v>80000000</v>
      </c>
      <c r="I444">
        <v>6.6</v>
      </c>
      <c r="J444">
        <f t="shared" si="6"/>
        <v>21111837</v>
      </c>
      <c r="K444" t="s">
        <v>1325</v>
      </c>
    </row>
    <row r="445" spans="1:11">
      <c r="A445" t="s">
        <v>2647</v>
      </c>
      <c r="B445">
        <v>154</v>
      </c>
      <c r="C445">
        <v>95632614</v>
      </c>
      <c r="D445" t="s">
        <v>2648</v>
      </c>
      <c r="E445" t="s">
        <v>24603</v>
      </c>
      <c r="F445" t="s">
        <v>37</v>
      </c>
      <c r="G445" t="s">
        <v>38</v>
      </c>
      <c r="H445">
        <v>79000000</v>
      </c>
      <c r="I445">
        <v>7.2</v>
      </c>
      <c r="J445">
        <f t="shared" si="6"/>
        <v>16632614</v>
      </c>
      <c r="K445" t="s">
        <v>953</v>
      </c>
    </row>
    <row r="446" spans="1:11">
      <c r="A446" t="s">
        <v>2652</v>
      </c>
      <c r="B446">
        <v>118</v>
      </c>
      <c r="C446">
        <v>94822707</v>
      </c>
      <c r="D446" t="s">
        <v>712</v>
      </c>
      <c r="E446" t="s">
        <v>24604</v>
      </c>
      <c r="F446" t="s">
        <v>37</v>
      </c>
      <c r="G446" t="s">
        <v>38</v>
      </c>
      <c r="H446">
        <v>80000000</v>
      </c>
      <c r="I446">
        <v>6.9</v>
      </c>
      <c r="J446">
        <f t="shared" si="6"/>
        <v>14822707</v>
      </c>
      <c r="K446" t="s">
        <v>1325</v>
      </c>
    </row>
    <row r="447" spans="1:11">
      <c r="A447" t="s">
        <v>2656</v>
      </c>
      <c r="B447">
        <v>90</v>
      </c>
      <c r="C447">
        <v>92969824</v>
      </c>
      <c r="D447" t="s">
        <v>2658</v>
      </c>
      <c r="E447" t="s">
        <v>24605</v>
      </c>
      <c r="F447" t="s">
        <v>37</v>
      </c>
      <c r="G447" t="s">
        <v>38</v>
      </c>
      <c r="H447">
        <v>80000000</v>
      </c>
      <c r="I447">
        <v>5.2</v>
      </c>
      <c r="J447">
        <f t="shared" si="6"/>
        <v>12969824</v>
      </c>
      <c r="K447" t="s">
        <v>1671</v>
      </c>
    </row>
    <row r="448" spans="1:11">
      <c r="A448" t="s">
        <v>1605</v>
      </c>
      <c r="B448">
        <v>113</v>
      </c>
      <c r="C448">
        <v>91188905</v>
      </c>
      <c r="D448" t="s">
        <v>2664</v>
      </c>
      <c r="E448" t="s">
        <v>24606</v>
      </c>
      <c r="F448" t="s">
        <v>37</v>
      </c>
      <c r="G448" t="s">
        <v>38</v>
      </c>
      <c r="H448">
        <v>80000000</v>
      </c>
      <c r="I448">
        <v>4.9</v>
      </c>
      <c r="J448">
        <f t="shared" si="6"/>
        <v>11188905</v>
      </c>
      <c r="K448" t="s">
        <v>1266</v>
      </c>
    </row>
    <row r="449" spans="1:11">
      <c r="A449" t="s">
        <v>2669</v>
      </c>
      <c r="B449">
        <v>88</v>
      </c>
      <c r="C449">
        <v>90443603</v>
      </c>
      <c r="D449" t="s">
        <v>2670</v>
      </c>
      <c r="E449" t="s">
        <v>24607</v>
      </c>
      <c r="F449" t="s">
        <v>37</v>
      </c>
      <c r="G449" t="s">
        <v>38</v>
      </c>
      <c r="H449">
        <v>80000000</v>
      </c>
      <c r="I449">
        <v>6.3</v>
      </c>
      <c r="J449">
        <f t="shared" si="6"/>
        <v>10443603</v>
      </c>
      <c r="K449" t="s">
        <v>953</v>
      </c>
    </row>
    <row r="450" spans="1:11">
      <c r="A450" t="s">
        <v>809</v>
      </c>
      <c r="B450">
        <v>93</v>
      </c>
      <c r="C450">
        <v>82226474</v>
      </c>
      <c r="D450" t="s">
        <v>2676</v>
      </c>
      <c r="E450" t="s">
        <v>24608</v>
      </c>
      <c r="F450" t="s">
        <v>37</v>
      </c>
      <c r="G450" t="s">
        <v>38</v>
      </c>
      <c r="H450">
        <v>65000000</v>
      </c>
      <c r="I450">
        <v>5.6</v>
      </c>
      <c r="J450">
        <f t="shared" si="6"/>
        <v>17226474</v>
      </c>
      <c r="K450" t="s">
        <v>953</v>
      </c>
    </row>
    <row r="451" spans="1:11">
      <c r="A451" t="s">
        <v>2682</v>
      </c>
      <c r="B451">
        <v>104</v>
      </c>
      <c r="C451">
        <v>79363785</v>
      </c>
      <c r="D451" t="s">
        <v>2683</v>
      </c>
      <c r="E451" t="s">
        <v>24609</v>
      </c>
      <c r="F451" t="s">
        <v>37</v>
      </c>
      <c r="G451" t="s">
        <v>38</v>
      </c>
      <c r="H451">
        <v>80000000</v>
      </c>
      <c r="I451">
        <v>5.5</v>
      </c>
      <c r="J451">
        <f t="shared" ref="J451:J514" si="7">C451-H451</f>
        <v>-636215</v>
      </c>
      <c r="K451" t="s">
        <v>3409</v>
      </c>
    </row>
    <row r="452" spans="1:11">
      <c r="A452" t="s">
        <v>1058</v>
      </c>
      <c r="B452">
        <v>135</v>
      </c>
      <c r="C452">
        <v>76081498</v>
      </c>
      <c r="D452" t="s">
        <v>2689</v>
      </c>
      <c r="E452" t="s">
        <v>24610</v>
      </c>
      <c r="F452" t="s">
        <v>37</v>
      </c>
      <c r="G452" t="s">
        <v>38</v>
      </c>
      <c r="H452">
        <v>75000000</v>
      </c>
      <c r="I452">
        <v>6.7</v>
      </c>
      <c r="J452">
        <f t="shared" si="7"/>
        <v>1081498</v>
      </c>
      <c r="K452" t="s">
        <v>1325</v>
      </c>
    </row>
    <row r="453" spans="1:11">
      <c r="A453" t="s">
        <v>507</v>
      </c>
      <c r="B453">
        <v>134</v>
      </c>
      <c r="C453">
        <v>85707116</v>
      </c>
      <c r="D453" t="s">
        <v>1467</v>
      </c>
      <c r="E453" t="s">
        <v>24611</v>
      </c>
      <c r="F453" t="s">
        <v>37</v>
      </c>
      <c r="G453" t="s">
        <v>38</v>
      </c>
      <c r="H453">
        <v>68000000</v>
      </c>
      <c r="I453">
        <v>7.6</v>
      </c>
      <c r="J453">
        <f t="shared" si="7"/>
        <v>17707116</v>
      </c>
      <c r="K453" t="s">
        <v>1325</v>
      </c>
    </row>
    <row r="454" spans="1:11">
      <c r="A454" t="s">
        <v>2698</v>
      </c>
      <c r="B454">
        <v>98</v>
      </c>
      <c r="C454">
        <v>74329966</v>
      </c>
      <c r="D454" t="s">
        <v>2699</v>
      </c>
      <c r="E454" t="s">
        <v>24612</v>
      </c>
      <c r="F454" t="s">
        <v>37</v>
      </c>
      <c r="G454" t="s">
        <v>38</v>
      </c>
      <c r="H454">
        <v>70000000</v>
      </c>
      <c r="I454">
        <v>5.7</v>
      </c>
      <c r="J454">
        <f t="shared" si="7"/>
        <v>4329966</v>
      </c>
      <c r="K454" t="s">
        <v>1325</v>
      </c>
    </row>
    <row r="455" spans="1:11">
      <c r="A455" t="s">
        <v>2703</v>
      </c>
      <c r="B455">
        <v>80</v>
      </c>
      <c r="C455">
        <v>100169068</v>
      </c>
      <c r="D455" t="s">
        <v>471</v>
      </c>
      <c r="E455" t="s">
        <v>24613</v>
      </c>
      <c r="F455" t="s">
        <v>37</v>
      </c>
      <c r="G455" t="s">
        <v>38</v>
      </c>
      <c r="H455">
        <v>80000000</v>
      </c>
      <c r="I455">
        <v>4.6</v>
      </c>
      <c r="J455">
        <f t="shared" si="7"/>
        <v>20169068</v>
      </c>
      <c r="K455" t="s">
        <v>953</v>
      </c>
    </row>
    <row r="456" spans="1:11">
      <c r="A456" t="s">
        <v>2709</v>
      </c>
      <c r="B456">
        <v>83</v>
      </c>
      <c r="C456">
        <v>73215310</v>
      </c>
      <c r="D456" t="s">
        <v>2711</v>
      </c>
      <c r="E456" t="s">
        <v>24614</v>
      </c>
      <c r="F456" t="s">
        <v>37</v>
      </c>
      <c r="G456" t="s">
        <v>38</v>
      </c>
      <c r="H456">
        <v>80000000</v>
      </c>
      <c r="I456">
        <v>7</v>
      </c>
      <c r="J456">
        <f t="shared" si="7"/>
        <v>-6784690</v>
      </c>
      <c r="K456" t="s">
        <v>953</v>
      </c>
    </row>
    <row r="457" spans="1:11">
      <c r="A457" t="s">
        <v>1627</v>
      </c>
      <c r="B457">
        <v>102</v>
      </c>
      <c r="C457">
        <v>80360866</v>
      </c>
      <c r="D457" t="s">
        <v>2717</v>
      </c>
      <c r="E457" t="s">
        <v>24615</v>
      </c>
      <c r="F457" t="s">
        <v>37</v>
      </c>
      <c r="G457" t="s">
        <v>38</v>
      </c>
      <c r="H457">
        <v>80000000</v>
      </c>
      <c r="I457">
        <v>5.2</v>
      </c>
      <c r="J457">
        <f t="shared" si="7"/>
        <v>360866</v>
      </c>
      <c r="K457" t="s">
        <v>1671</v>
      </c>
    </row>
    <row r="458" spans="1:11">
      <c r="A458" t="s">
        <v>2722</v>
      </c>
      <c r="B458">
        <v>130</v>
      </c>
      <c r="C458">
        <v>69102910</v>
      </c>
      <c r="D458" t="s">
        <v>2723</v>
      </c>
      <c r="E458" t="s">
        <v>24616</v>
      </c>
      <c r="F458" t="s">
        <v>37</v>
      </c>
      <c r="G458" t="s">
        <v>38</v>
      </c>
      <c r="H458">
        <v>80000000</v>
      </c>
      <c r="I458">
        <v>5.1</v>
      </c>
      <c r="J458">
        <f t="shared" si="7"/>
        <v>-10897090</v>
      </c>
      <c r="K458" t="s">
        <v>1325</v>
      </c>
    </row>
    <row r="459" spans="1:11">
      <c r="A459" t="s">
        <v>2728</v>
      </c>
      <c r="B459">
        <v>129</v>
      </c>
      <c r="C459">
        <v>65948711</v>
      </c>
      <c r="D459" t="s">
        <v>2202</v>
      </c>
      <c r="E459" t="s">
        <v>24617</v>
      </c>
      <c r="F459" t="s">
        <v>37</v>
      </c>
      <c r="G459" t="s">
        <v>38</v>
      </c>
      <c r="H459">
        <v>80000000</v>
      </c>
      <c r="I459">
        <v>6.6</v>
      </c>
      <c r="J459">
        <f t="shared" si="7"/>
        <v>-14051289</v>
      </c>
      <c r="K459" t="s">
        <v>3409</v>
      </c>
    </row>
    <row r="460" spans="1:11">
      <c r="A460" t="s">
        <v>2335</v>
      </c>
      <c r="B460">
        <v>89</v>
      </c>
      <c r="C460">
        <v>169692572</v>
      </c>
      <c r="D460" t="s">
        <v>792</v>
      </c>
      <c r="E460" t="s">
        <v>24618</v>
      </c>
      <c r="F460" t="s">
        <v>37</v>
      </c>
      <c r="G460" t="s">
        <v>38</v>
      </c>
      <c r="H460">
        <v>80000000</v>
      </c>
      <c r="I460">
        <v>6.7</v>
      </c>
      <c r="J460">
        <f t="shared" si="7"/>
        <v>89692572</v>
      </c>
      <c r="K460" t="s">
        <v>11526</v>
      </c>
    </row>
    <row r="461" spans="1:11">
      <c r="A461" t="s">
        <v>2750</v>
      </c>
      <c r="B461">
        <v>74</v>
      </c>
      <c r="C461">
        <v>60507228</v>
      </c>
      <c r="D461" t="s">
        <v>2752</v>
      </c>
      <c r="E461" t="s">
        <v>24619</v>
      </c>
      <c r="F461" t="s">
        <v>37</v>
      </c>
      <c r="G461" t="s">
        <v>38</v>
      </c>
      <c r="H461">
        <v>80000000</v>
      </c>
      <c r="I461">
        <v>7.3</v>
      </c>
      <c r="J461">
        <f t="shared" si="7"/>
        <v>-19492772</v>
      </c>
      <c r="K461" t="s">
        <v>11526</v>
      </c>
    </row>
    <row r="462" spans="1:11">
      <c r="A462" t="s">
        <v>928</v>
      </c>
      <c r="B462">
        <v>96</v>
      </c>
      <c r="C462">
        <v>56684819</v>
      </c>
      <c r="D462" t="s">
        <v>73</v>
      </c>
      <c r="E462" t="s">
        <v>24620</v>
      </c>
      <c r="F462" t="s">
        <v>37</v>
      </c>
      <c r="G462" t="s">
        <v>38</v>
      </c>
      <c r="H462">
        <v>80000000</v>
      </c>
      <c r="I462">
        <v>5.9</v>
      </c>
      <c r="J462">
        <f t="shared" si="7"/>
        <v>-23315181</v>
      </c>
      <c r="K462" t="s">
        <v>1325</v>
      </c>
    </row>
    <row r="463" spans="1:11">
      <c r="A463" t="s">
        <v>1902</v>
      </c>
      <c r="B463">
        <v>114</v>
      </c>
      <c r="C463">
        <v>50628009</v>
      </c>
      <c r="D463" t="s">
        <v>2764</v>
      </c>
      <c r="E463" t="s">
        <v>24621</v>
      </c>
      <c r="F463" t="s">
        <v>37</v>
      </c>
      <c r="G463" t="s">
        <v>38</v>
      </c>
      <c r="H463">
        <v>90000000</v>
      </c>
      <c r="I463">
        <v>5.6</v>
      </c>
      <c r="J463">
        <f t="shared" si="7"/>
        <v>-39371991</v>
      </c>
      <c r="K463" t="s">
        <v>1325</v>
      </c>
    </row>
    <row r="464" spans="1:11">
      <c r="A464" t="s">
        <v>1687</v>
      </c>
      <c r="B464">
        <v>99</v>
      </c>
      <c r="C464">
        <v>69772969</v>
      </c>
      <c r="D464" t="s">
        <v>334</v>
      </c>
      <c r="E464" t="s">
        <v>24622</v>
      </c>
      <c r="F464" t="s">
        <v>37</v>
      </c>
      <c r="G464" t="s">
        <v>38</v>
      </c>
      <c r="H464">
        <v>80000000</v>
      </c>
      <c r="I464">
        <v>6.5</v>
      </c>
      <c r="J464">
        <f t="shared" si="7"/>
        <v>-10227031</v>
      </c>
      <c r="K464" t="s">
        <v>1325</v>
      </c>
    </row>
    <row r="465" spans="1:11">
      <c r="A465" t="s">
        <v>313</v>
      </c>
      <c r="B465">
        <v>129</v>
      </c>
      <c r="C465">
        <v>45356386</v>
      </c>
      <c r="D465" t="s">
        <v>136</v>
      </c>
      <c r="E465" t="s">
        <v>24623</v>
      </c>
      <c r="F465" t="s">
        <v>2778</v>
      </c>
      <c r="G465" t="s">
        <v>38</v>
      </c>
      <c r="H465">
        <v>75000000</v>
      </c>
      <c r="I465">
        <v>5.9</v>
      </c>
      <c r="J465">
        <f t="shared" si="7"/>
        <v>-29643614</v>
      </c>
      <c r="K465" t="s">
        <v>1325</v>
      </c>
    </row>
    <row r="466" spans="1:11">
      <c r="A466" t="s">
        <v>2779</v>
      </c>
      <c r="B466">
        <v>113</v>
      </c>
      <c r="C466">
        <v>55350897</v>
      </c>
      <c r="D466" t="s">
        <v>687</v>
      </c>
      <c r="E466" t="s">
        <v>24624</v>
      </c>
      <c r="F466" t="s">
        <v>37</v>
      </c>
      <c r="G466" t="s">
        <v>38</v>
      </c>
      <c r="H466">
        <v>85000000</v>
      </c>
      <c r="I466">
        <v>7</v>
      </c>
      <c r="J466">
        <f t="shared" si="7"/>
        <v>-29649103</v>
      </c>
      <c r="K466" t="s">
        <v>3409</v>
      </c>
    </row>
    <row r="467" spans="1:11">
      <c r="A467" t="s">
        <v>2785</v>
      </c>
      <c r="B467">
        <v>90</v>
      </c>
      <c r="C467">
        <v>39442871</v>
      </c>
      <c r="D467" t="s">
        <v>2786</v>
      </c>
      <c r="E467" t="s">
        <v>24625</v>
      </c>
      <c r="F467" t="s">
        <v>37</v>
      </c>
      <c r="G467" t="s">
        <v>38</v>
      </c>
      <c r="H467">
        <v>80000000</v>
      </c>
      <c r="I467">
        <v>5.3</v>
      </c>
      <c r="J467">
        <f t="shared" si="7"/>
        <v>-40557129</v>
      </c>
      <c r="K467" t="s">
        <v>1671</v>
      </c>
    </row>
    <row r="468" spans="1:11">
      <c r="A468" t="s">
        <v>2791</v>
      </c>
      <c r="B468">
        <v>118</v>
      </c>
      <c r="C468">
        <v>37899638</v>
      </c>
      <c r="D468" t="s">
        <v>2792</v>
      </c>
      <c r="E468" t="s">
        <v>24626</v>
      </c>
      <c r="F468" t="s">
        <v>37</v>
      </c>
      <c r="G468" t="s">
        <v>38</v>
      </c>
      <c r="H468">
        <v>88000000</v>
      </c>
      <c r="I468">
        <v>5.9</v>
      </c>
      <c r="J468">
        <f t="shared" si="7"/>
        <v>-50100362</v>
      </c>
      <c r="K468" t="s">
        <v>1325</v>
      </c>
    </row>
    <row r="469" spans="1:11">
      <c r="A469" t="s">
        <v>255</v>
      </c>
      <c r="B469">
        <v>106</v>
      </c>
      <c r="C469">
        <v>37754208</v>
      </c>
      <c r="D469" t="s">
        <v>1904</v>
      </c>
      <c r="E469" t="s">
        <v>24627</v>
      </c>
      <c r="F469" t="s">
        <v>37</v>
      </c>
      <c r="G469" t="s">
        <v>38</v>
      </c>
      <c r="H469">
        <v>70000000</v>
      </c>
      <c r="I469">
        <v>6.3</v>
      </c>
      <c r="J469">
        <f t="shared" si="7"/>
        <v>-32245792</v>
      </c>
      <c r="K469" t="s">
        <v>1325</v>
      </c>
    </row>
    <row r="470" spans="1:11">
      <c r="A470" t="s">
        <v>646</v>
      </c>
      <c r="B470">
        <v>89</v>
      </c>
      <c r="C470">
        <v>38542418</v>
      </c>
      <c r="D470" t="s">
        <v>2813</v>
      </c>
      <c r="E470" t="s">
        <v>24628</v>
      </c>
      <c r="F470" t="s">
        <v>37</v>
      </c>
      <c r="G470" t="s">
        <v>38</v>
      </c>
      <c r="H470">
        <v>80000000</v>
      </c>
      <c r="I470">
        <v>6.3</v>
      </c>
      <c r="J470">
        <f t="shared" si="7"/>
        <v>-41457582</v>
      </c>
      <c r="K470" t="s">
        <v>1325</v>
      </c>
    </row>
    <row r="471" spans="1:11">
      <c r="A471" t="s">
        <v>1489</v>
      </c>
      <c r="B471">
        <v>145</v>
      </c>
      <c r="C471">
        <v>34566746</v>
      </c>
      <c r="D471" t="s">
        <v>2819</v>
      </c>
      <c r="E471" t="s">
        <v>24629</v>
      </c>
      <c r="F471" t="s">
        <v>37</v>
      </c>
      <c r="G471" t="s">
        <v>38</v>
      </c>
      <c r="H471">
        <v>80000000</v>
      </c>
      <c r="I471">
        <v>7.3</v>
      </c>
      <c r="J471">
        <f t="shared" si="7"/>
        <v>-45433254</v>
      </c>
      <c r="K471" t="s">
        <v>3409</v>
      </c>
    </row>
    <row r="472" spans="1:11">
      <c r="A472" t="s">
        <v>499</v>
      </c>
      <c r="B472">
        <v>114</v>
      </c>
      <c r="C472">
        <v>32885565</v>
      </c>
      <c r="D472" t="s">
        <v>712</v>
      </c>
      <c r="E472" t="s">
        <v>24630</v>
      </c>
      <c r="F472" t="s">
        <v>37</v>
      </c>
      <c r="G472" t="s">
        <v>38</v>
      </c>
      <c r="H472">
        <v>80000000</v>
      </c>
      <c r="I472">
        <v>5.8</v>
      </c>
      <c r="J472">
        <f t="shared" si="7"/>
        <v>-47114435</v>
      </c>
      <c r="K472" t="s">
        <v>1325</v>
      </c>
    </row>
    <row r="473" spans="1:11">
      <c r="A473" t="s">
        <v>2829</v>
      </c>
      <c r="B473">
        <v>87</v>
      </c>
      <c r="C473">
        <v>36073232</v>
      </c>
      <c r="D473" t="s">
        <v>2831</v>
      </c>
      <c r="E473" t="s">
        <v>24631</v>
      </c>
      <c r="F473" t="s">
        <v>37</v>
      </c>
      <c r="G473" t="s">
        <v>38</v>
      </c>
      <c r="H473">
        <v>80000000</v>
      </c>
      <c r="I473">
        <v>5.2</v>
      </c>
      <c r="J473">
        <f t="shared" si="7"/>
        <v>-43926768</v>
      </c>
      <c r="K473" t="s">
        <v>953</v>
      </c>
    </row>
    <row r="474" spans="1:11">
      <c r="A474" t="s">
        <v>2837</v>
      </c>
      <c r="B474">
        <v>119</v>
      </c>
      <c r="C474">
        <v>21471685</v>
      </c>
      <c r="D474" t="s">
        <v>73</v>
      </c>
      <c r="E474" t="s">
        <v>24632</v>
      </c>
      <c r="F474" t="s">
        <v>37</v>
      </c>
      <c r="G474" t="s">
        <v>38</v>
      </c>
      <c r="H474">
        <v>44000000</v>
      </c>
      <c r="I474">
        <v>2.4</v>
      </c>
      <c r="J474">
        <f t="shared" si="7"/>
        <v>-22528315</v>
      </c>
      <c r="K474" t="s">
        <v>1325</v>
      </c>
    </row>
    <row r="475" spans="1:11">
      <c r="A475" t="s">
        <v>2843</v>
      </c>
      <c r="B475">
        <v>91</v>
      </c>
      <c r="C475">
        <v>20950820</v>
      </c>
      <c r="D475" t="s">
        <v>1177</v>
      </c>
      <c r="E475" t="s">
        <v>24633</v>
      </c>
      <c r="F475" t="s">
        <v>37</v>
      </c>
      <c r="G475" t="s">
        <v>767</v>
      </c>
      <c r="H475">
        <v>80000000</v>
      </c>
      <c r="I475">
        <v>5.7</v>
      </c>
      <c r="J475">
        <f t="shared" si="7"/>
        <v>-59049180</v>
      </c>
      <c r="K475" t="s">
        <v>953</v>
      </c>
    </row>
    <row r="476" spans="1:11">
      <c r="A476" t="s">
        <v>157</v>
      </c>
      <c r="B476">
        <v>118</v>
      </c>
      <c r="C476">
        <v>19673424</v>
      </c>
      <c r="D476" t="s">
        <v>2850</v>
      </c>
      <c r="E476" t="s">
        <v>24634</v>
      </c>
      <c r="F476" t="s">
        <v>37</v>
      </c>
      <c r="G476" t="s">
        <v>38</v>
      </c>
      <c r="H476">
        <v>80000000</v>
      </c>
      <c r="I476">
        <v>5.8</v>
      </c>
      <c r="J476">
        <f t="shared" si="7"/>
        <v>-60326576</v>
      </c>
      <c r="K476" t="s">
        <v>3409</v>
      </c>
    </row>
    <row r="477" spans="1:11">
      <c r="A477" t="s">
        <v>1058</v>
      </c>
      <c r="B477">
        <v>116</v>
      </c>
      <c r="C477">
        <v>19480739</v>
      </c>
      <c r="D477" t="s">
        <v>73</v>
      </c>
      <c r="E477" t="s">
        <v>24635</v>
      </c>
      <c r="F477" t="s">
        <v>37</v>
      </c>
      <c r="G477" t="s">
        <v>38</v>
      </c>
      <c r="H477">
        <v>80000000</v>
      </c>
      <c r="I477">
        <v>5.6</v>
      </c>
      <c r="J477">
        <f t="shared" si="7"/>
        <v>-60519261</v>
      </c>
      <c r="K477" t="s">
        <v>1325</v>
      </c>
    </row>
    <row r="478" spans="1:11">
      <c r="A478" t="s">
        <v>2859</v>
      </c>
      <c r="B478">
        <v>177</v>
      </c>
      <c r="C478">
        <v>17593391</v>
      </c>
      <c r="D478" t="s">
        <v>571</v>
      </c>
      <c r="E478" t="s">
        <v>24636</v>
      </c>
      <c r="F478" t="s">
        <v>37</v>
      </c>
      <c r="G478" t="s">
        <v>38</v>
      </c>
      <c r="H478">
        <v>80000000</v>
      </c>
      <c r="I478">
        <v>6</v>
      </c>
      <c r="J478">
        <f t="shared" si="7"/>
        <v>-62406609</v>
      </c>
      <c r="K478" t="s">
        <v>1325</v>
      </c>
    </row>
    <row r="479" spans="1:11">
      <c r="A479" t="s">
        <v>845</v>
      </c>
      <c r="B479">
        <v>97</v>
      </c>
      <c r="C479">
        <v>18318000</v>
      </c>
      <c r="D479" t="s">
        <v>2449</v>
      </c>
      <c r="E479" t="s">
        <v>24637</v>
      </c>
      <c r="F479" t="s">
        <v>37</v>
      </c>
      <c r="G479" t="s">
        <v>370</v>
      </c>
      <c r="H479">
        <v>80000000</v>
      </c>
      <c r="I479">
        <v>5.8</v>
      </c>
      <c r="J479">
        <f t="shared" si="7"/>
        <v>-61682000</v>
      </c>
      <c r="K479" t="s">
        <v>953</v>
      </c>
    </row>
    <row r="480" spans="1:11">
      <c r="A480" t="s">
        <v>1076</v>
      </c>
      <c r="B480">
        <v>106</v>
      </c>
      <c r="C480">
        <v>27356090</v>
      </c>
      <c r="D480" t="s">
        <v>42</v>
      </c>
      <c r="E480" t="s">
        <v>24638</v>
      </c>
      <c r="F480" t="s">
        <v>37</v>
      </c>
      <c r="G480" t="s">
        <v>38</v>
      </c>
      <c r="H480">
        <v>90000000</v>
      </c>
      <c r="I480">
        <v>6</v>
      </c>
      <c r="J480">
        <f t="shared" si="7"/>
        <v>-62643910</v>
      </c>
      <c r="K480" t="s">
        <v>1325</v>
      </c>
    </row>
    <row r="481" spans="1:11">
      <c r="A481" t="s">
        <v>2875</v>
      </c>
      <c r="B481">
        <v>106</v>
      </c>
      <c r="C481">
        <v>17473245</v>
      </c>
      <c r="D481" t="s">
        <v>2813</v>
      </c>
      <c r="E481" t="s">
        <v>24639</v>
      </c>
      <c r="F481" t="s">
        <v>37</v>
      </c>
      <c r="G481" t="s">
        <v>38</v>
      </c>
      <c r="H481">
        <v>70000000</v>
      </c>
      <c r="I481">
        <v>5.7</v>
      </c>
      <c r="J481">
        <f t="shared" si="7"/>
        <v>-52526755</v>
      </c>
      <c r="K481" t="s">
        <v>1325</v>
      </c>
    </row>
    <row r="482" spans="1:11">
      <c r="A482" t="s">
        <v>1971</v>
      </c>
      <c r="B482">
        <v>94</v>
      </c>
      <c r="C482">
        <v>15131330</v>
      </c>
      <c r="D482" t="s">
        <v>628</v>
      </c>
      <c r="E482" t="s">
        <v>24640</v>
      </c>
      <c r="F482" t="s">
        <v>37</v>
      </c>
      <c r="G482" t="s">
        <v>1465</v>
      </c>
      <c r="H482">
        <v>86000000</v>
      </c>
      <c r="I482">
        <v>6</v>
      </c>
      <c r="J482">
        <f t="shared" si="7"/>
        <v>-70868670</v>
      </c>
      <c r="K482" t="s">
        <v>953</v>
      </c>
    </row>
    <row r="483" spans="1:11">
      <c r="A483" t="s">
        <v>2888</v>
      </c>
      <c r="B483">
        <v>104</v>
      </c>
      <c r="C483">
        <v>19406406</v>
      </c>
      <c r="D483" t="s">
        <v>2889</v>
      </c>
      <c r="E483" t="s">
        <v>24641</v>
      </c>
      <c r="F483" t="s">
        <v>1464</v>
      </c>
      <c r="G483" t="s">
        <v>1465</v>
      </c>
      <c r="H483">
        <v>40000000</v>
      </c>
      <c r="I483">
        <v>7.8</v>
      </c>
      <c r="J483">
        <f t="shared" si="7"/>
        <v>-20593594</v>
      </c>
      <c r="K483" t="s">
        <v>67</v>
      </c>
    </row>
    <row r="484" spans="1:11">
      <c r="A484" t="s">
        <v>1819</v>
      </c>
      <c r="B484">
        <v>102</v>
      </c>
      <c r="C484">
        <v>1891821</v>
      </c>
      <c r="D484" t="s">
        <v>341</v>
      </c>
      <c r="E484" t="s">
        <v>24642</v>
      </c>
      <c r="F484" t="s">
        <v>37</v>
      </c>
      <c r="G484" t="s">
        <v>56</v>
      </c>
      <c r="H484">
        <v>52000000</v>
      </c>
      <c r="I484">
        <v>4.2</v>
      </c>
      <c r="J484">
        <f t="shared" si="7"/>
        <v>-50108179</v>
      </c>
      <c r="K484" t="s">
        <v>1325</v>
      </c>
    </row>
    <row r="485" spans="1:11">
      <c r="A485" t="s">
        <v>2331</v>
      </c>
      <c r="B485">
        <v>105</v>
      </c>
      <c r="C485">
        <v>23219748</v>
      </c>
      <c r="D485" t="s">
        <v>2900</v>
      </c>
      <c r="E485" t="s">
        <v>24643</v>
      </c>
      <c r="F485" t="s">
        <v>37</v>
      </c>
      <c r="G485" t="s">
        <v>268</v>
      </c>
      <c r="H485">
        <v>80000000</v>
      </c>
      <c r="I485">
        <v>5.6</v>
      </c>
      <c r="J485">
        <f t="shared" si="7"/>
        <v>-56780252</v>
      </c>
      <c r="K485" t="s">
        <v>1325</v>
      </c>
    </row>
    <row r="486" spans="1:11">
      <c r="A486" t="s">
        <v>850</v>
      </c>
      <c r="B486">
        <v>135</v>
      </c>
      <c r="C486">
        <v>170708996</v>
      </c>
      <c r="D486" t="s">
        <v>1544</v>
      </c>
      <c r="E486" t="s">
        <v>24644</v>
      </c>
      <c r="F486" t="s">
        <v>37</v>
      </c>
      <c r="G486" t="s">
        <v>38</v>
      </c>
      <c r="H486">
        <v>58000000</v>
      </c>
      <c r="I486">
        <v>8.2</v>
      </c>
      <c r="J486">
        <f t="shared" si="7"/>
        <v>112708996</v>
      </c>
      <c r="K486" t="s">
        <v>13307</v>
      </c>
    </row>
    <row r="487" spans="1:11">
      <c r="A487" t="s">
        <v>2386</v>
      </c>
      <c r="B487">
        <v>73</v>
      </c>
      <c r="C487">
        <v>422783777</v>
      </c>
      <c r="D487" t="s">
        <v>2918</v>
      </c>
      <c r="E487" t="s">
        <v>24645</v>
      </c>
      <c r="F487" t="s">
        <v>37</v>
      </c>
      <c r="G487" t="s">
        <v>38</v>
      </c>
      <c r="H487">
        <v>45000000</v>
      </c>
      <c r="I487">
        <v>8.5</v>
      </c>
      <c r="J487">
        <f t="shared" si="7"/>
        <v>377783777</v>
      </c>
      <c r="K487" t="s">
        <v>953</v>
      </c>
    </row>
    <row r="488" spans="1:11">
      <c r="A488" t="s">
        <v>1511</v>
      </c>
      <c r="B488">
        <v>94</v>
      </c>
      <c r="C488">
        <v>103812241</v>
      </c>
      <c r="D488" t="s">
        <v>165</v>
      </c>
      <c r="E488" t="s">
        <v>24646</v>
      </c>
      <c r="F488" t="s">
        <v>37</v>
      </c>
      <c r="G488" t="s">
        <v>38</v>
      </c>
      <c r="H488">
        <v>79000000</v>
      </c>
      <c r="I488">
        <v>5.8</v>
      </c>
      <c r="J488">
        <f t="shared" si="7"/>
        <v>24812241</v>
      </c>
      <c r="K488" t="s">
        <v>1325</v>
      </c>
    </row>
    <row r="489" spans="1:11">
      <c r="A489" t="s">
        <v>2926</v>
      </c>
      <c r="B489">
        <v>95</v>
      </c>
      <c r="C489">
        <v>119793567</v>
      </c>
      <c r="D489" t="s">
        <v>2927</v>
      </c>
      <c r="E489" t="s">
        <v>24647</v>
      </c>
      <c r="F489" t="s">
        <v>37</v>
      </c>
      <c r="G489" t="s">
        <v>38</v>
      </c>
      <c r="H489">
        <v>78000000</v>
      </c>
      <c r="I489">
        <v>6.5</v>
      </c>
      <c r="J489">
        <f t="shared" si="7"/>
        <v>41793567</v>
      </c>
      <c r="K489" t="s">
        <v>11526</v>
      </c>
    </row>
    <row r="490" spans="1:11">
      <c r="A490" t="s">
        <v>260</v>
      </c>
      <c r="B490">
        <v>124</v>
      </c>
      <c r="C490">
        <v>92930005</v>
      </c>
      <c r="D490" t="s">
        <v>2125</v>
      </c>
      <c r="E490" t="s">
        <v>24648</v>
      </c>
      <c r="F490" t="s">
        <v>37</v>
      </c>
      <c r="G490" t="s">
        <v>767</v>
      </c>
      <c r="H490">
        <v>78000000</v>
      </c>
      <c r="I490">
        <v>7.2</v>
      </c>
      <c r="J490">
        <f t="shared" si="7"/>
        <v>14930005</v>
      </c>
      <c r="K490" t="s">
        <v>24406</v>
      </c>
    </row>
    <row r="491" spans="1:11">
      <c r="A491" t="s">
        <v>893</v>
      </c>
      <c r="B491">
        <v>136</v>
      </c>
      <c r="C491">
        <v>67286731</v>
      </c>
      <c r="D491" t="s">
        <v>136</v>
      </c>
      <c r="E491" t="s">
        <v>24649</v>
      </c>
      <c r="F491" t="s">
        <v>37</v>
      </c>
      <c r="G491" t="s">
        <v>38</v>
      </c>
      <c r="H491">
        <v>100000000</v>
      </c>
      <c r="I491">
        <v>6.7</v>
      </c>
      <c r="J491">
        <f t="shared" si="7"/>
        <v>-32713269</v>
      </c>
      <c r="K491" t="s">
        <v>1325</v>
      </c>
    </row>
    <row r="492" spans="1:11">
      <c r="A492" t="s">
        <v>2178</v>
      </c>
      <c r="B492">
        <v>91</v>
      </c>
      <c r="C492">
        <v>74158157</v>
      </c>
      <c r="D492" t="s">
        <v>1671</v>
      </c>
      <c r="E492" t="s">
        <v>24650</v>
      </c>
      <c r="F492" t="s">
        <v>37</v>
      </c>
      <c r="G492" t="s">
        <v>38</v>
      </c>
      <c r="H492">
        <v>79000000</v>
      </c>
      <c r="I492">
        <v>3.4</v>
      </c>
      <c r="J492">
        <f t="shared" si="7"/>
        <v>-4841843</v>
      </c>
      <c r="K492" t="s">
        <v>1671</v>
      </c>
    </row>
    <row r="493" spans="1:11">
      <c r="A493" t="s">
        <v>2943</v>
      </c>
      <c r="B493">
        <v>107</v>
      </c>
      <c r="C493">
        <v>127083765</v>
      </c>
      <c r="D493" t="s">
        <v>334</v>
      </c>
      <c r="E493" t="s">
        <v>24651</v>
      </c>
      <c r="F493" t="s">
        <v>37</v>
      </c>
      <c r="G493" t="s">
        <v>38</v>
      </c>
      <c r="H493">
        <v>76000000</v>
      </c>
      <c r="I493">
        <v>5.9</v>
      </c>
      <c r="J493">
        <f t="shared" si="7"/>
        <v>51083765</v>
      </c>
      <c r="K493" t="s">
        <v>1325</v>
      </c>
    </row>
    <row r="494" spans="1:11">
      <c r="A494" t="s">
        <v>1161</v>
      </c>
      <c r="B494">
        <v>108</v>
      </c>
      <c r="C494">
        <v>1339152</v>
      </c>
      <c r="D494" t="s">
        <v>2948</v>
      </c>
      <c r="E494" t="s">
        <v>24652</v>
      </c>
      <c r="F494" t="s">
        <v>37</v>
      </c>
      <c r="G494" t="s">
        <v>1465</v>
      </c>
      <c r="H494">
        <v>81200000</v>
      </c>
      <c r="I494">
        <v>7.8</v>
      </c>
      <c r="J494">
        <f t="shared" si="7"/>
        <v>-79860848</v>
      </c>
      <c r="K494" t="s">
        <v>953</v>
      </c>
    </row>
    <row r="495" spans="1:11">
      <c r="A495" t="s">
        <v>2952</v>
      </c>
      <c r="B495">
        <v>99</v>
      </c>
      <c r="C495">
        <v>15071514</v>
      </c>
      <c r="D495" t="s">
        <v>2954</v>
      </c>
      <c r="E495" t="s">
        <v>24653</v>
      </c>
      <c r="F495" t="s">
        <v>37</v>
      </c>
      <c r="G495" t="s">
        <v>38</v>
      </c>
      <c r="H495">
        <v>80000000</v>
      </c>
      <c r="I495">
        <v>5.9</v>
      </c>
      <c r="J495">
        <f t="shared" si="7"/>
        <v>-64928486</v>
      </c>
      <c r="K495" t="s">
        <v>12332</v>
      </c>
    </row>
    <row r="496" spans="1:11">
      <c r="A496" t="s">
        <v>2959</v>
      </c>
      <c r="B496">
        <v>92</v>
      </c>
      <c r="C496">
        <v>26000610</v>
      </c>
      <c r="D496" t="s">
        <v>271</v>
      </c>
      <c r="E496" t="s">
        <v>24654</v>
      </c>
      <c r="F496" t="s">
        <v>37</v>
      </c>
      <c r="G496" t="s">
        <v>38</v>
      </c>
      <c r="H496">
        <v>76000000</v>
      </c>
      <c r="I496">
        <v>4.1</v>
      </c>
      <c r="J496">
        <f t="shared" si="7"/>
        <v>-49999390</v>
      </c>
      <c r="K496" t="s">
        <v>953</v>
      </c>
    </row>
    <row r="497" spans="1:11">
      <c r="A497" t="s">
        <v>2964</v>
      </c>
      <c r="B497">
        <v>87</v>
      </c>
      <c r="C497">
        <v>323505540</v>
      </c>
      <c r="D497" t="s">
        <v>2966</v>
      </c>
      <c r="E497" t="s">
        <v>24655</v>
      </c>
      <c r="F497" t="s">
        <v>37</v>
      </c>
      <c r="G497" t="s">
        <v>677</v>
      </c>
      <c r="H497">
        <v>75000000</v>
      </c>
      <c r="I497">
        <v>6.8</v>
      </c>
      <c r="J497">
        <f t="shared" si="7"/>
        <v>248505540</v>
      </c>
      <c r="K497" t="s">
        <v>11526</v>
      </c>
    </row>
    <row r="498" spans="1:11">
      <c r="A498" t="s">
        <v>2971</v>
      </c>
      <c r="B498">
        <v>110</v>
      </c>
      <c r="C498">
        <v>66462600</v>
      </c>
      <c r="D498" t="s">
        <v>31</v>
      </c>
      <c r="E498" t="s">
        <v>24656</v>
      </c>
      <c r="F498" t="s">
        <v>37</v>
      </c>
      <c r="G498" t="s">
        <v>38</v>
      </c>
      <c r="H498">
        <v>78000000</v>
      </c>
      <c r="I498">
        <v>5.8</v>
      </c>
      <c r="J498">
        <f t="shared" si="7"/>
        <v>-11537400</v>
      </c>
      <c r="K498" t="s">
        <v>1325</v>
      </c>
    </row>
    <row r="499" spans="1:11">
      <c r="A499" t="s">
        <v>2976</v>
      </c>
      <c r="B499">
        <v>98</v>
      </c>
      <c r="C499">
        <v>368049635</v>
      </c>
      <c r="D499" t="s">
        <v>2100</v>
      </c>
      <c r="E499" t="s">
        <v>24657</v>
      </c>
      <c r="F499" t="s">
        <v>37</v>
      </c>
      <c r="G499" t="s">
        <v>38</v>
      </c>
      <c r="H499">
        <v>76000000</v>
      </c>
      <c r="I499">
        <v>7.5</v>
      </c>
      <c r="J499">
        <f t="shared" si="7"/>
        <v>292049635</v>
      </c>
      <c r="K499" t="s">
        <v>11526</v>
      </c>
    </row>
    <row r="500" spans="1:11">
      <c r="A500" t="s">
        <v>428</v>
      </c>
      <c r="B500">
        <v>154</v>
      </c>
      <c r="C500">
        <v>306124059</v>
      </c>
      <c r="D500" t="s">
        <v>73</v>
      </c>
      <c r="E500" t="s">
        <v>24658</v>
      </c>
      <c r="F500" t="s">
        <v>37</v>
      </c>
      <c r="G500" t="s">
        <v>38</v>
      </c>
      <c r="H500">
        <v>75000000</v>
      </c>
      <c r="I500">
        <v>6.9</v>
      </c>
      <c r="J500">
        <f t="shared" si="7"/>
        <v>231124059</v>
      </c>
      <c r="K500" t="s">
        <v>1325</v>
      </c>
    </row>
    <row r="501" spans="1:11">
      <c r="A501" t="s">
        <v>389</v>
      </c>
      <c r="B501">
        <v>129</v>
      </c>
      <c r="C501">
        <v>229074524</v>
      </c>
      <c r="D501" t="s">
        <v>73</v>
      </c>
      <c r="E501" t="s">
        <v>24659</v>
      </c>
      <c r="F501" t="s">
        <v>37</v>
      </c>
      <c r="G501" t="s">
        <v>38</v>
      </c>
      <c r="H501">
        <v>73000000</v>
      </c>
      <c r="I501">
        <v>6.5</v>
      </c>
      <c r="J501">
        <f t="shared" si="7"/>
        <v>156074524</v>
      </c>
      <c r="K501" t="s">
        <v>1325</v>
      </c>
    </row>
    <row r="502" spans="1:11">
      <c r="A502" t="s">
        <v>801</v>
      </c>
      <c r="B502">
        <v>86</v>
      </c>
      <c r="C502">
        <v>193136719</v>
      </c>
      <c r="D502" t="s">
        <v>471</v>
      </c>
      <c r="E502" t="s">
        <v>24660</v>
      </c>
      <c r="F502" t="s">
        <v>37</v>
      </c>
      <c r="G502" t="s">
        <v>38</v>
      </c>
      <c r="H502">
        <v>75000000</v>
      </c>
      <c r="I502">
        <v>6.9</v>
      </c>
      <c r="J502">
        <f t="shared" si="7"/>
        <v>118136719</v>
      </c>
      <c r="K502" t="s">
        <v>953</v>
      </c>
    </row>
    <row r="503" spans="1:11">
      <c r="A503" t="s">
        <v>1217</v>
      </c>
      <c r="B503">
        <v>109</v>
      </c>
      <c r="C503">
        <v>35286428</v>
      </c>
      <c r="D503" t="s">
        <v>2683</v>
      </c>
      <c r="E503" t="s">
        <v>24661</v>
      </c>
      <c r="F503" t="s">
        <v>37</v>
      </c>
      <c r="G503" t="s">
        <v>38</v>
      </c>
      <c r="H503">
        <v>76000000</v>
      </c>
      <c r="I503">
        <v>7.9</v>
      </c>
      <c r="J503">
        <f t="shared" si="7"/>
        <v>-40713572</v>
      </c>
      <c r="K503" t="s">
        <v>3409</v>
      </c>
    </row>
    <row r="504" spans="1:11">
      <c r="A504" t="s">
        <v>118</v>
      </c>
      <c r="B504">
        <v>104</v>
      </c>
      <c r="C504">
        <v>157299717</v>
      </c>
      <c r="D504" t="s">
        <v>73</v>
      </c>
      <c r="E504" t="s">
        <v>24662</v>
      </c>
      <c r="F504" t="s">
        <v>37</v>
      </c>
      <c r="G504" t="s">
        <v>38</v>
      </c>
      <c r="H504">
        <v>75000000</v>
      </c>
      <c r="I504">
        <v>7.4</v>
      </c>
      <c r="J504">
        <f t="shared" si="7"/>
        <v>82299717</v>
      </c>
      <c r="K504" t="s">
        <v>1325</v>
      </c>
    </row>
    <row r="505" spans="1:11">
      <c r="A505" t="s">
        <v>2156</v>
      </c>
      <c r="B505">
        <v>110</v>
      </c>
      <c r="C505">
        <v>134568845</v>
      </c>
      <c r="D505" t="s">
        <v>3003</v>
      </c>
      <c r="E505" t="s">
        <v>24663</v>
      </c>
      <c r="F505" t="s">
        <v>37</v>
      </c>
      <c r="G505" t="s">
        <v>38</v>
      </c>
      <c r="H505">
        <v>75000000</v>
      </c>
      <c r="I505">
        <v>6.7</v>
      </c>
      <c r="J505">
        <f t="shared" si="7"/>
        <v>59568845</v>
      </c>
      <c r="K505" t="s">
        <v>1325</v>
      </c>
    </row>
    <row r="506" spans="1:11">
      <c r="A506" t="s">
        <v>278</v>
      </c>
      <c r="B506">
        <v>136</v>
      </c>
      <c r="C506">
        <v>134006721</v>
      </c>
      <c r="D506" t="s">
        <v>50</v>
      </c>
      <c r="E506" t="s">
        <v>24664</v>
      </c>
      <c r="F506" t="s">
        <v>37</v>
      </c>
      <c r="G506" t="s">
        <v>38</v>
      </c>
      <c r="H506">
        <v>75000000</v>
      </c>
      <c r="I506">
        <v>7.4</v>
      </c>
      <c r="J506">
        <f t="shared" si="7"/>
        <v>59006721</v>
      </c>
      <c r="K506" t="s">
        <v>1325</v>
      </c>
    </row>
    <row r="507" spans="1:11">
      <c r="A507" t="s">
        <v>1278</v>
      </c>
      <c r="B507">
        <v>115</v>
      </c>
      <c r="C507">
        <v>195329763</v>
      </c>
      <c r="D507" t="s">
        <v>1035</v>
      </c>
      <c r="E507" t="s">
        <v>24665</v>
      </c>
      <c r="F507" t="s">
        <v>37</v>
      </c>
      <c r="G507" t="s">
        <v>38</v>
      </c>
      <c r="H507">
        <v>80000000</v>
      </c>
      <c r="I507">
        <v>6.9</v>
      </c>
      <c r="J507">
        <f t="shared" si="7"/>
        <v>115329763</v>
      </c>
      <c r="K507" t="s">
        <v>1325</v>
      </c>
    </row>
    <row r="508" spans="1:11">
      <c r="A508" t="s">
        <v>2467</v>
      </c>
      <c r="B508">
        <v>99</v>
      </c>
      <c r="C508">
        <v>120776832</v>
      </c>
      <c r="D508" t="s">
        <v>1681</v>
      </c>
      <c r="E508" t="s">
        <v>24666</v>
      </c>
      <c r="F508" t="s">
        <v>37</v>
      </c>
      <c r="G508" t="s">
        <v>38</v>
      </c>
      <c r="H508">
        <v>75000000</v>
      </c>
      <c r="I508">
        <v>6.8</v>
      </c>
      <c r="J508">
        <f t="shared" si="7"/>
        <v>45776832</v>
      </c>
      <c r="K508" t="s">
        <v>1671</v>
      </c>
    </row>
    <row r="509" spans="1:11">
      <c r="A509" t="s">
        <v>2612</v>
      </c>
      <c r="B509">
        <v>117</v>
      </c>
      <c r="C509">
        <v>118823091</v>
      </c>
      <c r="D509" t="s">
        <v>3023</v>
      </c>
      <c r="E509" t="s">
        <v>24667</v>
      </c>
      <c r="F509" t="s">
        <v>37</v>
      </c>
      <c r="G509" t="s">
        <v>38</v>
      </c>
      <c r="H509">
        <v>75000000</v>
      </c>
      <c r="I509">
        <v>6.7</v>
      </c>
      <c r="J509">
        <f t="shared" si="7"/>
        <v>43823091</v>
      </c>
      <c r="K509" t="s">
        <v>1671</v>
      </c>
    </row>
    <row r="510" spans="1:11">
      <c r="A510" t="s">
        <v>2066</v>
      </c>
      <c r="B510">
        <v>125</v>
      </c>
      <c r="C510">
        <v>41814863</v>
      </c>
      <c r="D510" t="s">
        <v>3030</v>
      </c>
      <c r="E510" t="s">
        <v>24668</v>
      </c>
      <c r="F510" t="s">
        <v>37</v>
      </c>
      <c r="G510" t="s">
        <v>38</v>
      </c>
      <c r="H510">
        <v>50000000</v>
      </c>
      <c r="I510">
        <v>5.1</v>
      </c>
      <c r="J510">
        <f t="shared" si="7"/>
        <v>-8185137</v>
      </c>
      <c r="K510" t="s">
        <v>6403</v>
      </c>
    </row>
    <row r="511" spans="1:11">
      <c r="A511" t="s">
        <v>3035</v>
      </c>
      <c r="B511">
        <v>110</v>
      </c>
      <c r="C511">
        <v>97360069</v>
      </c>
      <c r="D511" t="s">
        <v>3036</v>
      </c>
      <c r="E511" t="s">
        <v>24669</v>
      </c>
      <c r="F511" t="s">
        <v>37</v>
      </c>
      <c r="G511" t="s">
        <v>38</v>
      </c>
      <c r="H511">
        <v>75000000</v>
      </c>
      <c r="I511">
        <v>4.1</v>
      </c>
      <c r="J511">
        <f t="shared" si="7"/>
        <v>22360069</v>
      </c>
      <c r="K511" t="s">
        <v>1325</v>
      </c>
    </row>
    <row r="512" spans="1:11">
      <c r="A512" t="s">
        <v>1114</v>
      </c>
      <c r="B512">
        <v>125</v>
      </c>
      <c r="C512">
        <v>117698894</v>
      </c>
      <c r="D512" t="s">
        <v>2215</v>
      </c>
      <c r="E512" t="s">
        <v>24670</v>
      </c>
      <c r="F512" t="s">
        <v>37</v>
      </c>
      <c r="G512" t="s">
        <v>38</v>
      </c>
      <c r="H512">
        <v>75000000</v>
      </c>
      <c r="I512">
        <v>7.3</v>
      </c>
      <c r="J512">
        <f t="shared" si="7"/>
        <v>42698894</v>
      </c>
      <c r="K512" t="s">
        <v>24406</v>
      </c>
    </row>
    <row r="513" spans="1:11">
      <c r="A513" t="s">
        <v>2178</v>
      </c>
      <c r="B513">
        <v>102</v>
      </c>
      <c r="C513">
        <v>162001186</v>
      </c>
      <c r="D513" t="s">
        <v>1671</v>
      </c>
      <c r="E513" t="s">
        <v>24671</v>
      </c>
      <c r="F513" t="s">
        <v>37</v>
      </c>
      <c r="G513" t="s">
        <v>38</v>
      </c>
      <c r="H513">
        <v>80000000</v>
      </c>
      <c r="I513">
        <v>6</v>
      </c>
      <c r="J513">
        <f t="shared" si="7"/>
        <v>82001186</v>
      </c>
      <c r="K513" t="s">
        <v>1671</v>
      </c>
    </row>
    <row r="514" spans="1:11">
      <c r="A514" t="s">
        <v>389</v>
      </c>
      <c r="B514">
        <v>128</v>
      </c>
      <c r="C514">
        <v>77032279</v>
      </c>
      <c r="D514" t="s">
        <v>2527</v>
      </c>
      <c r="E514" t="s">
        <v>24672</v>
      </c>
      <c r="F514" t="s">
        <v>37</v>
      </c>
      <c r="G514" t="s">
        <v>38</v>
      </c>
      <c r="H514">
        <v>60000000</v>
      </c>
      <c r="I514">
        <v>7.3</v>
      </c>
      <c r="J514">
        <f t="shared" si="7"/>
        <v>17032279</v>
      </c>
      <c r="K514" t="s">
        <v>1671</v>
      </c>
    </row>
    <row r="515" spans="1:11">
      <c r="A515" t="s">
        <v>2222</v>
      </c>
      <c r="B515">
        <v>100</v>
      </c>
      <c r="C515">
        <v>73023275</v>
      </c>
      <c r="D515" t="s">
        <v>3057</v>
      </c>
      <c r="E515" t="s">
        <v>24673</v>
      </c>
      <c r="F515" t="s">
        <v>37</v>
      </c>
      <c r="G515" t="s">
        <v>38</v>
      </c>
      <c r="H515">
        <v>35000000</v>
      </c>
      <c r="I515">
        <v>5.4</v>
      </c>
      <c r="J515">
        <f t="shared" ref="J515:J578" si="8">C515-H515</f>
        <v>38023275</v>
      </c>
      <c r="K515" t="s">
        <v>1671</v>
      </c>
    </row>
    <row r="516" spans="1:11">
      <c r="A516" t="s">
        <v>313</v>
      </c>
      <c r="B516">
        <v>124</v>
      </c>
      <c r="C516">
        <v>68473360</v>
      </c>
      <c r="D516" t="s">
        <v>712</v>
      </c>
      <c r="E516" t="s">
        <v>24674</v>
      </c>
      <c r="F516" t="s">
        <v>37</v>
      </c>
      <c r="G516" t="s">
        <v>38</v>
      </c>
      <c r="H516">
        <v>75000000</v>
      </c>
      <c r="I516">
        <v>5.9</v>
      </c>
      <c r="J516">
        <f t="shared" si="8"/>
        <v>-6526640</v>
      </c>
      <c r="K516" t="s">
        <v>1325</v>
      </c>
    </row>
    <row r="517" spans="1:11">
      <c r="A517" t="s">
        <v>3066</v>
      </c>
      <c r="B517">
        <v>102</v>
      </c>
      <c r="C517">
        <v>66636385</v>
      </c>
      <c r="D517" t="s">
        <v>3067</v>
      </c>
      <c r="E517" t="s">
        <v>24675</v>
      </c>
      <c r="F517" t="s">
        <v>37</v>
      </c>
      <c r="G517" t="s">
        <v>38</v>
      </c>
      <c r="H517">
        <v>75000000</v>
      </c>
      <c r="I517">
        <v>7.1</v>
      </c>
      <c r="J517">
        <f t="shared" si="8"/>
        <v>-8363615</v>
      </c>
      <c r="K517" t="s">
        <v>13307</v>
      </c>
    </row>
    <row r="518" spans="1:11">
      <c r="A518" t="s">
        <v>1983</v>
      </c>
      <c r="B518">
        <v>90</v>
      </c>
      <c r="C518">
        <v>160762022</v>
      </c>
      <c r="D518" t="s">
        <v>471</v>
      </c>
      <c r="E518" t="s">
        <v>24676</v>
      </c>
      <c r="F518" t="s">
        <v>37</v>
      </c>
      <c r="G518" t="s">
        <v>38</v>
      </c>
      <c r="H518">
        <v>75000000</v>
      </c>
      <c r="I518">
        <v>6</v>
      </c>
      <c r="J518">
        <f t="shared" si="8"/>
        <v>85762022</v>
      </c>
      <c r="K518" t="s">
        <v>953</v>
      </c>
    </row>
    <row r="519" spans="1:11">
      <c r="A519" t="s">
        <v>1104</v>
      </c>
      <c r="B519">
        <v>130</v>
      </c>
      <c r="C519">
        <v>103338338</v>
      </c>
      <c r="D519" t="s">
        <v>3076</v>
      </c>
      <c r="E519" t="s">
        <v>24677</v>
      </c>
      <c r="F519" t="s">
        <v>37</v>
      </c>
      <c r="G519" t="s">
        <v>38</v>
      </c>
      <c r="H519">
        <v>70000000</v>
      </c>
      <c r="I519">
        <v>6.5</v>
      </c>
      <c r="J519">
        <f t="shared" si="8"/>
        <v>33338338</v>
      </c>
      <c r="K519" t="s">
        <v>3409</v>
      </c>
    </row>
    <row r="520" spans="1:11">
      <c r="A520" t="s">
        <v>3088</v>
      </c>
      <c r="B520">
        <v>118</v>
      </c>
      <c r="C520">
        <v>55808744</v>
      </c>
      <c r="D520" t="s">
        <v>3090</v>
      </c>
      <c r="E520" t="s">
        <v>24678</v>
      </c>
      <c r="F520" t="s">
        <v>37</v>
      </c>
      <c r="G520" t="s">
        <v>38</v>
      </c>
      <c r="H520">
        <v>53000000</v>
      </c>
      <c r="I520">
        <v>5.7</v>
      </c>
      <c r="J520">
        <f t="shared" si="8"/>
        <v>2808744</v>
      </c>
      <c r="K520" t="s">
        <v>1671</v>
      </c>
    </row>
    <row r="521" spans="1:11">
      <c r="A521" t="s">
        <v>389</v>
      </c>
      <c r="B521">
        <v>163</v>
      </c>
      <c r="C521">
        <v>47379090</v>
      </c>
      <c r="D521" t="s">
        <v>2819</v>
      </c>
      <c r="E521" t="s">
        <v>24679</v>
      </c>
      <c r="F521" t="s">
        <v>37</v>
      </c>
      <c r="G521" t="s">
        <v>1465</v>
      </c>
      <c r="H521">
        <v>70000000</v>
      </c>
      <c r="I521">
        <v>7.6</v>
      </c>
      <c r="J521">
        <f t="shared" si="8"/>
        <v>-22620910</v>
      </c>
      <c r="K521" t="s">
        <v>3409</v>
      </c>
    </row>
    <row r="522" spans="1:11">
      <c r="A522" t="s">
        <v>3098</v>
      </c>
      <c r="B522">
        <v>142</v>
      </c>
      <c r="C522">
        <v>43426961</v>
      </c>
      <c r="D522" t="s">
        <v>1910</v>
      </c>
      <c r="E522" t="s">
        <v>24680</v>
      </c>
      <c r="F522" t="s">
        <v>37</v>
      </c>
      <c r="G522" t="s">
        <v>38</v>
      </c>
      <c r="H522">
        <v>70000000</v>
      </c>
      <c r="I522">
        <v>6.6</v>
      </c>
      <c r="J522">
        <f t="shared" si="8"/>
        <v>-26573039</v>
      </c>
      <c r="K522" t="s">
        <v>1325</v>
      </c>
    </row>
    <row r="523" spans="1:11">
      <c r="A523" t="s">
        <v>3102</v>
      </c>
      <c r="B523">
        <v>100</v>
      </c>
      <c r="C523">
        <v>47000485</v>
      </c>
      <c r="D523" t="s">
        <v>3103</v>
      </c>
      <c r="E523" t="s">
        <v>24681</v>
      </c>
      <c r="F523" t="s">
        <v>37</v>
      </c>
      <c r="G523" t="s">
        <v>38</v>
      </c>
      <c r="H523">
        <v>75000000</v>
      </c>
      <c r="I523">
        <v>5.4</v>
      </c>
      <c r="J523">
        <f t="shared" si="8"/>
        <v>-27999515</v>
      </c>
      <c r="K523" t="s">
        <v>1325</v>
      </c>
    </row>
    <row r="524" spans="1:11">
      <c r="A524" t="s">
        <v>1294</v>
      </c>
      <c r="B524">
        <v>116</v>
      </c>
      <c r="C524">
        <v>45434443</v>
      </c>
      <c r="D524" t="s">
        <v>1628</v>
      </c>
      <c r="E524" t="s">
        <v>24682</v>
      </c>
      <c r="F524" t="s">
        <v>37</v>
      </c>
      <c r="G524" t="s">
        <v>38</v>
      </c>
      <c r="H524">
        <v>75000000</v>
      </c>
      <c r="I524">
        <v>7.3</v>
      </c>
      <c r="J524">
        <f t="shared" si="8"/>
        <v>-29565557</v>
      </c>
      <c r="K524" t="s">
        <v>1325</v>
      </c>
    </row>
    <row r="525" spans="1:11">
      <c r="A525" t="s">
        <v>1413</v>
      </c>
      <c r="B525">
        <v>131</v>
      </c>
      <c r="C525">
        <v>42044321</v>
      </c>
      <c r="D525" t="s">
        <v>1415</v>
      </c>
      <c r="E525" t="s">
        <v>24683</v>
      </c>
      <c r="F525" t="s">
        <v>37</v>
      </c>
      <c r="G525" t="s">
        <v>38</v>
      </c>
      <c r="H525">
        <v>80000000</v>
      </c>
      <c r="I525">
        <v>6.5</v>
      </c>
      <c r="J525">
        <f t="shared" si="8"/>
        <v>-37955679</v>
      </c>
      <c r="K525" t="s">
        <v>1671</v>
      </c>
    </row>
    <row r="526" spans="1:11">
      <c r="A526" t="s">
        <v>3117</v>
      </c>
      <c r="B526">
        <v>91</v>
      </c>
      <c r="C526">
        <v>73661010</v>
      </c>
      <c r="D526" t="s">
        <v>3118</v>
      </c>
      <c r="E526" t="s">
        <v>24684</v>
      </c>
      <c r="F526" t="s">
        <v>37</v>
      </c>
      <c r="G526" t="s">
        <v>38</v>
      </c>
      <c r="H526">
        <v>75000000</v>
      </c>
      <c r="I526">
        <v>6.6</v>
      </c>
      <c r="J526">
        <f t="shared" si="8"/>
        <v>-1338990</v>
      </c>
      <c r="K526" t="s">
        <v>11526</v>
      </c>
    </row>
    <row r="527" spans="1:11">
      <c r="A527" t="s">
        <v>3122</v>
      </c>
      <c r="B527">
        <v>123</v>
      </c>
      <c r="C527">
        <v>41523271</v>
      </c>
      <c r="D527" t="s">
        <v>3124</v>
      </c>
      <c r="E527" t="s">
        <v>24685</v>
      </c>
      <c r="F527" t="s">
        <v>37</v>
      </c>
      <c r="G527" t="s">
        <v>38</v>
      </c>
      <c r="H527">
        <v>80000000</v>
      </c>
      <c r="I527">
        <v>6.6</v>
      </c>
      <c r="J527">
        <f t="shared" si="8"/>
        <v>-38476729</v>
      </c>
      <c r="K527" t="s">
        <v>1671</v>
      </c>
    </row>
    <row r="528" spans="1:11">
      <c r="A528" t="s">
        <v>3129</v>
      </c>
      <c r="B528">
        <v>134</v>
      </c>
      <c r="C528">
        <v>37600435</v>
      </c>
      <c r="D528" t="s">
        <v>3131</v>
      </c>
      <c r="E528" t="s">
        <v>24686</v>
      </c>
      <c r="F528" t="s">
        <v>37</v>
      </c>
      <c r="G528" t="s">
        <v>38</v>
      </c>
      <c r="H528">
        <v>55000000</v>
      </c>
      <c r="I528">
        <v>5.9</v>
      </c>
      <c r="J528">
        <f t="shared" si="8"/>
        <v>-17399565</v>
      </c>
      <c r="K528" t="s">
        <v>1325</v>
      </c>
    </row>
    <row r="529" spans="1:11">
      <c r="A529" t="s">
        <v>3136</v>
      </c>
      <c r="B529">
        <v>148</v>
      </c>
      <c r="C529">
        <v>39251128</v>
      </c>
      <c r="D529" t="s">
        <v>3138</v>
      </c>
      <c r="E529" t="s">
        <v>24687</v>
      </c>
      <c r="F529" t="s">
        <v>37</v>
      </c>
      <c r="G529" t="s">
        <v>38</v>
      </c>
      <c r="H529">
        <v>75000000</v>
      </c>
      <c r="I529">
        <v>6.7</v>
      </c>
      <c r="J529">
        <f t="shared" si="8"/>
        <v>-35748872</v>
      </c>
      <c r="K529" t="s">
        <v>3409</v>
      </c>
    </row>
    <row r="530" spans="1:11">
      <c r="A530" t="s">
        <v>2448</v>
      </c>
      <c r="B530">
        <v>110</v>
      </c>
      <c r="C530">
        <v>83503161</v>
      </c>
      <c r="D530" t="s">
        <v>3144</v>
      </c>
      <c r="E530" t="s">
        <v>24688</v>
      </c>
      <c r="F530" t="s">
        <v>37</v>
      </c>
      <c r="G530" t="s">
        <v>38</v>
      </c>
      <c r="H530">
        <v>75000000</v>
      </c>
      <c r="I530">
        <v>6.1</v>
      </c>
      <c r="J530">
        <f t="shared" si="8"/>
        <v>8503161</v>
      </c>
      <c r="K530" t="s">
        <v>1325</v>
      </c>
    </row>
    <row r="531" spans="1:11">
      <c r="A531" t="s">
        <v>3149</v>
      </c>
      <c r="B531">
        <v>113</v>
      </c>
      <c r="C531">
        <v>34636443</v>
      </c>
      <c r="D531" t="s">
        <v>1120</v>
      </c>
      <c r="E531" t="s">
        <v>24689</v>
      </c>
      <c r="F531" t="s">
        <v>37</v>
      </c>
      <c r="G531" t="s">
        <v>38</v>
      </c>
      <c r="H531">
        <v>52000000</v>
      </c>
      <c r="I531">
        <v>6.6</v>
      </c>
      <c r="J531">
        <f t="shared" si="8"/>
        <v>-17363557</v>
      </c>
      <c r="K531" t="s">
        <v>1325</v>
      </c>
    </row>
    <row r="532" spans="1:11">
      <c r="A532" t="s">
        <v>3154</v>
      </c>
      <c r="B532">
        <v>94</v>
      </c>
      <c r="C532">
        <v>22751979</v>
      </c>
      <c r="D532" t="s">
        <v>3155</v>
      </c>
      <c r="E532" t="s">
        <v>24690</v>
      </c>
      <c r="F532" t="s">
        <v>37</v>
      </c>
      <c r="G532" t="s">
        <v>38</v>
      </c>
      <c r="H532">
        <v>75000000</v>
      </c>
      <c r="I532">
        <v>6.6</v>
      </c>
      <c r="J532">
        <f t="shared" si="8"/>
        <v>-52248021</v>
      </c>
      <c r="K532" t="s">
        <v>1325</v>
      </c>
    </row>
    <row r="533" spans="1:11">
      <c r="A533" t="s">
        <v>3159</v>
      </c>
      <c r="B533">
        <v>116</v>
      </c>
      <c r="C533">
        <v>30013346</v>
      </c>
      <c r="D533" t="s">
        <v>422</v>
      </c>
      <c r="E533" t="s">
        <v>24691</v>
      </c>
      <c r="F533" t="s">
        <v>37</v>
      </c>
      <c r="G533" t="s">
        <v>38</v>
      </c>
      <c r="H533">
        <v>75000000</v>
      </c>
      <c r="I533">
        <v>5.3</v>
      </c>
      <c r="J533">
        <f t="shared" si="8"/>
        <v>-44986654</v>
      </c>
      <c r="K533" t="s">
        <v>1325</v>
      </c>
    </row>
    <row r="534" spans="1:11">
      <c r="A534" t="s">
        <v>2331</v>
      </c>
      <c r="B534">
        <v>99</v>
      </c>
      <c r="C534">
        <v>14567883</v>
      </c>
      <c r="D534" t="s">
        <v>3165</v>
      </c>
      <c r="E534" t="s">
        <v>24692</v>
      </c>
      <c r="F534" t="s">
        <v>37</v>
      </c>
      <c r="G534" t="s">
        <v>56</v>
      </c>
      <c r="H534">
        <v>75000000</v>
      </c>
      <c r="I534">
        <v>6</v>
      </c>
      <c r="J534">
        <f t="shared" si="8"/>
        <v>-60432117</v>
      </c>
      <c r="K534" t="s">
        <v>1325</v>
      </c>
    </row>
    <row r="535" spans="1:11">
      <c r="A535" t="s">
        <v>3176</v>
      </c>
      <c r="B535">
        <v>93</v>
      </c>
      <c r="C535">
        <v>5409517</v>
      </c>
      <c r="D535" t="s">
        <v>3178</v>
      </c>
      <c r="E535" t="s">
        <v>24693</v>
      </c>
      <c r="F535" t="s">
        <v>37</v>
      </c>
      <c r="G535" t="s">
        <v>38</v>
      </c>
      <c r="H535">
        <v>75000000</v>
      </c>
      <c r="I535">
        <v>4.7</v>
      </c>
      <c r="J535">
        <f t="shared" si="8"/>
        <v>-69590483</v>
      </c>
      <c r="K535" t="s">
        <v>11526</v>
      </c>
    </row>
    <row r="536" spans="1:11">
      <c r="A536" t="s">
        <v>2048</v>
      </c>
      <c r="B536">
        <v>113</v>
      </c>
      <c r="C536">
        <v>21009180</v>
      </c>
      <c r="D536" t="s">
        <v>712</v>
      </c>
      <c r="E536" t="s">
        <v>24694</v>
      </c>
      <c r="F536" t="s">
        <v>37</v>
      </c>
      <c r="G536" t="s">
        <v>38</v>
      </c>
      <c r="H536">
        <v>45000000</v>
      </c>
      <c r="I536">
        <v>6.1</v>
      </c>
      <c r="J536">
        <f t="shared" si="8"/>
        <v>-23990820</v>
      </c>
      <c r="K536" t="s">
        <v>1325</v>
      </c>
    </row>
    <row r="537" spans="1:11">
      <c r="A537" t="s">
        <v>912</v>
      </c>
      <c r="B537">
        <v>106</v>
      </c>
      <c r="C537">
        <v>94999143</v>
      </c>
      <c r="D537" t="s">
        <v>2202</v>
      </c>
      <c r="E537" t="s">
        <v>24695</v>
      </c>
      <c r="F537" t="s">
        <v>37</v>
      </c>
      <c r="G537" t="s">
        <v>38</v>
      </c>
      <c r="H537">
        <v>75000000</v>
      </c>
      <c r="I537">
        <v>7.2</v>
      </c>
      <c r="J537">
        <f t="shared" si="8"/>
        <v>19999143</v>
      </c>
      <c r="K537" t="s">
        <v>3409</v>
      </c>
    </row>
    <row r="538" spans="1:11">
      <c r="A538" t="s">
        <v>3189</v>
      </c>
      <c r="B538">
        <v>91</v>
      </c>
      <c r="C538">
        <v>336029560</v>
      </c>
      <c r="D538" t="s">
        <v>1247</v>
      </c>
      <c r="E538" t="s">
        <v>24696</v>
      </c>
      <c r="F538" t="s">
        <v>37</v>
      </c>
      <c r="G538" t="s">
        <v>38</v>
      </c>
      <c r="H538">
        <v>74000000</v>
      </c>
      <c r="I538">
        <v>6.4</v>
      </c>
      <c r="J538">
        <f t="shared" si="8"/>
        <v>262029560</v>
      </c>
      <c r="K538" t="s">
        <v>1325</v>
      </c>
    </row>
    <row r="539" spans="1:11">
      <c r="A539" t="s">
        <v>111</v>
      </c>
      <c r="B539">
        <v>128</v>
      </c>
      <c r="C539">
        <v>36381716</v>
      </c>
      <c r="D539" t="s">
        <v>1239</v>
      </c>
      <c r="E539" t="s">
        <v>24697</v>
      </c>
      <c r="F539" t="s">
        <v>37</v>
      </c>
      <c r="G539" t="s">
        <v>38</v>
      </c>
      <c r="H539">
        <v>82000000</v>
      </c>
      <c r="I539">
        <v>6.1</v>
      </c>
      <c r="J539">
        <f t="shared" si="8"/>
        <v>-45618284</v>
      </c>
      <c r="K539" t="s">
        <v>1325</v>
      </c>
    </row>
    <row r="540" spans="1:11">
      <c r="A540" t="s">
        <v>2246</v>
      </c>
      <c r="B540">
        <v>98</v>
      </c>
      <c r="C540">
        <v>55585389</v>
      </c>
      <c r="D540" t="s">
        <v>2215</v>
      </c>
      <c r="E540" t="s">
        <v>24698</v>
      </c>
      <c r="F540" t="s">
        <v>37</v>
      </c>
      <c r="G540" t="s">
        <v>38</v>
      </c>
      <c r="H540">
        <v>69000000</v>
      </c>
      <c r="I540">
        <v>5.9</v>
      </c>
      <c r="J540">
        <f t="shared" si="8"/>
        <v>-13414611</v>
      </c>
      <c r="K540" t="s">
        <v>24406</v>
      </c>
    </row>
    <row r="541" spans="1:11">
      <c r="A541" t="s">
        <v>3122</v>
      </c>
      <c r="B541">
        <v>134</v>
      </c>
      <c r="C541">
        <v>36976367</v>
      </c>
      <c r="D541" t="s">
        <v>2202</v>
      </c>
      <c r="E541" t="s">
        <v>24699</v>
      </c>
      <c r="F541" t="s">
        <v>37</v>
      </c>
      <c r="G541" t="s">
        <v>38</v>
      </c>
      <c r="H541">
        <v>75000000</v>
      </c>
      <c r="I541">
        <v>6</v>
      </c>
      <c r="J541">
        <f t="shared" si="8"/>
        <v>-38023633</v>
      </c>
      <c r="K541" t="s">
        <v>3409</v>
      </c>
    </row>
    <row r="542" spans="1:11">
      <c r="A542" t="s">
        <v>3207</v>
      </c>
      <c r="B542">
        <v>97</v>
      </c>
      <c r="C542">
        <v>107225164</v>
      </c>
      <c r="D542" t="s">
        <v>3208</v>
      </c>
      <c r="E542" t="s">
        <v>24700</v>
      </c>
      <c r="F542" t="s">
        <v>37</v>
      </c>
      <c r="G542" t="s">
        <v>38</v>
      </c>
      <c r="H542">
        <v>73000000</v>
      </c>
      <c r="I542">
        <v>6.3</v>
      </c>
      <c r="J542">
        <f t="shared" si="8"/>
        <v>34225164</v>
      </c>
      <c r="K542" t="s">
        <v>1325</v>
      </c>
    </row>
    <row r="543" spans="1:11">
      <c r="A543" t="s">
        <v>3136</v>
      </c>
      <c r="B543">
        <v>112</v>
      </c>
      <c r="C543">
        <v>70224196</v>
      </c>
      <c r="D543" t="s">
        <v>3213</v>
      </c>
      <c r="E543" t="s">
        <v>24701</v>
      </c>
      <c r="F543" t="s">
        <v>37</v>
      </c>
      <c r="G543" t="s">
        <v>38</v>
      </c>
      <c r="H543">
        <v>70000000</v>
      </c>
      <c r="I543">
        <v>5.6</v>
      </c>
      <c r="J543">
        <f t="shared" si="8"/>
        <v>224196</v>
      </c>
      <c r="K543" t="s">
        <v>1325</v>
      </c>
    </row>
    <row r="544" spans="1:11">
      <c r="A544" t="s">
        <v>3218</v>
      </c>
      <c r="B544">
        <v>153</v>
      </c>
      <c r="C544">
        <v>51814190</v>
      </c>
      <c r="D544" t="s">
        <v>2527</v>
      </c>
      <c r="E544" t="s">
        <v>24702</v>
      </c>
      <c r="F544" t="s">
        <v>37</v>
      </c>
      <c r="G544" t="s">
        <v>38</v>
      </c>
      <c r="H544">
        <v>75000000</v>
      </c>
      <c r="I544">
        <v>6.4</v>
      </c>
      <c r="J544">
        <f t="shared" si="8"/>
        <v>-23185810</v>
      </c>
      <c r="K544" t="s">
        <v>1671</v>
      </c>
    </row>
    <row r="545" spans="1:11">
      <c r="A545" t="s">
        <v>225</v>
      </c>
      <c r="B545">
        <v>110</v>
      </c>
      <c r="C545">
        <v>47456450</v>
      </c>
      <c r="D545" t="s">
        <v>923</v>
      </c>
      <c r="E545" t="s">
        <v>24703</v>
      </c>
      <c r="F545" t="s">
        <v>37</v>
      </c>
      <c r="G545" t="s">
        <v>38</v>
      </c>
      <c r="H545">
        <v>70000000</v>
      </c>
      <c r="I545">
        <v>7.1</v>
      </c>
      <c r="J545">
        <f t="shared" si="8"/>
        <v>-22543550</v>
      </c>
      <c r="K545" t="s">
        <v>1325</v>
      </c>
    </row>
    <row r="546" spans="1:11">
      <c r="A546" t="s">
        <v>1751</v>
      </c>
      <c r="B546">
        <v>122</v>
      </c>
      <c r="C546">
        <v>148213377</v>
      </c>
      <c r="D546" t="s">
        <v>3228</v>
      </c>
      <c r="E546" t="s">
        <v>24704</v>
      </c>
      <c r="F546" t="s">
        <v>37</v>
      </c>
      <c r="G546" t="s">
        <v>38</v>
      </c>
      <c r="H546">
        <v>73000000</v>
      </c>
      <c r="I546">
        <v>6.6</v>
      </c>
      <c r="J546">
        <f t="shared" si="8"/>
        <v>75213377</v>
      </c>
      <c r="K546" t="s">
        <v>1325</v>
      </c>
    </row>
    <row r="547" spans="1:11">
      <c r="A547" t="s">
        <v>3233</v>
      </c>
      <c r="B547">
        <v>87</v>
      </c>
      <c r="C547">
        <v>112950721</v>
      </c>
      <c r="D547" t="s">
        <v>515</v>
      </c>
      <c r="E547" t="s">
        <v>24705</v>
      </c>
      <c r="F547" t="s">
        <v>37</v>
      </c>
      <c r="G547" t="s">
        <v>38</v>
      </c>
      <c r="H547">
        <v>72000000</v>
      </c>
      <c r="I547">
        <v>4.6</v>
      </c>
      <c r="J547">
        <f t="shared" si="8"/>
        <v>40950721</v>
      </c>
      <c r="K547" t="s">
        <v>1671</v>
      </c>
    </row>
    <row r="548" spans="1:11">
      <c r="A548" t="s">
        <v>3239</v>
      </c>
      <c r="B548">
        <v>178</v>
      </c>
      <c r="C548">
        <v>75600000</v>
      </c>
      <c r="D548" t="s">
        <v>3241</v>
      </c>
      <c r="E548" t="s">
        <v>24706</v>
      </c>
      <c r="F548" t="s">
        <v>37</v>
      </c>
      <c r="G548" t="s">
        <v>38</v>
      </c>
      <c r="H548">
        <v>72000000</v>
      </c>
      <c r="I548">
        <v>8.4</v>
      </c>
      <c r="J548">
        <f t="shared" si="8"/>
        <v>3600000</v>
      </c>
      <c r="K548" t="s">
        <v>13307</v>
      </c>
    </row>
    <row r="549" spans="1:11">
      <c r="A549" t="s">
        <v>48</v>
      </c>
      <c r="B549">
        <v>125</v>
      </c>
      <c r="C549">
        <v>62647540</v>
      </c>
      <c r="D549" t="s">
        <v>1467</v>
      </c>
      <c r="E549" t="s">
        <v>24707</v>
      </c>
      <c r="F549" t="s">
        <v>37</v>
      </c>
      <c r="G549" t="s">
        <v>767</v>
      </c>
      <c r="H549">
        <v>70000000</v>
      </c>
      <c r="I549">
        <v>7.1</v>
      </c>
      <c r="J549">
        <f t="shared" si="8"/>
        <v>-7352460</v>
      </c>
      <c r="K549" t="s">
        <v>1325</v>
      </c>
    </row>
    <row r="550" spans="1:11">
      <c r="A550" t="s">
        <v>3252</v>
      </c>
      <c r="B550">
        <v>87</v>
      </c>
      <c r="C550">
        <v>183132370</v>
      </c>
      <c r="D550" t="s">
        <v>3254</v>
      </c>
      <c r="E550" t="s">
        <v>24708</v>
      </c>
      <c r="F550" t="s">
        <v>37</v>
      </c>
      <c r="G550" t="s">
        <v>38</v>
      </c>
      <c r="H550">
        <v>75000000</v>
      </c>
      <c r="I550">
        <v>7.4</v>
      </c>
      <c r="J550">
        <f t="shared" si="8"/>
        <v>108132370</v>
      </c>
      <c r="K550" t="s">
        <v>953</v>
      </c>
    </row>
    <row r="551" spans="1:11">
      <c r="A551" t="s">
        <v>3259</v>
      </c>
      <c r="B551">
        <v>152</v>
      </c>
      <c r="C551">
        <v>27796042</v>
      </c>
      <c r="D551" t="s">
        <v>214</v>
      </c>
      <c r="E551" t="s">
        <v>24709</v>
      </c>
      <c r="F551" t="s">
        <v>37</v>
      </c>
      <c r="G551" t="s">
        <v>38</v>
      </c>
      <c r="H551">
        <v>72000000</v>
      </c>
      <c r="I551">
        <v>6.9</v>
      </c>
      <c r="J551">
        <f t="shared" si="8"/>
        <v>-44203958</v>
      </c>
      <c r="K551" t="s">
        <v>3409</v>
      </c>
    </row>
    <row r="552" spans="1:11">
      <c r="A552" t="s">
        <v>2066</v>
      </c>
      <c r="B552">
        <v>116</v>
      </c>
      <c r="C552">
        <v>32616869</v>
      </c>
      <c r="D552" t="s">
        <v>3265</v>
      </c>
      <c r="E552" t="s">
        <v>24710</v>
      </c>
      <c r="F552" t="s">
        <v>37</v>
      </c>
      <c r="G552" t="s">
        <v>38</v>
      </c>
      <c r="H552">
        <v>72000000</v>
      </c>
      <c r="I552">
        <v>4.5</v>
      </c>
      <c r="J552">
        <f t="shared" si="8"/>
        <v>-39383131</v>
      </c>
      <c r="K552" t="s">
        <v>1325</v>
      </c>
    </row>
    <row r="553" spans="1:11">
      <c r="A553" t="s">
        <v>2396</v>
      </c>
      <c r="B553">
        <v>109</v>
      </c>
      <c r="C553">
        <v>18947630</v>
      </c>
      <c r="D553" t="s">
        <v>3271</v>
      </c>
      <c r="E553" t="s">
        <v>24711</v>
      </c>
      <c r="F553" t="s">
        <v>37</v>
      </c>
      <c r="G553" t="s">
        <v>1465</v>
      </c>
      <c r="H553">
        <v>59660000</v>
      </c>
      <c r="I553">
        <v>7.1</v>
      </c>
      <c r="J553">
        <f t="shared" si="8"/>
        <v>-40712370</v>
      </c>
      <c r="K553" t="s">
        <v>953</v>
      </c>
    </row>
    <row r="554" spans="1:11">
      <c r="A554" t="s">
        <v>912</v>
      </c>
      <c r="B554">
        <v>108</v>
      </c>
      <c r="C554">
        <v>114195633</v>
      </c>
      <c r="D554" t="s">
        <v>3277</v>
      </c>
      <c r="E554" t="s">
        <v>24712</v>
      </c>
      <c r="F554" t="s">
        <v>37</v>
      </c>
      <c r="G554" t="s">
        <v>38</v>
      </c>
      <c r="H554">
        <v>60000000</v>
      </c>
      <c r="I554">
        <v>6.5</v>
      </c>
      <c r="J554">
        <f t="shared" si="8"/>
        <v>54195633</v>
      </c>
      <c r="K554" t="s">
        <v>3409</v>
      </c>
    </row>
    <row r="555" spans="1:11">
      <c r="A555" t="s">
        <v>3281</v>
      </c>
      <c r="B555">
        <v>85</v>
      </c>
      <c r="C555">
        <v>144156464</v>
      </c>
      <c r="D555" t="s">
        <v>515</v>
      </c>
      <c r="E555" t="s">
        <v>24713</v>
      </c>
      <c r="F555" t="s">
        <v>37</v>
      </c>
      <c r="G555" t="s">
        <v>38</v>
      </c>
      <c r="H555">
        <v>71500000</v>
      </c>
      <c r="I555">
        <v>5.3</v>
      </c>
      <c r="J555">
        <f t="shared" si="8"/>
        <v>72656464</v>
      </c>
      <c r="K555" t="s">
        <v>1671</v>
      </c>
    </row>
    <row r="556" spans="1:11">
      <c r="A556" t="s">
        <v>912</v>
      </c>
      <c r="B556">
        <v>106</v>
      </c>
      <c r="C556">
        <v>227965690</v>
      </c>
      <c r="D556" t="s">
        <v>2683</v>
      </c>
      <c r="E556" t="s">
        <v>24714</v>
      </c>
      <c r="F556" t="s">
        <v>37</v>
      </c>
      <c r="G556" t="s">
        <v>38</v>
      </c>
      <c r="H556">
        <v>72000000</v>
      </c>
      <c r="I556">
        <v>6.7</v>
      </c>
      <c r="J556">
        <f t="shared" si="8"/>
        <v>155965690</v>
      </c>
      <c r="K556" t="s">
        <v>3409</v>
      </c>
    </row>
    <row r="557" spans="1:11">
      <c r="A557" t="s">
        <v>146</v>
      </c>
      <c r="B557">
        <v>93</v>
      </c>
      <c r="C557">
        <v>436471036</v>
      </c>
      <c r="D557" t="s">
        <v>3293</v>
      </c>
      <c r="E557" t="s">
        <v>24715</v>
      </c>
      <c r="F557" t="s">
        <v>37</v>
      </c>
      <c r="G557" t="s">
        <v>38</v>
      </c>
      <c r="H557">
        <v>150000000</v>
      </c>
      <c r="I557">
        <v>7.2</v>
      </c>
      <c r="J557">
        <f t="shared" si="8"/>
        <v>286471036</v>
      </c>
      <c r="K557" t="s">
        <v>953</v>
      </c>
    </row>
    <row r="558" spans="1:11">
      <c r="A558" t="s">
        <v>306</v>
      </c>
      <c r="B558">
        <v>117</v>
      </c>
      <c r="C558">
        <v>244052771</v>
      </c>
      <c r="D558" t="s">
        <v>307</v>
      </c>
      <c r="E558" t="s">
        <v>24716</v>
      </c>
      <c r="F558" t="s">
        <v>37</v>
      </c>
      <c r="G558" t="s">
        <v>38</v>
      </c>
      <c r="H558">
        <v>120000000</v>
      </c>
      <c r="I558">
        <v>7.2</v>
      </c>
      <c r="J558">
        <f t="shared" si="8"/>
        <v>124052771</v>
      </c>
      <c r="K558" t="s">
        <v>953</v>
      </c>
    </row>
    <row r="559" spans="1:11">
      <c r="A559" t="s">
        <v>3303</v>
      </c>
      <c r="B559">
        <v>116</v>
      </c>
      <c r="C559">
        <v>152149590</v>
      </c>
      <c r="D559" t="s">
        <v>1681</v>
      </c>
      <c r="E559" t="s">
        <v>24717</v>
      </c>
      <c r="F559" t="s">
        <v>37</v>
      </c>
      <c r="G559" t="s">
        <v>38</v>
      </c>
      <c r="H559">
        <v>70000000</v>
      </c>
      <c r="I559">
        <v>5.5</v>
      </c>
      <c r="J559">
        <f t="shared" si="8"/>
        <v>82149590</v>
      </c>
      <c r="K559" t="s">
        <v>1671</v>
      </c>
    </row>
    <row r="560" spans="1:11">
      <c r="A560" t="s">
        <v>499</v>
      </c>
      <c r="B560">
        <v>132</v>
      </c>
      <c r="C560">
        <v>141204016</v>
      </c>
      <c r="D560" t="s">
        <v>50</v>
      </c>
      <c r="E560" t="s">
        <v>24718</v>
      </c>
      <c r="F560" t="s">
        <v>37</v>
      </c>
      <c r="G560" t="s">
        <v>38</v>
      </c>
      <c r="H560">
        <v>70000000</v>
      </c>
      <c r="I560">
        <v>5.8</v>
      </c>
      <c r="J560">
        <f t="shared" si="8"/>
        <v>71204016</v>
      </c>
      <c r="K560" t="s">
        <v>1325</v>
      </c>
    </row>
    <row r="561" spans="1:11">
      <c r="A561" t="s">
        <v>3313</v>
      </c>
      <c r="B561">
        <v>92</v>
      </c>
      <c r="C561">
        <v>162495848</v>
      </c>
      <c r="D561" t="s">
        <v>271</v>
      </c>
      <c r="E561" t="s">
        <v>24719</v>
      </c>
      <c r="F561" t="s">
        <v>37</v>
      </c>
      <c r="G561" t="s">
        <v>38</v>
      </c>
      <c r="H561">
        <v>74000000</v>
      </c>
      <c r="I561">
        <v>6</v>
      </c>
      <c r="J561">
        <f t="shared" si="8"/>
        <v>88495848</v>
      </c>
      <c r="K561" t="s">
        <v>953</v>
      </c>
    </row>
    <row r="562" spans="1:11">
      <c r="A562" t="s">
        <v>850</v>
      </c>
      <c r="B562">
        <v>139</v>
      </c>
      <c r="C562">
        <v>136448821</v>
      </c>
      <c r="D562" t="s">
        <v>1528</v>
      </c>
      <c r="E562" t="s">
        <v>24720</v>
      </c>
      <c r="F562" t="s">
        <v>37</v>
      </c>
      <c r="G562" t="s">
        <v>38</v>
      </c>
      <c r="H562">
        <v>80000000</v>
      </c>
      <c r="I562">
        <v>6.6</v>
      </c>
      <c r="J562">
        <f t="shared" si="8"/>
        <v>56448821</v>
      </c>
      <c r="K562" t="s">
        <v>24406</v>
      </c>
    </row>
    <row r="563" spans="1:11">
      <c r="A563" t="s">
        <v>1764</v>
      </c>
      <c r="B563">
        <v>153</v>
      </c>
      <c r="C563">
        <v>120523073</v>
      </c>
      <c r="D563" t="s">
        <v>3322</v>
      </c>
      <c r="E563" t="s">
        <v>24721</v>
      </c>
      <c r="F563" t="s">
        <v>37</v>
      </c>
      <c r="G563" t="s">
        <v>38</v>
      </c>
      <c r="H563">
        <v>75000000</v>
      </c>
      <c r="I563">
        <v>8.3</v>
      </c>
      <c r="J563">
        <f t="shared" si="8"/>
        <v>45523073</v>
      </c>
      <c r="K563" t="s">
        <v>953</v>
      </c>
    </row>
    <row r="564" spans="1:11">
      <c r="A564" t="s">
        <v>389</v>
      </c>
      <c r="B564">
        <v>142</v>
      </c>
      <c r="C564">
        <v>119654900</v>
      </c>
      <c r="D564" t="s">
        <v>787</v>
      </c>
      <c r="E564" t="s">
        <v>24722</v>
      </c>
      <c r="F564" t="s">
        <v>37</v>
      </c>
      <c r="G564" t="s">
        <v>38</v>
      </c>
      <c r="H564">
        <v>70000000</v>
      </c>
      <c r="I564">
        <v>6.7</v>
      </c>
      <c r="J564">
        <f t="shared" si="8"/>
        <v>49654900</v>
      </c>
      <c r="K564" t="s">
        <v>953</v>
      </c>
    </row>
    <row r="565" spans="1:11">
      <c r="A565" t="s">
        <v>260</v>
      </c>
      <c r="B565">
        <v>101</v>
      </c>
      <c r="C565">
        <v>72660029</v>
      </c>
      <c r="D565" t="s">
        <v>127</v>
      </c>
      <c r="E565" t="s">
        <v>24463</v>
      </c>
      <c r="F565" t="s">
        <v>37</v>
      </c>
      <c r="G565" t="s">
        <v>38</v>
      </c>
      <c r="H565">
        <v>100000000</v>
      </c>
      <c r="I565">
        <v>6</v>
      </c>
      <c r="J565">
        <f t="shared" si="8"/>
        <v>-27339971</v>
      </c>
      <c r="K565" t="s">
        <v>1325</v>
      </c>
    </row>
    <row r="566" spans="1:11">
      <c r="A566" t="s">
        <v>2066</v>
      </c>
      <c r="B566">
        <v>124</v>
      </c>
      <c r="C566">
        <v>117541000</v>
      </c>
      <c r="D566" t="s">
        <v>59</v>
      </c>
      <c r="E566" t="s">
        <v>24723</v>
      </c>
      <c r="F566" t="s">
        <v>37</v>
      </c>
      <c r="G566" t="s">
        <v>38</v>
      </c>
      <c r="H566">
        <v>70000000</v>
      </c>
      <c r="I566">
        <v>7.1</v>
      </c>
      <c r="J566">
        <f t="shared" si="8"/>
        <v>47541000</v>
      </c>
      <c r="K566" t="s">
        <v>1325</v>
      </c>
    </row>
    <row r="567" spans="1:11">
      <c r="A567" t="s">
        <v>3334</v>
      </c>
      <c r="B567">
        <v>117</v>
      </c>
      <c r="C567">
        <v>116643346</v>
      </c>
      <c r="D567" t="s">
        <v>3336</v>
      </c>
      <c r="E567" t="s">
        <v>24724</v>
      </c>
      <c r="F567" t="s">
        <v>37</v>
      </c>
      <c r="G567" t="s">
        <v>38</v>
      </c>
      <c r="H567">
        <v>80000000</v>
      </c>
      <c r="I567">
        <v>6</v>
      </c>
      <c r="J567">
        <f t="shared" si="8"/>
        <v>36643346</v>
      </c>
      <c r="K567" t="s">
        <v>1325</v>
      </c>
    </row>
    <row r="568" spans="1:11">
      <c r="A568" t="s">
        <v>3347</v>
      </c>
      <c r="B568">
        <v>141</v>
      </c>
      <c r="C568">
        <v>100614858</v>
      </c>
      <c r="D568" t="s">
        <v>3348</v>
      </c>
      <c r="E568" t="s">
        <v>24725</v>
      </c>
      <c r="F568" t="s">
        <v>37</v>
      </c>
      <c r="G568" t="s">
        <v>38</v>
      </c>
      <c r="H568">
        <v>68000000</v>
      </c>
      <c r="I568">
        <v>6.9</v>
      </c>
      <c r="J568">
        <f t="shared" si="8"/>
        <v>32614858</v>
      </c>
      <c r="K568" t="s">
        <v>1266</v>
      </c>
    </row>
    <row r="569" spans="1:11">
      <c r="A569" t="s">
        <v>912</v>
      </c>
      <c r="B569">
        <v>110</v>
      </c>
      <c r="C569">
        <v>42272747</v>
      </c>
      <c r="D569" t="s">
        <v>3353</v>
      </c>
      <c r="E569" t="s">
        <v>24726</v>
      </c>
      <c r="F569" t="s">
        <v>37</v>
      </c>
      <c r="G569" t="s">
        <v>38</v>
      </c>
      <c r="H569">
        <v>70000000</v>
      </c>
      <c r="I569">
        <v>5.6</v>
      </c>
      <c r="J569">
        <f t="shared" si="8"/>
        <v>-27727253</v>
      </c>
      <c r="K569" t="s">
        <v>3409</v>
      </c>
    </row>
    <row r="570" spans="1:11">
      <c r="A570" t="s">
        <v>2331</v>
      </c>
      <c r="B570">
        <v>109</v>
      </c>
      <c r="C570">
        <v>80281096</v>
      </c>
      <c r="D570" t="s">
        <v>2208</v>
      </c>
      <c r="E570" t="s">
        <v>24727</v>
      </c>
      <c r="F570" t="s">
        <v>37</v>
      </c>
      <c r="G570" t="s">
        <v>38</v>
      </c>
      <c r="H570">
        <v>60000000</v>
      </c>
      <c r="I570">
        <v>5.6</v>
      </c>
      <c r="J570">
        <f t="shared" si="8"/>
        <v>20281096</v>
      </c>
      <c r="K570" t="s">
        <v>1325</v>
      </c>
    </row>
    <row r="571" spans="1:11">
      <c r="A571" t="s">
        <v>3281</v>
      </c>
      <c r="B571">
        <v>88</v>
      </c>
      <c r="C571">
        <v>219613391</v>
      </c>
      <c r="D571" t="s">
        <v>3363</v>
      </c>
      <c r="E571" t="s">
        <v>24728</v>
      </c>
      <c r="F571" t="s">
        <v>37</v>
      </c>
      <c r="G571" t="s">
        <v>38</v>
      </c>
      <c r="H571">
        <v>75000000</v>
      </c>
      <c r="I571">
        <v>4.5</v>
      </c>
      <c r="J571">
        <f t="shared" si="8"/>
        <v>144613391</v>
      </c>
      <c r="K571" t="s">
        <v>11526</v>
      </c>
    </row>
    <row r="572" spans="1:11">
      <c r="A572" t="s">
        <v>3367</v>
      </c>
      <c r="B572">
        <v>124</v>
      </c>
      <c r="C572">
        <v>78120196</v>
      </c>
      <c r="D572" t="s">
        <v>1017</v>
      </c>
      <c r="E572" t="s">
        <v>24729</v>
      </c>
      <c r="F572" t="s">
        <v>37</v>
      </c>
      <c r="G572" t="s">
        <v>38</v>
      </c>
      <c r="H572">
        <v>75000000</v>
      </c>
      <c r="I572">
        <v>7.1</v>
      </c>
      <c r="J572">
        <f t="shared" si="8"/>
        <v>3120196</v>
      </c>
      <c r="K572" t="s">
        <v>1325</v>
      </c>
    </row>
    <row r="573" spans="1:11">
      <c r="A573" t="s">
        <v>3098</v>
      </c>
      <c r="B573">
        <v>119</v>
      </c>
      <c r="C573">
        <v>98895417</v>
      </c>
      <c r="D573" t="s">
        <v>59</v>
      </c>
      <c r="E573" t="s">
        <v>24730</v>
      </c>
      <c r="F573" t="s">
        <v>37</v>
      </c>
      <c r="G573" t="s">
        <v>38</v>
      </c>
      <c r="H573">
        <v>70000000</v>
      </c>
      <c r="I573">
        <v>6.5</v>
      </c>
      <c r="J573">
        <f t="shared" si="8"/>
        <v>28895417</v>
      </c>
      <c r="K573" t="s">
        <v>1325</v>
      </c>
    </row>
    <row r="574" spans="1:11">
      <c r="A574" t="s">
        <v>3376</v>
      </c>
      <c r="B574">
        <v>103</v>
      </c>
      <c r="C574">
        <v>70117571</v>
      </c>
      <c r="D574" t="s">
        <v>227</v>
      </c>
      <c r="E574" t="s">
        <v>24731</v>
      </c>
      <c r="F574" t="s">
        <v>37</v>
      </c>
      <c r="G574" t="s">
        <v>38</v>
      </c>
      <c r="H574">
        <v>58000000</v>
      </c>
      <c r="I574">
        <v>6.4</v>
      </c>
      <c r="J574">
        <f t="shared" si="8"/>
        <v>12117571</v>
      </c>
      <c r="K574" t="s">
        <v>1325</v>
      </c>
    </row>
    <row r="575" spans="1:11">
      <c r="A575" t="s">
        <v>876</v>
      </c>
      <c r="B575">
        <v>116</v>
      </c>
      <c r="C575">
        <v>83552429</v>
      </c>
      <c r="D575" t="s">
        <v>647</v>
      </c>
      <c r="E575" t="s">
        <v>24732</v>
      </c>
      <c r="F575" t="s">
        <v>37</v>
      </c>
      <c r="G575" t="s">
        <v>38</v>
      </c>
      <c r="H575">
        <v>70000000</v>
      </c>
      <c r="I575">
        <v>5.8</v>
      </c>
      <c r="J575">
        <f t="shared" si="8"/>
        <v>13552429</v>
      </c>
      <c r="K575" t="s">
        <v>1325</v>
      </c>
    </row>
    <row r="576" spans="1:11">
      <c r="A576" t="s">
        <v>255</v>
      </c>
      <c r="B576">
        <v>125</v>
      </c>
      <c r="C576">
        <v>66257002</v>
      </c>
      <c r="D576" t="s">
        <v>1356</v>
      </c>
      <c r="E576" t="s">
        <v>24733</v>
      </c>
      <c r="F576" t="s">
        <v>37</v>
      </c>
      <c r="G576" t="s">
        <v>38</v>
      </c>
      <c r="H576">
        <v>70000000</v>
      </c>
      <c r="I576">
        <v>8</v>
      </c>
      <c r="J576">
        <f t="shared" si="8"/>
        <v>-3742998</v>
      </c>
      <c r="K576" t="s">
        <v>953</v>
      </c>
    </row>
    <row r="577" spans="1:11">
      <c r="A577" t="s">
        <v>3066</v>
      </c>
      <c r="B577">
        <v>125</v>
      </c>
      <c r="C577">
        <v>65012000</v>
      </c>
      <c r="D577" t="s">
        <v>3390</v>
      </c>
      <c r="E577" t="s">
        <v>24734</v>
      </c>
      <c r="F577" t="s">
        <v>37</v>
      </c>
      <c r="G577" t="s">
        <v>38</v>
      </c>
      <c r="H577">
        <v>70000000</v>
      </c>
      <c r="I577">
        <v>6.2</v>
      </c>
      <c r="J577">
        <f t="shared" si="8"/>
        <v>-4988000</v>
      </c>
      <c r="K577" t="s">
        <v>3409</v>
      </c>
    </row>
    <row r="578" spans="1:11">
      <c r="A578" t="s">
        <v>389</v>
      </c>
      <c r="B578">
        <v>146</v>
      </c>
      <c r="C578">
        <v>79883359</v>
      </c>
      <c r="D578" t="s">
        <v>3396</v>
      </c>
      <c r="E578" t="s">
        <v>24735</v>
      </c>
      <c r="F578" t="s">
        <v>37</v>
      </c>
      <c r="G578" t="s">
        <v>38</v>
      </c>
      <c r="H578">
        <v>66000000</v>
      </c>
      <c r="I578">
        <v>7.2</v>
      </c>
      <c r="J578">
        <f t="shared" si="8"/>
        <v>13883359</v>
      </c>
      <c r="K578" t="s">
        <v>3409</v>
      </c>
    </row>
    <row r="579" spans="1:11">
      <c r="A579" t="s">
        <v>3401</v>
      </c>
      <c r="B579">
        <v>118</v>
      </c>
      <c r="C579">
        <v>78031620</v>
      </c>
      <c r="D579" t="s">
        <v>3396</v>
      </c>
      <c r="E579" t="s">
        <v>24736</v>
      </c>
      <c r="F579" t="s">
        <v>37</v>
      </c>
      <c r="G579" t="s">
        <v>38</v>
      </c>
      <c r="H579">
        <v>70000000</v>
      </c>
      <c r="I579">
        <v>6.1</v>
      </c>
      <c r="J579">
        <f t="shared" ref="J579:J642" si="9">C579-H579</f>
        <v>8031620</v>
      </c>
      <c r="K579" t="s">
        <v>3409</v>
      </c>
    </row>
    <row r="580" spans="1:11">
      <c r="A580" t="s">
        <v>29</v>
      </c>
      <c r="B580">
        <v>171</v>
      </c>
      <c r="C580">
        <v>54222000</v>
      </c>
      <c r="D580" t="s">
        <v>1483</v>
      </c>
      <c r="E580" t="s">
        <v>24737</v>
      </c>
      <c r="F580" t="s">
        <v>37</v>
      </c>
      <c r="G580" t="s">
        <v>38</v>
      </c>
      <c r="H580">
        <v>69500000</v>
      </c>
      <c r="I580">
        <v>7.6</v>
      </c>
      <c r="J580">
        <f t="shared" si="9"/>
        <v>-15278000</v>
      </c>
      <c r="K580" t="s">
        <v>953</v>
      </c>
    </row>
    <row r="581" spans="1:11">
      <c r="A581" t="s">
        <v>760</v>
      </c>
      <c r="B581">
        <v>136</v>
      </c>
      <c r="C581">
        <v>52474616</v>
      </c>
      <c r="D581" t="s">
        <v>3409</v>
      </c>
      <c r="E581" t="s">
        <v>24738</v>
      </c>
      <c r="F581" t="s">
        <v>37</v>
      </c>
      <c r="G581" t="s">
        <v>38</v>
      </c>
      <c r="H581">
        <v>70000000</v>
      </c>
      <c r="I581">
        <v>6.3</v>
      </c>
      <c r="J581">
        <f t="shared" si="9"/>
        <v>-17525384</v>
      </c>
      <c r="K581" t="s">
        <v>3409</v>
      </c>
    </row>
    <row r="582" spans="1:11">
      <c r="A582" t="s">
        <v>3414</v>
      </c>
      <c r="B582">
        <v>92</v>
      </c>
      <c r="C582">
        <v>55942830</v>
      </c>
      <c r="D582" t="s">
        <v>3416</v>
      </c>
      <c r="E582" t="s">
        <v>24739</v>
      </c>
      <c r="F582" t="s">
        <v>37</v>
      </c>
      <c r="G582" t="s">
        <v>38</v>
      </c>
      <c r="H582">
        <v>70000000</v>
      </c>
      <c r="I582">
        <v>6.3</v>
      </c>
      <c r="J582">
        <f t="shared" si="9"/>
        <v>-14057170</v>
      </c>
      <c r="K582" t="s">
        <v>1325</v>
      </c>
    </row>
    <row r="583" spans="1:11">
      <c r="A583" t="s">
        <v>1015</v>
      </c>
      <c r="B583">
        <v>116</v>
      </c>
      <c r="C583">
        <v>40932372</v>
      </c>
      <c r="D583" t="s">
        <v>59</v>
      </c>
      <c r="E583" t="s">
        <v>24740</v>
      </c>
      <c r="F583" t="s">
        <v>37</v>
      </c>
      <c r="G583" t="s">
        <v>38</v>
      </c>
      <c r="H583">
        <v>70000000</v>
      </c>
      <c r="I583">
        <v>6.3</v>
      </c>
      <c r="J583">
        <f t="shared" si="9"/>
        <v>-29067628</v>
      </c>
      <c r="K583" t="s">
        <v>1325</v>
      </c>
    </row>
    <row r="584" spans="1:11">
      <c r="A584" t="s">
        <v>692</v>
      </c>
      <c r="B584">
        <v>127</v>
      </c>
      <c r="C584">
        <v>38345403</v>
      </c>
      <c r="D584" t="s">
        <v>3425</v>
      </c>
      <c r="E584" t="s">
        <v>24741</v>
      </c>
      <c r="F584" t="s">
        <v>37</v>
      </c>
      <c r="G584" t="s">
        <v>56</v>
      </c>
      <c r="H584">
        <v>70000000</v>
      </c>
      <c r="I584">
        <v>7.7</v>
      </c>
      <c r="J584">
        <f t="shared" si="9"/>
        <v>-31654597</v>
      </c>
      <c r="K584" t="s">
        <v>953</v>
      </c>
    </row>
    <row r="585" spans="1:11">
      <c r="A585" t="s">
        <v>2396</v>
      </c>
      <c r="B585">
        <v>136</v>
      </c>
      <c r="C585">
        <v>37901509</v>
      </c>
      <c r="D585" t="s">
        <v>3430</v>
      </c>
      <c r="E585" t="s">
        <v>24742</v>
      </c>
      <c r="F585" t="s">
        <v>37</v>
      </c>
      <c r="G585" t="s">
        <v>38</v>
      </c>
      <c r="H585">
        <v>70000000</v>
      </c>
      <c r="I585">
        <v>7</v>
      </c>
      <c r="J585">
        <f t="shared" si="9"/>
        <v>-32098491</v>
      </c>
      <c r="K585" t="s">
        <v>953</v>
      </c>
    </row>
    <row r="586" spans="1:11">
      <c r="A586" t="s">
        <v>850</v>
      </c>
      <c r="B586">
        <v>111</v>
      </c>
      <c r="C586">
        <v>48430355</v>
      </c>
      <c r="D586" t="s">
        <v>2527</v>
      </c>
      <c r="E586" t="s">
        <v>24743</v>
      </c>
      <c r="F586" t="s">
        <v>37</v>
      </c>
      <c r="G586" t="s">
        <v>38</v>
      </c>
      <c r="H586">
        <v>70000000</v>
      </c>
      <c r="I586">
        <v>5.3</v>
      </c>
      <c r="J586">
        <f t="shared" si="9"/>
        <v>-21569645</v>
      </c>
      <c r="K586" t="s">
        <v>1671</v>
      </c>
    </row>
    <row r="587" spans="1:11">
      <c r="A587" t="s">
        <v>1324</v>
      </c>
      <c r="B587">
        <v>116</v>
      </c>
      <c r="C587">
        <v>30157016</v>
      </c>
      <c r="D587" t="s">
        <v>1077</v>
      </c>
      <c r="E587" t="s">
        <v>24744</v>
      </c>
      <c r="F587" t="s">
        <v>37</v>
      </c>
      <c r="G587" t="s">
        <v>38</v>
      </c>
      <c r="H587">
        <v>70000000</v>
      </c>
      <c r="I587">
        <v>5.6</v>
      </c>
      <c r="J587">
        <f t="shared" si="9"/>
        <v>-39842984</v>
      </c>
      <c r="K587" t="s">
        <v>1325</v>
      </c>
    </row>
    <row r="588" spans="1:11">
      <c r="A588" t="s">
        <v>3444</v>
      </c>
      <c r="B588">
        <v>113</v>
      </c>
      <c r="C588">
        <v>28031250</v>
      </c>
      <c r="D588" t="s">
        <v>3446</v>
      </c>
      <c r="E588" t="s">
        <v>24745</v>
      </c>
      <c r="F588" t="s">
        <v>37</v>
      </c>
      <c r="G588" t="s">
        <v>56</v>
      </c>
      <c r="H588">
        <v>60000000</v>
      </c>
      <c r="I588">
        <v>5.2</v>
      </c>
      <c r="J588">
        <f t="shared" si="9"/>
        <v>-31968750</v>
      </c>
      <c r="K588" t="s">
        <v>1325</v>
      </c>
    </row>
    <row r="589" spans="1:11">
      <c r="A589" t="s">
        <v>3281</v>
      </c>
      <c r="B589">
        <v>97</v>
      </c>
      <c r="C589">
        <v>33105600</v>
      </c>
      <c r="D589" t="s">
        <v>1077</v>
      </c>
      <c r="E589" t="s">
        <v>24746</v>
      </c>
      <c r="F589" t="s">
        <v>37</v>
      </c>
      <c r="G589" t="s">
        <v>38</v>
      </c>
      <c r="H589">
        <v>70000000</v>
      </c>
      <c r="I589">
        <v>5.4</v>
      </c>
      <c r="J589">
        <f t="shared" si="9"/>
        <v>-36894400</v>
      </c>
      <c r="K589" t="s">
        <v>1325</v>
      </c>
    </row>
    <row r="590" spans="1:11">
      <c r="A590" t="s">
        <v>3456</v>
      </c>
      <c r="B590">
        <v>88</v>
      </c>
      <c r="C590">
        <v>62321039</v>
      </c>
      <c r="D590" t="s">
        <v>3458</v>
      </c>
      <c r="E590" t="s">
        <v>24747</v>
      </c>
      <c r="F590" t="s">
        <v>37</v>
      </c>
      <c r="G590" t="s">
        <v>38</v>
      </c>
      <c r="H590">
        <v>70000000</v>
      </c>
      <c r="I590">
        <v>6.4</v>
      </c>
      <c r="J590">
        <f t="shared" si="9"/>
        <v>-7678961</v>
      </c>
      <c r="K590" t="s">
        <v>1325</v>
      </c>
    </row>
    <row r="591" spans="1:11">
      <c r="A591" t="s">
        <v>2612</v>
      </c>
      <c r="B591">
        <v>136</v>
      </c>
      <c r="C591">
        <v>38509342</v>
      </c>
      <c r="D591" t="s">
        <v>3464</v>
      </c>
      <c r="E591" t="s">
        <v>24748</v>
      </c>
      <c r="F591" t="s">
        <v>37</v>
      </c>
      <c r="G591" t="s">
        <v>38</v>
      </c>
      <c r="H591">
        <v>75000000</v>
      </c>
      <c r="I591">
        <v>5.9</v>
      </c>
      <c r="J591">
        <f t="shared" si="9"/>
        <v>-36490658</v>
      </c>
      <c r="K591" t="s">
        <v>1671</v>
      </c>
    </row>
    <row r="592" spans="1:11">
      <c r="A592" t="s">
        <v>3470</v>
      </c>
      <c r="B592">
        <v>125</v>
      </c>
      <c r="C592">
        <v>19076815</v>
      </c>
      <c r="D592" t="s">
        <v>3396</v>
      </c>
      <c r="E592" t="s">
        <v>24749</v>
      </c>
      <c r="F592" t="s">
        <v>37</v>
      </c>
      <c r="G592" t="s">
        <v>38</v>
      </c>
      <c r="H592">
        <v>60000000</v>
      </c>
      <c r="I592">
        <v>6.3</v>
      </c>
      <c r="J592">
        <f t="shared" si="9"/>
        <v>-40923185</v>
      </c>
      <c r="K592" t="s">
        <v>3409</v>
      </c>
    </row>
    <row r="593" spans="1:11">
      <c r="A593" t="s">
        <v>3475</v>
      </c>
      <c r="B593">
        <v>116</v>
      </c>
      <c r="C593">
        <v>25093607</v>
      </c>
      <c r="D593" t="s">
        <v>334</v>
      </c>
      <c r="E593" t="s">
        <v>24750</v>
      </c>
      <c r="F593" t="s">
        <v>37</v>
      </c>
      <c r="G593" t="s">
        <v>56</v>
      </c>
      <c r="H593">
        <v>35000000</v>
      </c>
      <c r="I593">
        <v>6.5</v>
      </c>
      <c r="J593">
        <f t="shared" si="9"/>
        <v>-9906393</v>
      </c>
      <c r="K593" t="s">
        <v>1325</v>
      </c>
    </row>
    <row r="594" spans="1:11">
      <c r="A594" t="s">
        <v>1311</v>
      </c>
      <c r="B594">
        <v>98</v>
      </c>
      <c r="C594">
        <v>18990542</v>
      </c>
      <c r="D594" t="s">
        <v>3479</v>
      </c>
      <c r="E594" t="s">
        <v>24751</v>
      </c>
      <c r="F594" t="s">
        <v>37</v>
      </c>
      <c r="G594" t="s">
        <v>38</v>
      </c>
      <c r="H594">
        <v>70000000</v>
      </c>
      <c r="I594">
        <v>3</v>
      </c>
      <c r="J594">
        <f t="shared" si="9"/>
        <v>-51009458</v>
      </c>
      <c r="K594" t="s">
        <v>1325</v>
      </c>
    </row>
    <row r="595" spans="1:11">
      <c r="A595" t="s">
        <v>3483</v>
      </c>
      <c r="B595">
        <v>91</v>
      </c>
      <c r="C595">
        <v>14294842</v>
      </c>
      <c r="D595" t="s">
        <v>1401</v>
      </c>
      <c r="E595" t="s">
        <v>24752</v>
      </c>
      <c r="F595" t="s">
        <v>37</v>
      </c>
      <c r="G595" t="s">
        <v>38</v>
      </c>
      <c r="H595">
        <v>70000000</v>
      </c>
      <c r="I595">
        <v>3.6</v>
      </c>
      <c r="J595">
        <f t="shared" si="9"/>
        <v>-55705158</v>
      </c>
      <c r="K595" t="s">
        <v>1325</v>
      </c>
    </row>
    <row r="596" spans="1:11">
      <c r="A596" t="s">
        <v>3489</v>
      </c>
      <c r="B596">
        <v>97</v>
      </c>
      <c r="C596">
        <v>19819494</v>
      </c>
      <c r="D596" t="s">
        <v>464</v>
      </c>
      <c r="E596" t="s">
        <v>24753</v>
      </c>
      <c r="F596" t="s">
        <v>37</v>
      </c>
      <c r="G596" t="s">
        <v>38</v>
      </c>
      <c r="H596">
        <v>70000000</v>
      </c>
      <c r="I596">
        <v>5.8</v>
      </c>
      <c r="J596">
        <f t="shared" si="9"/>
        <v>-50180506</v>
      </c>
      <c r="K596" t="s">
        <v>1325</v>
      </c>
    </row>
    <row r="597" spans="1:11">
      <c r="A597" t="s">
        <v>3494</v>
      </c>
      <c r="B597">
        <v>95</v>
      </c>
      <c r="C597">
        <v>13596911</v>
      </c>
      <c r="D597" t="s">
        <v>3496</v>
      </c>
      <c r="E597" t="s">
        <v>24754</v>
      </c>
      <c r="F597" t="s">
        <v>37</v>
      </c>
      <c r="G597" t="s">
        <v>38</v>
      </c>
      <c r="H597">
        <v>70000000</v>
      </c>
      <c r="I597">
        <v>6.2</v>
      </c>
      <c r="J597">
        <f t="shared" si="9"/>
        <v>-56403089</v>
      </c>
      <c r="K597" t="s">
        <v>1325</v>
      </c>
    </row>
    <row r="598" spans="1:11">
      <c r="A598" t="s">
        <v>1633</v>
      </c>
      <c r="B598">
        <v>133</v>
      </c>
      <c r="C598">
        <v>7097125</v>
      </c>
      <c r="D598" t="s">
        <v>1120</v>
      </c>
      <c r="E598" t="s">
        <v>24755</v>
      </c>
      <c r="F598" t="s">
        <v>37</v>
      </c>
      <c r="G598" t="s">
        <v>38</v>
      </c>
      <c r="H598">
        <v>70000000</v>
      </c>
      <c r="I598">
        <v>5.4</v>
      </c>
      <c r="J598">
        <f t="shared" si="9"/>
        <v>-62902875</v>
      </c>
      <c r="K598" t="s">
        <v>1325</v>
      </c>
    </row>
    <row r="599" spans="1:11">
      <c r="A599" t="s">
        <v>3511</v>
      </c>
      <c r="B599">
        <v>106</v>
      </c>
      <c r="C599">
        <v>37760080</v>
      </c>
      <c r="D599" t="s">
        <v>1589</v>
      </c>
      <c r="E599" t="s">
        <v>24756</v>
      </c>
      <c r="F599" t="s">
        <v>37</v>
      </c>
      <c r="G599" t="s">
        <v>38</v>
      </c>
      <c r="H599">
        <v>70000000</v>
      </c>
      <c r="I599">
        <v>6.1</v>
      </c>
      <c r="J599">
        <f t="shared" si="9"/>
        <v>-32239920</v>
      </c>
      <c r="K599" t="s">
        <v>1325</v>
      </c>
    </row>
    <row r="600" spans="1:11">
      <c r="A600" t="s">
        <v>3516</v>
      </c>
      <c r="B600">
        <v>116</v>
      </c>
      <c r="C600">
        <v>5851188</v>
      </c>
      <c r="D600" t="s">
        <v>2215</v>
      </c>
      <c r="E600" t="s">
        <v>24757</v>
      </c>
      <c r="F600" t="s">
        <v>37</v>
      </c>
      <c r="G600" t="s">
        <v>56</v>
      </c>
      <c r="H600">
        <v>70000000</v>
      </c>
      <c r="I600">
        <v>4.2</v>
      </c>
      <c r="J600">
        <f t="shared" si="9"/>
        <v>-64148812</v>
      </c>
      <c r="K600" t="s">
        <v>24406</v>
      </c>
    </row>
    <row r="601" spans="1:11">
      <c r="A601" t="s">
        <v>3523</v>
      </c>
      <c r="B601">
        <v>115</v>
      </c>
      <c r="C601">
        <v>25121291</v>
      </c>
      <c r="D601" t="s">
        <v>3525</v>
      </c>
      <c r="E601" t="s">
        <v>24758</v>
      </c>
      <c r="F601" t="s">
        <v>37</v>
      </c>
      <c r="G601" t="s">
        <v>38</v>
      </c>
      <c r="H601">
        <v>50000000</v>
      </c>
      <c r="I601">
        <v>6.7</v>
      </c>
      <c r="J601">
        <f t="shared" si="9"/>
        <v>-24878709</v>
      </c>
      <c r="K601" t="s">
        <v>1325</v>
      </c>
    </row>
    <row r="602" spans="1:11">
      <c r="A602" t="s">
        <v>2066</v>
      </c>
      <c r="B602">
        <v>99</v>
      </c>
      <c r="C602">
        <v>18821279</v>
      </c>
      <c r="D602" t="s">
        <v>42</v>
      </c>
      <c r="E602" t="s">
        <v>24759</v>
      </c>
      <c r="F602" t="s">
        <v>37</v>
      </c>
      <c r="G602" t="s">
        <v>38</v>
      </c>
      <c r="H602">
        <v>70000000</v>
      </c>
      <c r="I602">
        <v>4.2</v>
      </c>
      <c r="J602">
        <f t="shared" si="9"/>
        <v>-51178721</v>
      </c>
      <c r="K602" t="s">
        <v>1325</v>
      </c>
    </row>
    <row r="603" spans="1:11">
      <c r="A603" t="s">
        <v>3536</v>
      </c>
      <c r="B603">
        <v>124</v>
      </c>
      <c r="C603">
        <v>118471320</v>
      </c>
      <c r="D603" t="s">
        <v>923</v>
      </c>
      <c r="E603" t="s">
        <v>24760</v>
      </c>
      <c r="F603" t="s">
        <v>37</v>
      </c>
      <c r="G603" t="s">
        <v>38</v>
      </c>
      <c r="H603">
        <v>68000000</v>
      </c>
      <c r="I603">
        <v>6.4</v>
      </c>
      <c r="J603">
        <f t="shared" si="9"/>
        <v>50471320</v>
      </c>
      <c r="K603" t="s">
        <v>1325</v>
      </c>
    </row>
    <row r="604" spans="1:11">
      <c r="A604" t="s">
        <v>3541</v>
      </c>
      <c r="B604">
        <v>124</v>
      </c>
      <c r="C604">
        <v>300523113</v>
      </c>
      <c r="D604" t="s">
        <v>1105</v>
      </c>
      <c r="E604" t="s">
        <v>24761</v>
      </c>
      <c r="F604" t="s">
        <v>37</v>
      </c>
      <c r="G604" t="s">
        <v>38</v>
      </c>
      <c r="H604">
        <v>68000000</v>
      </c>
      <c r="I604">
        <v>4.9</v>
      </c>
      <c r="J604">
        <f t="shared" si="9"/>
        <v>232523113</v>
      </c>
      <c r="K604" t="s">
        <v>953</v>
      </c>
    </row>
    <row r="605" spans="1:11">
      <c r="A605" t="s">
        <v>1954</v>
      </c>
      <c r="B605">
        <v>124</v>
      </c>
      <c r="C605">
        <v>71069884</v>
      </c>
      <c r="D605" t="s">
        <v>2125</v>
      </c>
      <c r="E605" t="s">
        <v>24762</v>
      </c>
      <c r="F605" t="s">
        <v>37</v>
      </c>
      <c r="G605" t="s">
        <v>38</v>
      </c>
      <c r="H605">
        <v>68000000</v>
      </c>
      <c r="I605">
        <v>6.8</v>
      </c>
      <c r="J605">
        <f t="shared" si="9"/>
        <v>3069884</v>
      </c>
      <c r="K605" t="s">
        <v>24406</v>
      </c>
    </row>
    <row r="606" spans="1:11">
      <c r="A606" t="s">
        <v>2976</v>
      </c>
      <c r="B606">
        <v>87</v>
      </c>
      <c r="C606">
        <v>251501645</v>
      </c>
      <c r="D606" t="s">
        <v>2966</v>
      </c>
      <c r="E606" t="s">
        <v>24763</v>
      </c>
      <c r="F606" t="s">
        <v>37</v>
      </c>
      <c r="G606" t="s">
        <v>38</v>
      </c>
      <c r="H606">
        <v>69000000</v>
      </c>
      <c r="I606">
        <v>7.7</v>
      </c>
      <c r="J606">
        <f t="shared" si="9"/>
        <v>182501645</v>
      </c>
      <c r="K606" t="s">
        <v>11526</v>
      </c>
    </row>
    <row r="607" spans="1:11">
      <c r="A607" t="s">
        <v>3552</v>
      </c>
      <c r="B607">
        <v>105</v>
      </c>
      <c r="C607">
        <v>35324232</v>
      </c>
      <c r="D607" t="s">
        <v>3554</v>
      </c>
      <c r="E607" t="s">
        <v>24764</v>
      </c>
      <c r="F607" t="s">
        <v>37</v>
      </c>
      <c r="G607" t="s">
        <v>38</v>
      </c>
      <c r="H607">
        <v>68000000</v>
      </c>
      <c r="I607">
        <v>5.6</v>
      </c>
      <c r="J607">
        <f t="shared" si="9"/>
        <v>-32675768</v>
      </c>
      <c r="K607" t="s">
        <v>1325</v>
      </c>
    </row>
    <row r="608" spans="1:11">
      <c r="A608" t="s">
        <v>2513</v>
      </c>
      <c r="B608">
        <v>125</v>
      </c>
      <c r="C608">
        <v>81257500</v>
      </c>
      <c r="D608" t="s">
        <v>1671</v>
      </c>
      <c r="E608" t="s">
        <v>24765</v>
      </c>
      <c r="F608" t="s">
        <v>37</v>
      </c>
      <c r="G608" t="s">
        <v>38</v>
      </c>
      <c r="H608">
        <v>68000000</v>
      </c>
      <c r="I608">
        <v>6.4</v>
      </c>
      <c r="J608">
        <f t="shared" si="9"/>
        <v>13257500</v>
      </c>
      <c r="K608" t="s">
        <v>1671</v>
      </c>
    </row>
    <row r="609" spans="1:11">
      <c r="A609" t="s">
        <v>3563</v>
      </c>
      <c r="B609">
        <v>141</v>
      </c>
      <c r="C609">
        <v>617840</v>
      </c>
      <c r="D609" t="s">
        <v>3565</v>
      </c>
      <c r="E609" t="s">
        <v>24766</v>
      </c>
      <c r="F609" t="s">
        <v>37</v>
      </c>
      <c r="G609" t="s">
        <v>3571</v>
      </c>
      <c r="H609">
        <v>70000000</v>
      </c>
      <c r="I609">
        <v>7.2</v>
      </c>
      <c r="J609">
        <f t="shared" si="9"/>
        <v>-69382160</v>
      </c>
      <c r="K609" t="s">
        <v>953</v>
      </c>
    </row>
    <row r="610" spans="1:11">
      <c r="A610" t="s">
        <v>3572</v>
      </c>
      <c r="B610">
        <v>121</v>
      </c>
      <c r="C610">
        <v>29655590</v>
      </c>
      <c r="D610" t="s">
        <v>971</v>
      </c>
      <c r="E610" t="s">
        <v>24767</v>
      </c>
      <c r="F610" t="s">
        <v>37</v>
      </c>
      <c r="G610" t="s">
        <v>38</v>
      </c>
      <c r="H610">
        <v>65000000</v>
      </c>
      <c r="I610">
        <v>6</v>
      </c>
      <c r="J610">
        <f t="shared" si="9"/>
        <v>-35344410</v>
      </c>
      <c r="K610" t="s">
        <v>1325</v>
      </c>
    </row>
    <row r="611" spans="1:11">
      <c r="A611" t="s">
        <v>3494</v>
      </c>
      <c r="B611">
        <v>111</v>
      </c>
      <c r="C611">
        <v>45045037</v>
      </c>
      <c r="D611" t="s">
        <v>1681</v>
      </c>
      <c r="E611" t="s">
        <v>24768</v>
      </c>
      <c r="F611" t="s">
        <v>37</v>
      </c>
      <c r="G611" t="s">
        <v>38</v>
      </c>
      <c r="H611">
        <v>36000000</v>
      </c>
      <c r="I611">
        <v>5.9</v>
      </c>
      <c r="J611">
        <f t="shared" si="9"/>
        <v>9045037</v>
      </c>
      <c r="K611" t="s">
        <v>1671</v>
      </c>
    </row>
    <row r="612" spans="1:11">
      <c r="A612" t="s">
        <v>1633</v>
      </c>
      <c r="B612">
        <v>157</v>
      </c>
      <c r="C612">
        <v>28965197</v>
      </c>
      <c r="D612" t="s">
        <v>3581</v>
      </c>
      <c r="E612" t="s">
        <v>24769</v>
      </c>
      <c r="F612" t="s">
        <v>37</v>
      </c>
      <c r="G612" t="s">
        <v>38</v>
      </c>
      <c r="H612">
        <v>68000000</v>
      </c>
      <c r="I612">
        <v>7.9</v>
      </c>
      <c r="J612">
        <f t="shared" si="9"/>
        <v>-39034803</v>
      </c>
      <c r="K612" t="s">
        <v>13307</v>
      </c>
    </row>
    <row r="613" spans="1:11">
      <c r="A613" t="s">
        <v>187</v>
      </c>
      <c r="B613">
        <v>128</v>
      </c>
      <c r="C613">
        <v>39380442</v>
      </c>
      <c r="D613" t="s">
        <v>923</v>
      </c>
      <c r="E613" t="s">
        <v>24770</v>
      </c>
      <c r="F613" t="s">
        <v>37</v>
      </c>
      <c r="G613" t="s">
        <v>38</v>
      </c>
      <c r="H613">
        <v>70000000</v>
      </c>
      <c r="I613">
        <v>7.1</v>
      </c>
      <c r="J613">
        <f t="shared" si="9"/>
        <v>-30619558</v>
      </c>
      <c r="K613" t="s">
        <v>1325</v>
      </c>
    </row>
    <row r="614" spans="1:11">
      <c r="A614" t="s">
        <v>2156</v>
      </c>
      <c r="B614">
        <v>105</v>
      </c>
      <c r="C614">
        <v>37516013</v>
      </c>
      <c r="D614" t="s">
        <v>3458</v>
      </c>
      <c r="E614" t="s">
        <v>24771</v>
      </c>
      <c r="F614" t="s">
        <v>37</v>
      </c>
      <c r="G614" t="s">
        <v>38</v>
      </c>
      <c r="H614">
        <v>69000000</v>
      </c>
      <c r="I614">
        <v>5.9</v>
      </c>
      <c r="J614">
        <f t="shared" si="9"/>
        <v>-31483987</v>
      </c>
      <c r="K614" t="s">
        <v>1325</v>
      </c>
    </row>
    <row r="615" spans="1:11">
      <c r="A615" t="s">
        <v>2461</v>
      </c>
      <c r="B615">
        <v>113</v>
      </c>
      <c r="C615">
        <v>87704396</v>
      </c>
      <c r="D615" t="s">
        <v>1606</v>
      </c>
      <c r="E615" t="s">
        <v>24772</v>
      </c>
      <c r="F615" t="s">
        <v>37</v>
      </c>
      <c r="G615" t="s">
        <v>38</v>
      </c>
      <c r="H615">
        <v>66000000</v>
      </c>
      <c r="I615">
        <v>6.2</v>
      </c>
      <c r="J615">
        <f t="shared" si="9"/>
        <v>21704396</v>
      </c>
      <c r="K615" t="s">
        <v>1325</v>
      </c>
    </row>
    <row r="616" spans="1:11">
      <c r="A616" t="s">
        <v>3613</v>
      </c>
      <c r="B616">
        <v>121</v>
      </c>
      <c r="C616">
        <v>83892374</v>
      </c>
      <c r="D616" t="s">
        <v>2202</v>
      </c>
      <c r="E616" t="s">
        <v>24773</v>
      </c>
      <c r="F616" t="s">
        <v>37</v>
      </c>
      <c r="G616" t="s">
        <v>38</v>
      </c>
      <c r="H616">
        <v>66000000</v>
      </c>
      <c r="I616">
        <v>7</v>
      </c>
      <c r="J616">
        <f t="shared" si="9"/>
        <v>17892374</v>
      </c>
      <c r="K616" t="s">
        <v>3409</v>
      </c>
    </row>
    <row r="617" spans="1:11">
      <c r="A617" t="s">
        <v>3618</v>
      </c>
      <c r="B617">
        <v>102</v>
      </c>
      <c r="C617">
        <v>5932060</v>
      </c>
      <c r="D617" t="s">
        <v>3619</v>
      </c>
      <c r="E617" t="s">
        <v>24774</v>
      </c>
      <c r="F617" t="s">
        <v>37</v>
      </c>
      <c r="G617" t="s">
        <v>56</v>
      </c>
      <c r="H617">
        <v>35000000</v>
      </c>
      <c r="I617">
        <v>5.4</v>
      </c>
      <c r="J617">
        <f t="shared" si="9"/>
        <v>-29067940</v>
      </c>
      <c r="K617" t="s">
        <v>1325</v>
      </c>
    </row>
    <row r="618" spans="1:11">
      <c r="A618" t="s">
        <v>389</v>
      </c>
      <c r="B618">
        <v>169</v>
      </c>
      <c r="C618">
        <v>216119491</v>
      </c>
      <c r="D618" t="s">
        <v>1467</v>
      </c>
      <c r="E618" t="s">
        <v>24775</v>
      </c>
      <c r="F618" t="s">
        <v>37</v>
      </c>
      <c r="G618" t="s">
        <v>38</v>
      </c>
      <c r="H618">
        <v>70000000</v>
      </c>
      <c r="I618">
        <v>8.6</v>
      </c>
      <c r="J618">
        <f t="shared" si="9"/>
        <v>146119491</v>
      </c>
      <c r="K618" t="s">
        <v>1325</v>
      </c>
    </row>
    <row r="619" spans="1:11">
      <c r="A619" t="s">
        <v>3627</v>
      </c>
      <c r="B619">
        <v>132</v>
      </c>
      <c r="C619">
        <v>43568507</v>
      </c>
      <c r="D619" t="s">
        <v>464</v>
      </c>
      <c r="E619" t="s">
        <v>24776</v>
      </c>
      <c r="F619" t="s">
        <v>37</v>
      </c>
      <c r="G619" t="s">
        <v>38</v>
      </c>
      <c r="H619">
        <v>66000000</v>
      </c>
      <c r="I619">
        <v>6.5</v>
      </c>
      <c r="J619">
        <f t="shared" si="9"/>
        <v>-22431493</v>
      </c>
      <c r="K619" t="s">
        <v>1325</v>
      </c>
    </row>
    <row r="620" spans="1:11">
      <c r="A620" t="s">
        <v>2367</v>
      </c>
      <c r="B620">
        <v>127</v>
      </c>
      <c r="C620">
        <v>182805123</v>
      </c>
      <c r="D620" t="s">
        <v>3632</v>
      </c>
      <c r="E620" t="s">
        <v>24777</v>
      </c>
      <c r="F620" t="s">
        <v>37</v>
      </c>
      <c r="G620" t="s">
        <v>38</v>
      </c>
      <c r="H620">
        <v>70000000</v>
      </c>
      <c r="I620">
        <v>6.4</v>
      </c>
      <c r="J620">
        <f t="shared" si="9"/>
        <v>112805123</v>
      </c>
      <c r="K620" t="s">
        <v>1671</v>
      </c>
    </row>
    <row r="621" spans="1:11">
      <c r="A621" t="s">
        <v>1807</v>
      </c>
      <c r="B621">
        <v>103</v>
      </c>
      <c r="C621">
        <v>176387405</v>
      </c>
      <c r="D621" t="s">
        <v>471</v>
      </c>
      <c r="E621" t="s">
        <v>24778</v>
      </c>
      <c r="F621" t="s">
        <v>37</v>
      </c>
      <c r="G621" t="s">
        <v>38</v>
      </c>
      <c r="H621">
        <v>59000000</v>
      </c>
      <c r="I621">
        <v>7.6</v>
      </c>
      <c r="J621">
        <f t="shared" si="9"/>
        <v>117387405</v>
      </c>
      <c r="K621" t="s">
        <v>953</v>
      </c>
    </row>
    <row r="622" spans="1:11">
      <c r="A622" t="s">
        <v>3639</v>
      </c>
      <c r="B622">
        <v>136</v>
      </c>
      <c r="C622">
        <v>33685268</v>
      </c>
      <c r="D622" t="s">
        <v>3171</v>
      </c>
      <c r="E622" t="s">
        <v>24779</v>
      </c>
      <c r="F622" t="s">
        <v>37</v>
      </c>
      <c r="G622" t="s">
        <v>38</v>
      </c>
      <c r="H622">
        <v>68000000</v>
      </c>
      <c r="I622">
        <v>5.5</v>
      </c>
      <c r="J622">
        <f t="shared" si="9"/>
        <v>-34314732</v>
      </c>
      <c r="K622" t="s">
        <v>3409</v>
      </c>
    </row>
    <row r="623" spans="1:11">
      <c r="A623" t="s">
        <v>389</v>
      </c>
      <c r="B623">
        <v>150</v>
      </c>
      <c r="C623">
        <v>182204440</v>
      </c>
      <c r="D623" t="s">
        <v>3241</v>
      </c>
      <c r="E623" t="s">
        <v>24780</v>
      </c>
      <c r="F623" t="s">
        <v>37</v>
      </c>
      <c r="G623" t="s">
        <v>38</v>
      </c>
      <c r="H623">
        <v>65000000</v>
      </c>
      <c r="I623">
        <v>7.4</v>
      </c>
      <c r="J623">
        <f t="shared" si="9"/>
        <v>117204440</v>
      </c>
      <c r="K623" t="s">
        <v>13307</v>
      </c>
    </row>
    <row r="624" spans="1:11">
      <c r="A624" t="s">
        <v>443</v>
      </c>
      <c r="B624">
        <v>136</v>
      </c>
      <c r="C624">
        <v>171383253</v>
      </c>
      <c r="D624" t="s">
        <v>647</v>
      </c>
      <c r="E624" t="s">
        <v>24781</v>
      </c>
      <c r="F624" t="s">
        <v>37</v>
      </c>
      <c r="G624" t="s">
        <v>38</v>
      </c>
      <c r="H624">
        <v>63000000</v>
      </c>
      <c r="I624">
        <v>8.7</v>
      </c>
      <c r="J624">
        <f t="shared" si="9"/>
        <v>108383253</v>
      </c>
      <c r="K624" t="s">
        <v>1325</v>
      </c>
    </row>
    <row r="625" spans="1:11">
      <c r="A625" t="s">
        <v>850</v>
      </c>
      <c r="B625">
        <v>140</v>
      </c>
      <c r="C625">
        <v>172071312</v>
      </c>
      <c r="D625" t="s">
        <v>2157</v>
      </c>
      <c r="E625" t="s">
        <v>24782</v>
      </c>
      <c r="F625" t="s">
        <v>37</v>
      </c>
      <c r="G625" t="s">
        <v>38</v>
      </c>
      <c r="H625">
        <v>62000000</v>
      </c>
      <c r="I625">
        <v>7.6</v>
      </c>
      <c r="J625">
        <f t="shared" si="9"/>
        <v>110071312</v>
      </c>
      <c r="K625" t="s">
        <v>953</v>
      </c>
    </row>
    <row r="626" spans="1:11">
      <c r="A626" t="s">
        <v>1304</v>
      </c>
      <c r="B626">
        <v>113</v>
      </c>
      <c r="C626">
        <v>119412921</v>
      </c>
      <c r="D626" t="s">
        <v>647</v>
      </c>
      <c r="E626" t="s">
        <v>24367</v>
      </c>
      <c r="F626" t="s">
        <v>37</v>
      </c>
      <c r="G626" t="s">
        <v>38</v>
      </c>
      <c r="H626">
        <v>65000000</v>
      </c>
      <c r="I626">
        <v>7.5</v>
      </c>
      <c r="J626">
        <f t="shared" si="9"/>
        <v>54412921</v>
      </c>
      <c r="K626" t="s">
        <v>1325</v>
      </c>
    </row>
    <row r="627" spans="1:11">
      <c r="A627" t="s">
        <v>3657</v>
      </c>
      <c r="B627">
        <v>104</v>
      </c>
      <c r="C627">
        <v>139225854</v>
      </c>
      <c r="D627" t="s">
        <v>515</v>
      </c>
      <c r="E627" t="s">
        <v>24783</v>
      </c>
      <c r="F627" t="s">
        <v>37</v>
      </c>
      <c r="G627" t="s">
        <v>38</v>
      </c>
      <c r="H627">
        <v>60000000</v>
      </c>
      <c r="I627">
        <v>5.5</v>
      </c>
      <c r="J627">
        <f t="shared" si="9"/>
        <v>79225854</v>
      </c>
      <c r="K627" t="s">
        <v>1671</v>
      </c>
    </row>
    <row r="628" spans="1:11">
      <c r="A628" t="s">
        <v>3664</v>
      </c>
      <c r="B628">
        <v>158</v>
      </c>
      <c r="C628">
        <v>148775460</v>
      </c>
      <c r="D628" t="s">
        <v>2850</v>
      </c>
      <c r="E628" t="s">
        <v>24784</v>
      </c>
      <c r="F628" t="s">
        <v>37</v>
      </c>
      <c r="G628" t="s">
        <v>38</v>
      </c>
      <c r="H628">
        <v>61000000</v>
      </c>
      <c r="I628">
        <v>7.6</v>
      </c>
      <c r="J628">
        <f t="shared" si="9"/>
        <v>87775460</v>
      </c>
      <c r="K628" t="s">
        <v>3409</v>
      </c>
    </row>
    <row r="629" spans="1:11">
      <c r="A629" t="s">
        <v>3668</v>
      </c>
      <c r="B629">
        <v>119</v>
      </c>
      <c r="C629">
        <v>115731542</v>
      </c>
      <c r="D629" t="s">
        <v>1415</v>
      </c>
      <c r="E629" t="s">
        <v>24785</v>
      </c>
      <c r="F629" t="s">
        <v>37</v>
      </c>
      <c r="G629" t="s">
        <v>38</v>
      </c>
      <c r="H629">
        <v>65000000</v>
      </c>
      <c r="I629">
        <v>6.5</v>
      </c>
      <c r="J629">
        <f t="shared" si="9"/>
        <v>50731542</v>
      </c>
      <c r="K629" t="s">
        <v>1671</v>
      </c>
    </row>
    <row r="630" spans="1:11">
      <c r="A630" t="s">
        <v>1751</v>
      </c>
      <c r="B630">
        <v>106</v>
      </c>
      <c r="C630">
        <v>100468793</v>
      </c>
      <c r="D630" t="s">
        <v>1671</v>
      </c>
      <c r="E630" t="s">
        <v>24786</v>
      </c>
      <c r="F630" t="s">
        <v>37</v>
      </c>
      <c r="G630" t="s">
        <v>38</v>
      </c>
      <c r="H630">
        <v>65000000</v>
      </c>
      <c r="I630">
        <v>6.9</v>
      </c>
      <c r="J630">
        <f t="shared" si="9"/>
        <v>35468793</v>
      </c>
      <c r="K630" t="s">
        <v>1671</v>
      </c>
    </row>
    <row r="631" spans="1:11">
      <c r="A631" t="s">
        <v>313</v>
      </c>
      <c r="B631">
        <v>136</v>
      </c>
      <c r="C631">
        <v>93771072</v>
      </c>
      <c r="D631" t="s">
        <v>3678</v>
      </c>
      <c r="E631" t="s">
        <v>24787</v>
      </c>
      <c r="F631" t="s">
        <v>37</v>
      </c>
      <c r="G631" t="s">
        <v>38</v>
      </c>
      <c r="H631">
        <v>65000000</v>
      </c>
      <c r="I631">
        <v>6.7</v>
      </c>
      <c r="J631">
        <f t="shared" si="9"/>
        <v>28771072</v>
      </c>
      <c r="K631" t="s">
        <v>1325</v>
      </c>
    </row>
    <row r="632" spans="1:11">
      <c r="A632" t="s">
        <v>2542</v>
      </c>
      <c r="B632">
        <v>95</v>
      </c>
      <c r="C632">
        <v>100448498</v>
      </c>
      <c r="D632" t="s">
        <v>2527</v>
      </c>
      <c r="E632" t="s">
        <v>24788</v>
      </c>
      <c r="F632" t="s">
        <v>37</v>
      </c>
      <c r="G632" t="s">
        <v>38</v>
      </c>
      <c r="H632">
        <v>65000000</v>
      </c>
      <c r="I632">
        <v>6.6</v>
      </c>
      <c r="J632">
        <f t="shared" si="9"/>
        <v>35448498</v>
      </c>
      <c r="K632" t="s">
        <v>1671</v>
      </c>
    </row>
    <row r="633" spans="1:11">
      <c r="A633" t="s">
        <v>565</v>
      </c>
      <c r="B633">
        <v>137</v>
      </c>
      <c r="C633">
        <v>115603980</v>
      </c>
      <c r="D633" t="s">
        <v>3688</v>
      </c>
      <c r="E633" t="s">
        <v>24789</v>
      </c>
      <c r="F633" t="s">
        <v>37</v>
      </c>
      <c r="G633" t="s">
        <v>38</v>
      </c>
      <c r="H633">
        <v>65000000</v>
      </c>
      <c r="I633">
        <v>7.2</v>
      </c>
      <c r="J633">
        <f t="shared" si="9"/>
        <v>50603980</v>
      </c>
      <c r="K633" t="s">
        <v>13307</v>
      </c>
    </row>
    <row r="634" spans="1:11">
      <c r="A634" t="s">
        <v>3694</v>
      </c>
      <c r="B634">
        <v>130</v>
      </c>
      <c r="C634">
        <v>90454043</v>
      </c>
      <c r="D634" t="s">
        <v>50</v>
      </c>
      <c r="E634" t="s">
        <v>24790</v>
      </c>
      <c r="F634" t="s">
        <v>37</v>
      </c>
      <c r="G634" t="s">
        <v>38</v>
      </c>
      <c r="H634">
        <v>65000000</v>
      </c>
      <c r="I634">
        <v>6.4</v>
      </c>
      <c r="J634">
        <f t="shared" si="9"/>
        <v>25454043</v>
      </c>
      <c r="K634" t="s">
        <v>1325</v>
      </c>
    </row>
    <row r="635" spans="1:11">
      <c r="A635" t="s">
        <v>2066</v>
      </c>
      <c r="B635">
        <v>124</v>
      </c>
      <c r="C635">
        <v>84049211</v>
      </c>
      <c r="D635" t="s">
        <v>50</v>
      </c>
      <c r="E635" t="s">
        <v>24791</v>
      </c>
      <c r="F635" t="s">
        <v>37</v>
      </c>
      <c r="G635" t="s">
        <v>38</v>
      </c>
      <c r="H635">
        <v>70000000</v>
      </c>
      <c r="I635">
        <v>6.4</v>
      </c>
      <c r="J635">
        <f t="shared" si="9"/>
        <v>14049211</v>
      </c>
      <c r="K635" t="s">
        <v>1325</v>
      </c>
    </row>
    <row r="636" spans="1:11">
      <c r="A636" t="s">
        <v>1340</v>
      </c>
      <c r="B636">
        <v>108</v>
      </c>
      <c r="C636">
        <v>70450000</v>
      </c>
      <c r="D636" t="s">
        <v>334</v>
      </c>
      <c r="E636" t="s">
        <v>24792</v>
      </c>
      <c r="F636" t="s">
        <v>37</v>
      </c>
      <c r="G636" t="s">
        <v>38</v>
      </c>
      <c r="H636">
        <v>50000000</v>
      </c>
      <c r="I636">
        <v>6</v>
      </c>
      <c r="J636">
        <f t="shared" si="9"/>
        <v>20450000</v>
      </c>
      <c r="K636" t="s">
        <v>1325</v>
      </c>
    </row>
    <row r="637" spans="1:11">
      <c r="A637" t="s">
        <v>703</v>
      </c>
      <c r="B637">
        <v>104</v>
      </c>
      <c r="C637">
        <v>69688384</v>
      </c>
      <c r="D637" t="s">
        <v>515</v>
      </c>
      <c r="E637" t="s">
        <v>24793</v>
      </c>
      <c r="F637" t="s">
        <v>37</v>
      </c>
      <c r="G637" t="s">
        <v>38</v>
      </c>
      <c r="H637">
        <v>60000000</v>
      </c>
      <c r="I637">
        <v>6.1</v>
      </c>
      <c r="J637">
        <f t="shared" si="9"/>
        <v>9688384</v>
      </c>
      <c r="K637" t="s">
        <v>1671</v>
      </c>
    </row>
    <row r="638" spans="1:11">
      <c r="A638" t="s">
        <v>760</v>
      </c>
      <c r="B638">
        <v>129</v>
      </c>
      <c r="C638">
        <v>70236496</v>
      </c>
      <c r="D638" t="s">
        <v>2819</v>
      </c>
      <c r="E638" t="s">
        <v>24794</v>
      </c>
      <c r="F638" t="s">
        <v>37</v>
      </c>
      <c r="G638" t="s">
        <v>38</v>
      </c>
      <c r="H638">
        <v>63000000</v>
      </c>
      <c r="I638">
        <v>6</v>
      </c>
      <c r="J638">
        <f t="shared" si="9"/>
        <v>7236496</v>
      </c>
      <c r="K638" t="s">
        <v>3409</v>
      </c>
    </row>
    <row r="639" spans="1:11">
      <c r="A639" t="s">
        <v>371</v>
      </c>
      <c r="B639">
        <v>117</v>
      </c>
      <c r="C639">
        <v>63695760</v>
      </c>
      <c r="D639" t="s">
        <v>3409</v>
      </c>
      <c r="E639" t="s">
        <v>24795</v>
      </c>
      <c r="F639" t="s">
        <v>37</v>
      </c>
      <c r="G639" t="s">
        <v>38</v>
      </c>
      <c r="H639">
        <v>65000000</v>
      </c>
      <c r="I639">
        <v>6.4</v>
      </c>
      <c r="J639">
        <f t="shared" si="9"/>
        <v>-1304240</v>
      </c>
      <c r="K639" t="s">
        <v>3409</v>
      </c>
    </row>
    <row r="640" spans="1:11">
      <c r="A640" t="s">
        <v>3722</v>
      </c>
      <c r="B640">
        <v>99</v>
      </c>
      <c r="C640">
        <v>59617068</v>
      </c>
      <c r="D640" t="s">
        <v>1681</v>
      </c>
      <c r="E640" t="s">
        <v>24796</v>
      </c>
      <c r="F640" t="s">
        <v>37</v>
      </c>
      <c r="G640" t="s">
        <v>38</v>
      </c>
      <c r="H640">
        <v>65000000</v>
      </c>
      <c r="I640">
        <v>6.4</v>
      </c>
      <c r="J640">
        <f t="shared" si="9"/>
        <v>-5382932</v>
      </c>
      <c r="K640" t="s">
        <v>1671</v>
      </c>
    </row>
    <row r="641" spans="1:11">
      <c r="A641" t="s">
        <v>3727</v>
      </c>
      <c r="B641">
        <v>159</v>
      </c>
      <c r="C641">
        <v>55637680</v>
      </c>
      <c r="D641" t="s">
        <v>1924</v>
      </c>
      <c r="E641" t="s">
        <v>24797</v>
      </c>
      <c r="F641" t="s">
        <v>37</v>
      </c>
      <c r="G641" t="s">
        <v>56</v>
      </c>
      <c r="H641">
        <v>65000000</v>
      </c>
      <c r="I641">
        <v>7.3</v>
      </c>
      <c r="J641">
        <f t="shared" si="9"/>
        <v>-9362320</v>
      </c>
      <c r="K641" t="s">
        <v>3409</v>
      </c>
    </row>
    <row r="642" spans="1:11">
      <c r="A642" t="s">
        <v>3732</v>
      </c>
      <c r="B642">
        <v>118</v>
      </c>
      <c r="C642">
        <v>85911262</v>
      </c>
      <c r="D642" t="s">
        <v>3733</v>
      </c>
      <c r="E642" t="s">
        <v>24798</v>
      </c>
      <c r="F642" t="s">
        <v>37</v>
      </c>
      <c r="G642" t="s">
        <v>38</v>
      </c>
      <c r="H642">
        <v>65000000</v>
      </c>
      <c r="I642">
        <v>5.2</v>
      </c>
      <c r="J642">
        <f t="shared" si="9"/>
        <v>20911262</v>
      </c>
      <c r="K642" t="s">
        <v>1671</v>
      </c>
    </row>
    <row r="643" spans="1:11">
      <c r="A643" t="s">
        <v>3739</v>
      </c>
      <c r="B643">
        <v>105</v>
      </c>
      <c r="C643">
        <v>53846915</v>
      </c>
      <c r="D643" t="s">
        <v>3124</v>
      </c>
      <c r="E643" t="s">
        <v>24799</v>
      </c>
      <c r="F643" t="s">
        <v>37</v>
      </c>
      <c r="G643" t="s">
        <v>38</v>
      </c>
      <c r="H643">
        <v>50100000</v>
      </c>
      <c r="I643">
        <v>6.6</v>
      </c>
      <c r="J643">
        <f t="shared" ref="J643:J706" si="10">C643-H643</f>
        <v>3746915</v>
      </c>
      <c r="K643" t="s">
        <v>1671</v>
      </c>
    </row>
    <row r="644" spans="1:11">
      <c r="A644" t="s">
        <v>327</v>
      </c>
      <c r="B644">
        <v>103</v>
      </c>
      <c r="C644">
        <v>54758461</v>
      </c>
      <c r="D644" t="s">
        <v>1423</v>
      </c>
      <c r="E644" t="s">
        <v>24800</v>
      </c>
      <c r="F644" t="s">
        <v>37</v>
      </c>
      <c r="G644" t="s">
        <v>38</v>
      </c>
      <c r="H644">
        <v>65000000</v>
      </c>
      <c r="I644">
        <v>6.3</v>
      </c>
      <c r="J644">
        <f t="shared" si="10"/>
        <v>-10241539</v>
      </c>
      <c r="K644" t="s">
        <v>1325</v>
      </c>
    </row>
    <row r="645" spans="1:11">
      <c r="A645" t="s">
        <v>3749</v>
      </c>
      <c r="B645">
        <v>122</v>
      </c>
      <c r="C645">
        <v>52397389</v>
      </c>
      <c r="D645" t="s">
        <v>3751</v>
      </c>
      <c r="E645" t="s">
        <v>24801</v>
      </c>
      <c r="F645" t="s">
        <v>37</v>
      </c>
      <c r="G645" t="s">
        <v>38</v>
      </c>
      <c r="H645">
        <v>65000000</v>
      </c>
      <c r="I645">
        <v>5.9</v>
      </c>
      <c r="J645">
        <f t="shared" si="10"/>
        <v>-12602611</v>
      </c>
      <c r="K645" t="s">
        <v>1325</v>
      </c>
    </row>
    <row r="646" spans="1:11">
      <c r="A646" t="s">
        <v>3066</v>
      </c>
      <c r="B646">
        <v>143</v>
      </c>
      <c r="C646">
        <v>38966057</v>
      </c>
      <c r="D646" t="s">
        <v>2527</v>
      </c>
      <c r="E646" t="s">
        <v>24802</v>
      </c>
      <c r="F646" t="s">
        <v>37</v>
      </c>
      <c r="G646" t="s">
        <v>1465</v>
      </c>
      <c r="H646">
        <v>65000000</v>
      </c>
      <c r="I646">
        <v>6.7</v>
      </c>
      <c r="J646">
        <f t="shared" si="10"/>
        <v>-26033943</v>
      </c>
      <c r="K646" t="s">
        <v>1671</v>
      </c>
    </row>
    <row r="647" spans="1:11">
      <c r="A647" t="s">
        <v>2331</v>
      </c>
      <c r="B647">
        <v>96</v>
      </c>
      <c r="C647">
        <v>42345531</v>
      </c>
      <c r="D647" t="s">
        <v>2208</v>
      </c>
      <c r="E647" t="s">
        <v>24803</v>
      </c>
      <c r="F647" t="s">
        <v>37</v>
      </c>
      <c r="G647" t="s">
        <v>767</v>
      </c>
      <c r="H647">
        <v>65000000</v>
      </c>
      <c r="I647">
        <v>5.4</v>
      </c>
      <c r="J647">
        <f t="shared" si="10"/>
        <v>-22654469</v>
      </c>
      <c r="K647" t="s">
        <v>1325</v>
      </c>
    </row>
    <row r="648" spans="1:11">
      <c r="A648" t="s">
        <v>2331</v>
      </c>
      <c r="B648">
        <v>111</v>
      </c>
      <c r="C648">
        <v>36064910</v>
      </c>
      <c r="D648" t="s">
        <v>2813</v>
      </c>
      <c r="E648" t="s">
        <v>24804</v>
      </c>
      <c r="F648" t="s">
        <v>37</v>
      </c>
      <c r="G648" t="s">
        <v>38</v>
      </c>
      <c r="H648">
        <v>45000000</v>
      </c>
      <c r="I648">
        <v>6.4</v>
      </c>
      <c r="J648">
        <f t="shared" si="10"/>
        <v>-8935090</v>
      </c>
      <c r="K648" t="s">
        <v>1325</v>
      </c>
    </row>
    <row r="649" spans="1:11">
      <c r="A649" t="s">
        <v>2066</v>
      </c>
      <c r="B649">
        <v>121</v>
      </c>
      <c r="C649">
        <v>33328051</v>
      </c>
      <c r="D649" t="s">
        <v>1120</v>
      </c>
      <c r="E649" t="s">
        <v>24805</v>
      </c>
      <c r="F649" t="s">
        <v>37</v>
      </c>
      <c r="G649" t="s">
        <v>38</v>
      </c>
      <c r="H649">
        <v>65000000</v>
      </c>
      <c r="I649">
        <v>6.7</v>
      </c>
      <c r="J649">
        <f t="shared" si="10"/>
        <v>-31671949</v>
      </c>
      <c r="K649" t="s">
        <v>1325</v>
      </c>
    </row>
    <row r="650" spans="1:11">
      <c r="A650" t="s">
        <v>3778</v>
      </c>
      <c r="B650">
        <v>135</v>
      </c>
      <c r="C650">
        <v>32598931</v>
      </c>
      <c r="D650" t="s">
        <v>923</v>
      </c>
      <c r="E650" t="s">
        <v>24806</v>
      </c>
      <c r="F650" t="s">
        <v>37</v>
      </c>
      <c r="G650" t="s">
        <v>38</v>
      </c>
      <c r="H650">
        <v>65000000</v>
      </c>
      <c r="I650">
        <v>6.2</v>
      </c>
      <c r="J650">
        <f t="shared" si="10"/>
        <v>-32401069</v>
      </c>
      <c r="K650" t="s">
        <v>1325</v>
      </c>
    </row>
    <row r="651" spans="1:11">
      <c r="A651" t="s">
        <v>250</v>
      </c>
      <c r="B651">
        <v>101</v>
      </c>
      <c r="C651">
        <v>28045540</v>
      </c>
      <c r="D651" t="s">
        <v>165</v>
      </c>
      <c r="E651" t="s">
        <v>24807</v>
      </c>
      <c r="F651" t="s">
        <v>37</v>
      </c>
      <c r="G651" t="s">
        <v>38</v>
      </c>
      <c r="H651">
        <v>65000000</v>
      </c>
      <c r="I651">
        <v>6.1</v>
      </c>
      <c r="J651">
        <f t="shared" si="10"/>
        <v>-36954460</v>
      </c>
      <c r="K651" t="s">
        <v>1325</v>
      </c>
    </row>
    <row r="652" spans="1:11">
      <c r="A652" t="s">
        <v>685</v>
      </c>
      <c r="B652">
        <v>151</v>
      </c>
      <c r="C652">
        <v>37023395</v>
      </c>
      <c r="D652" t="s">
        <v>3409</v>
      </c>
      <c r="E652" t="s">
        <v>24808</v>
      </c>
      <c r="F652" t="s">
        <v>37</v>
      </c>
      <c r="G652" t="s">
        <v>38</v>
      </c>
      <c r="H652">
        <v>63000000</v>
      </c>
      <c r="I652">
        <v>8.8</v>
      </c>
      <c r="J652">
        <f t="shared" si="10"/>
        <v>-25976605</v>
      </c>
      <c r="K652" t="s">
        <v>3409</v>
      </c>
    </row>
    <row r="653" spans="1:11">
      <c r="A653" t="s">
        <v>327</v>
      </c>
      <c r="B653">
        <v>131</v>
      </c>
      <c r="C653">
        <v>43532294</v>
      </c>
      <c r="D653" t="s">
        <v>3794</v>
      </c>
      <c r="E653" t="s">
        <v>24809</v>
      </c>
      <c r="F653" t="s">
        <v>37</v>
      </c>
      <c r="G653" t="s">
        <v>38</v>
      </c>
      <c r="H653">
        <v>65000000</v>
      </c>
      <c r="I653">
        <v>7.1</v>
      </c>
      <c r="J653">
        <f t="shared" si="10"/>
        <v>-21467706</v>
      </c>
      <c r="K653" t="s">
        <v>3409</v>
      </c>
    </row>
    <row r="654" spans="1:11">
      <c r="A654" t="s">
        <v>3802</v>
      </c>
      <c r="B654">
        <v>100</v>
      </c>
      <c r="C654">
        <v>17218080</v>
      </c>
      <c r="D654" t="s">
        <v>1628</v>
      </c>
      <c r="E654" t="s">
        <v>24810</v>
      </c>
      <c r="F654" t="s">
        <v>37</v>
      </c>
      <c r="G654" t="s">
        <v>38</v>
      </c>
      <c r="H654">
        <v>70000000</v>
      </c>
      <c r="I654">
        <v>5.7</v>
      </c>
      <c r="J654">
        <f t="shared" si="10"/>
        <v>-52781920</v>
      </c>
      <c r="K654" t="s">
        <v>1325</v>
      </c>
    </row>
    <row r="655" spans="1:11">
      <c r="A655" t="s">
        <v>3668</v>
      </c>
      <c r="B655">
        <v>105</v>
      </c>
      <c r="C655">
        <v>10014234</v>
      </c>
      <c r="D655" t="s">
        <v>1009</v>
      </c>
      <c r="E655" t="s">
        <v>24811</v>
      </c>
      <c r="F655" t="s">
        <v>37</v>
      </c>
      <c r="G655" t="s">
        <v>1465</v>
      </c>
      <c r="H655">
        <v>65000000</v>
      </c>
      <c r="I655">
        <v>5</v>
      </c>
      <c r="J655">
        <f t="shared" si="10"/>
        <v>-54985766</v>
      </c>
      <c r="K655" t="s">
        <v>1671</v>
      </c>
    </row>
    <row r="656" spans="1:11">
      <c r="A656" t="s">
        <v>3810</v>
      </c>
      <c r="B656">
        <v>92</v>
      </c>
      <c r="C656">
        <v>19059018</v>
      </c>
      <c r="D656" t="s">
        <v>3812</v>
      </c>
      <c r="E656" t="s">
        <v>24812</v>
      </c>
      <c r="F656" t="s">
        <v>37</v>
      </c>
      <c r="G656" t="s">
        <v>370</v>
      </c>
      <c r="H656">
        <v>65000000</v>
      </c>
      <c r="I656">
        <v>5.1</v>
      </c>
      <c r="J656">
        <f t="shared" si="10"/>
        <v>-45940982</v>
      </c>
      <c r="K656" t="s">
        <v>1325</v>
      </c>
    </row>
    <row r="657" spans="1:11">
      <c r="A657" t="s">
        <v>3817</v>
      </c>
      <c r="B657">
        <v>130</v>
      </c>
      <c r="C657">
        <v>1987287</v>
      </c>
      <c r="D657" t="s">
        <v>1935</v>
      </c>
      <c r="E657" t="s">
        <v>24813</v>
      </c>
      <c r="F657" t="s">
        <v>37</v>
      </c>
      <c r="G657" t="s">
        <v>56</v>
      </c>
      <c r="H657">
        <v>50000000</v>
      </c>
      <c r="I657">
        <v>6.9</v>
      </c>
      <c r="J657">
        <f t="shared" si="10"/>
        <v>-48012713</v>
      </c>
      <c r="K657" t="s">
        <v>24406</v>
      </c>
    </row>
    <row r="658" spans="1:11">
      <c r="A658" t="s">
        <v>3613</v>
      </c>
      <c r="B658">
        <v>100</v>
      </c>
      <c r="C658">
        <v>24407944</v>
      </c>
      <c r="D658" t="s">
        <v>3003</v>
      </c>
      <c r="E658" t="s">
        <v>24814</v>
      </c>
      <c r="F658" t="s">
        <v>37</v>
      </c>
      <c r="G658" t="s">
        <v>268</v>
      </c>
      <c r="H658">
        <v>43000000</v>
      </c>
      <c r="I658">
        <v>4.8</v>
      </c>
      <c r="J658">
        <f t="shared" si="10"/>
        <v>-18592056</v>
      </c>
      <c r="K658" t="s">
        <v>1325</v>
      </c>
    </row>
    <row r="659" spans="1:11">
      <c r="A659" t="s">
        <v>3827</v>
      </c>
      <c r="B659">
        <v>102</v>
      </c>
      <c r="C659">
        <v>13750556</v>
      </c>
      <c r="D659" t="s">
        <v>334</v>
      </c>
      <c r="E659" t="s">
        <v>24815</v>
      </c>
      <c r="F659" t="s">
        <v>37</v>
      </c>
      <c r="G659" t="s">
        <v>38</v>
      </c>
      <c r="H659">
        <v>65000000</v>
      </c>
      <c r="I659">
        <v>6.5</v>
      </c>
      <c r="J659">
        <f t="shared" si="10"/>
        <v>-51249444</v>
      </c>
      <c r="K659" t="s">
        <v>1325</v>
      </c>
    </row>
    <row r="660" spans="1:11">
      <c r="A660" t="s">
        <v>2213</v>
      </c>
      <c r="B660">
        <v>133</v>
      </c>
      <c r="C660">
        <v>31054924</v>
      </c>
      <c r="D660" t="s">
        <v>3831</v>
      </c>
      <c r="E660" t="s">
        <v>24816</v>
      </c>
      <c r="F660" t="s">
        <v>37</v>
      </c>
      <c r="G660" t="s">
        <v>38</v>
      </c>
      <c r="H660">
        <v>64000000</v>
      </c>
      <c r="I660">
        <v>5.1</v>
      </c>
      <c r="J660">
        <f t="shared" si="10"/>
        <v>-32945076</v>
      </c>
      <c r="K660" t="s">
        <v>3409</v>
      </c>
    </row>
    <row r="661" spans="1:11">
      <c r="A661" t="s">
        <v>3836</v>
      </c>
      <c r="B661">
        <v>121</v>
      </c>
      <c r="C661">
        <v>43247140</v>
      </c>
      <c r="D661" t="s">
        <v>3838</v>
      </c>
      <c r="E661" t="s">
        <v>24817</v>
      </c>
      <c r="F661" t="s">
        <v>37</v>
      </c>
      <c r="G661" t="s">
        <v>56</v>
      </c>
      <c r="H661">
        <v>55000000</v>
      </c>
      <c r="I661">
        <v>7.1</v>
      </c>
      <c r="J661">
        <f t="shared" si="10"/>
        <v>-11752860</v>
      </c>
      <c r="K661" t="s">
        <v>953</v>
      </c>
    </row>
    <row r="662" spans="1:11">
      <c r="A662" t="s">
        <v>1847</v>
      </c>
      <c r="B662">
        <v>147</v>
      </c>
      <c r="C662">
        <v>2208939</v>
      </c>
      <c r="D662" t="s">
        <v>3844</v>
      </c>
      <c r="E662" t="s">
        <v>24818</v>
      </c>
      <c r="F662" t="s">
        <v>37</v>
      </c>
      <c r="G662" t="s">
        <v>767</v>
      </c>
      <c r="H662">
        <v>50000000</v>
      </c>
      <c r="I662">
        <v>7.5</v>
      </c>
      <c r="J662">
        <f t="shared" si="10"/>
        <v>-47791061</v>
      </c>
      <c r="K662" t="s">
        <v>24406</v>
      </c>
    </row>
    <row r="663" spans="1:11">
      <c r="A663" t="s">
        <v>1965</v>
      </c>
      <c r="B663">
        <v>94</v>
      </c>
      <c r="C663">
        <v>213079163</v>
      </c>
      <c r="D663" t="s">
        <v>1752</v>
      </c>
      <c r="E663" t="s">
        <v>24819</v>
      </c>
      <c r="F663" t="s">
        <v>37</v>
      </c>
      <c r="G663" t="s">
        <v>38</v>
      </c>
      <c r="H663">
        <v>63000000</v>
      </c>
      <c r="I663">
        <v>6.2</v>
      </c>
      <c r="J663">
        <f t="shared" si="10"/>
        <v>150079163</v>
      </c>
      <c r="K663" t="s">
        <v>1325</v>
      </c>
    </row>
    <row r="664" spans="1:11">
      <c r="A664" t="s">
        <v>935</v>
      </c>
      <c r="B664">
        <v>94</v>
      </c>
      <c r="C664">
        <v>19548064</v>
      </c>
      <c r="D664" t="s">
        <v>1247</v>
      </c>
      <c r="E664" t="s">
        <v>24820</v>
      </c>
      <c r="F664" t="s">
        <v>37</v>
      </c>
      <c r="G664" t="s">
        <v>3859</v>
      </c>
      <c r="H664">
        <v>65000000</v>
      </c>
      <c r="I664">
        <v>6.3</v>
      </c>
      <c r="J664">
        <f t="shared" si="10"/>
        <v>-45451936</v>
      </c>
      <c r="K664" t="s">
        <v>1325</v>
      </c>
    </row>
    <row r="665" spans="1:11">
      <c r="A665" t="s">
        <v>389</v>
      </c>
      <c r="B665">
        <v>127</v>
      </c>
      <c r="C665">
        <v>356784000</v>
      </c>
      <c r="D665" t="s">
        <v>1170</v>
      </c>
      <c r="E665" t="s">
        <v>24821</v>
      </c>
      <c r="F665" t="s">
        <v>37</v>
      </c>
      <c r="G665" t="s">
        <v>38</v>
      </c>
      <c r="H665">
        <v>63000000</v>
      </c>
      <c r="I665">
        <v>8.1</v>
      </c>
      <c r="J665">
        <f t="shared" si="10"/>
        <v>293784000</v>
      </c>
      <c r="K665" t="s">
        <v>953</v>
      </c>
    </row>
    <row r="666" spans="1:11">
      <c r="A666" t="s">
        <v>3639</v>
      </c>
      <c r="B666">
        <v>212</v>
      </c>
      <c r="C666">
        <v>25052000</v>
      </c>
      <c r="D666" t="s">
        <v>3864</v>
      </c>
      <c r="E666" t="s">
        <v>24822</v>
      </c>
      <c r="F666" t="s">
        <v>37</v>
      </c>
      <c r="G666" t="s">
        <v>38</v>
      </c>
      <c r="H666">
        <v>63000000</v>
      </c>
      <c r="I666">
        <v>6.6</v>
      </c>
      <c r="J666">
        <f t="shared" si="10"/>
        <v>-37948000</v>
      </c>
      <c r="K666" t="s">
        <v>953</v>
      </c>
    </row>
    <row r="667" spans="1:11">
      <c r="A667" t="s">
        <v>1198</v>
      </c>
      <c r="B667">
        <v>141</v>
      </c>
      <c r="C667">
        <v>122012710</v>
      </c>
      <c r="D667" t="s">
        <v>464</v>
      </c>
      <c r="E667" t="s">
        <v>24823</v>
      </c>
      <c r="F667" t="s">
        <v>37</v>
      </c>
      <c r="G667" t="s">
        <v>38</v>
      </c>
      <c r="H667">
        <v>62000000</v>
      </c>
      <c r="I667">
        <v>6.9</v>
      </c>
      <c r="J667">
        <f t="shared" si="10"/>
        <v>60012710</v>
      </c>
      <c r="K667" t="s">
        <v>1325</v>
      </c>
    </row>
    <row r="668" spans="1:11">
      <c r="A668" t="s">
        <v>3873</v>
      </c>
      <c r="B668">
        <v>103</v>
      </c>
      <c r="C668">
        <v>72413</v>
      </c>
      <c r="D668" t="s">
        <v>189</v>
      </c>
      <c r="E668" t="s">
        <v>24824</v>
      </c>
      <c r="F668" t="s">
        <v>1946</v>
      </c>
      <c r="G668" t="s">
        <v>892</v>
      </c>
      <c r="H668">
        <v>65000000</v>
      </c>
      <c r="I668">
        <v>6.1</v>
      </c>
      <c r="J668">
        <f t="shared" si="10"/>
        <v>-64927587</v>
      </c>
      <c r="K668" t="s">
        <v>1325</v>
      </c>
    </row>
    <row r="669" spans="1:11">
      <c r="A669" t="s">
        <v>3880</v>
      </c>
      <c r="B669">
        <v>98</v>
      </c>
      <c r="C669">
        <v>58255287</v>
      </c>
      <c r="D669" t="s">
        <v>1009</v>
      </c>
      <c r="E669" t="s">
        <v>24825</v>
      </c>
      <c r="F669" t="s">
        <v>37</v>
      </c>
      <c r="G669" t="s">
        <v>38</v>
      </c>
      <c r="H669">
        <v>64000000</v>
      </c>
      <c r="I669">
        <v>4.3</v>
      </c>
      <c r="J669">
        <f t="shared" si="10"/>
        <v>-5744713</v>
      </c>
      <c r="K669" t="s">
        <v>1671</v>
      </c>
    </row>
    <row r="670" spans="1:11">
      <c r="A670" t="s">
        <v>646</v>
      </c>
      <c r="B670">
        <v>116</v>
      </c>
      <c r="C670">
        <v>77086030</v>
      </c>
      <c r="D670" t="s">
        <v>3886</v>
      </c>
      <c r="E670" t="s">
        <v>24826</v>
      </c>
      <c r="F670" t="s">
        <v>37</v>
      </c>
      <c r="G670" t="s">
        <v>1465</v>
      </c>
      <c r="H670">
        <v>62000000</v>
      </c>
      <c r="I670">
        <v>6.6</v>
      </c>
      <c r="J670">
        <f t="shared" si="10"/>
        <v>15086030</v>
      </c>
      <c r="K670" t="s">
        <v>1325</v>
      </c>
    </row>
    <row r="671" spans="1:11">
      <c r="A671" t="s">
        <v>3891</v>
      </c>
      <c r="B671">
        <v>114</v>
      </c>
      <c r="C671">
        <v>65000000</v>
      </c>
      <c r="D671" t="s">
        <v>1415</v>
      </c>
      <c r="E671" t="s">
        <v>24827</v>
      </c>
      <c r="F671" t="s">
        <v>37</v>
      </c>
      <c r="G671" t="s">
        <v>38</v>
      </c>
      <c r="H671">
        <v>62000000</v>
      </c>
      <c r="I671">
        <v>6.8</v>
      </c>
      <c r="J671">
        <f t="shared" si="10"/>
        <v>3000000</v>
      </c>
      <c r="K671" t="s">
        <v>1671</v>
      </c>
    </row>
    <row r="672" spans="1:11">
      <c r="A672" t="s">
        <v>3896</v>
      </c>
      <c r="B672">
        <v>87</v>
      </c>
      <c r="C672">
        <v>32178777</v>
      </c>
      <c r="D672" t="s">
        <v>3898</v>
      </c>
      <c r="E672" t="s">
        <v>24828</v>
      </c>
      <c r="F672" t="s">
        <v>37</v>
      </c>
      <c r="G672" t="s">
        <v>38</v>
      </c>
      <c r="H672">
        <v>62000000</v>
      </c>
      <c r="I672">
        <v>3.8</v>
      </c>
      <c r="J672">
        <f t="shared" si="10"/>
        <v>-29821223</v>
      </c>
      <c r="K672" t="s">
        <v>1671</v>
      </c>
    </row>
    <row r="673" spans="1:11">
      <c r="A673" t="s">
        <v>3902</v>
      </c>
      <c r="B673">
        <v>125</v>
      </c>
      <c r="C673">
        <v>15738632</v>
      </c>
      <c r="D673" t="s">
        <v>422</v>
      </c>
      <c r="E673" t="s">
        <v>24829</v>
      </c>
      <c r="F673" t="s">
        <v>37</v>
      </c>
      <c r="G673" t="s">
        <v>38</v>
      </c>
      <c r="H673">
        <v>42000000</v>
      </c>
      <c r="I673">
        <v>5.9</v>
      </c>
      <c r="J673">
        <f t="shared" si="10"/>
        <v>-26261368</v>
      </c>
      <c r="K673" t="s">
        <v>1325</v>
      </c>
    </row>
    <row r="674" spans="1:11">
      <c r="A674" t="s">
        <v>1764</v>
      </c>
      <c r="B674">
        <v>187</v>
      </c>
      <c r="C674">
        <v>54116191</v>
      </c>
      <c r="D674" t="s">
        <v>3907</v>
      </c>
      <c r="E674" t="s">
        <v>24830</v>
      </c>
      <c r="F674" t="s">
        <v>37</v>
      </c>
      <c r="G674" t="s">
        <v>38</v>
      </c>
      <c r="H674">
        <v>44000000</v>
      </c>
      <c r="I674">
        <v>7.9</v>
      </c>
      <c r="J674">
        <f t="shared" si="10"/>
        <v>10116191</v>
      </c>
      <c r="K674" t="s">
        <v>24406</v>
      </c>
    </row>
    <row r="675" spans="1:11">
      <c r="A675" t="s">
        <v>3912</v>
      </c>
      <c r="B675">
        <v>93</v>
      </c>
      <c r="C675">
        <v>118153533</v>
      </c>
      <c r="D675" t="s">
        <v>3913</v>
      </c>
      <c r="E675" t="s">
        <v>24831</v>
      </c>
      <c r="F675" t="s">
        <v>37</v>
      </c>
      <c r="G675" t="s">
        <v>38</v>
      </c>
      <c r="H675">
        <v>61000000</v>
      </c>
      <c r="I675">
        <v>6.3</v>
      </c>
      <c r="J675">
        <f t="shared" si="10"/>
        <v>57153533</v>
      </c>
      <c r="K675" t="s">
        <v>1671</v>
      </c>
    </row>
    <row r="676" spans="1:11">
      <c r="A676" t="s">
        <v>3917</v>
      </c>
      <c r="B676">
        <v>95</v>
      </c>
      <c r="C676">
        <v>108012170</v>
      </c>
      <c r="D676" t="s">
        <v>271</v>
      </c>
      <c r="E676" t="s">
        <v>24832</v>
      </c>
      <c r="F676" t="s">
        <v>37</v>
      </c>
      <c r="G676" t="s">
        <v>38</v>
      </c>
      <c r="H676">
        <v>63000000</v>
      </c>
      <c r="I676">
        <v>5.5</v>
      </c>
      <c r="J676">
        <f t="shared" si="10"/>
        <v>45012170</v>
      </c>
      <c r="K676" t="s">
        <v>953</v>
      </c>
    </row>
    <row r="677" spans="1:11">
      <c r="A677" t="s">
        <v>111</v>
      </c>
      <c r="B677">
        <v>117</v>
      </c>
      <c r="C677">
        <v>210592590</v>
      </c>
      <c r="D677" t="s">
        <v>1571</v>
      </c>
      <c r="E677" t="s">
        <v>24833</v>
      </c>
      <c r="F677" t="s">
        <v>37</v>
      </c>
      <c r="G677" t="s">
        <v>38</v>
      </c>
      <c r="H677">
        <v>65000000</v>
      </c>
      <c r="I677">
        <v>7.7</v>
      </c>
      <c r="J677">
        <f t="shared" si="10"/>
        <v>145592590</v>
      </c>
      <c r="K677" t="s">
        <v>1325</v>
      </c>
    </row>
    <row r="678" spans="1:11">
      <c r="A678" t="s">
        <v>1965</v>
      </c>
      <c r="B678">
        <v>106</v>
      </c>
      <c r="C678">
        <v>279167575</v>
      </c>
      <c r="D678" t="s">
        <v>1681</v>
      </c>
      <c r="E678" t="s">
        <v>24834</v>
      </c>
      <c r="F678" t="s">
        <v>37</v>
      </c>
      <c r="G678" t="s">
        <v>38</v>
      </c>
      <c r="H678">
        <v>80000000</v>
      </c>
      <c r="I678">
        <v>6.3</v>
      </c>
      <c r="J678">
        <f t="shared" si="10"/>
        <v>199167575</v>
      </c>
      <c r="K678" t="s">
        <v>1671</v>
      </c>
    </row>
    <row r="679" spans="1:11">
      <c r="A679" t="s">
        <v>3930</v>
      </c>
      <c r="B679">
        <v>115</v>
      </c>
      <c r="C679">
        <v>143151473</v>
      </c>
      <c r="D679" t="s">
        <v>3932</v>
      </c>
      <c r="E679" t="s">
        <v>24835</v>
      </c>
      <c r="F679" t="s">
        <v>37</v>
      </c>
      <c r="G679" t="s">
        <v>38</v>
      </c>
      <c r="H679">
        <v>60000000</v>
      </c>
      <c r="I679">
        <v>7.1</v>
      </c>
      <c r="J679">
        <f t="shared" si="10"/>
        <v>83151473</v>
      </c>
      <c r="K679" t="s">
        <v>1671</v>
      </c>
    </row>
    <row r="680" spans="1:11">
      <c r="A680" t="s">
        <v>3259</v>
      </c>
      <c r="B680">
        <v>189</v>
      </c>
      <c r="C680">
        <v>136801374</v>
      </c>
      <c r="D680" t="s">
        <v>3938</v>
      </c>
      <c r="E680" t="s">
        <v>24836</v>
      </c>
      <c r="F680" t="s">
        <v>37</v>
      </c>
      <c r="G680" t="s">
        <v>38</v>
      </c>
      <c r="H680">
        <v>60000000</v>
      </c>
      <c r="I680">
        <v>8.5</v>
      </c>
      <c r="J680">
        <f t="shared" si="10"/>
        <v>76801374</v>
      </c>
      <c r="K680" t="s">
        <v>24406</v>
      </c>
    </row>
    <row r="681" spans="1:11">
      <c r="A681" t="s">
        <v>1776</v>
      </c>
      <c r="B681">
        <v>81</v>
      </c>
      <c r="C681">
        <v>135381507</v>
      </c>
      <c r="D681" t="s">
        <v>621</v>
      </c>
      <c r="E681" t="s">
        <v>24837</v>
      </c>
      <c r="F681" t="s">
        <v>37</v>
      </c>
      <c r="G681" t="s">
        <v>38</v>
      </c>
      <c r="H681">
        <v>150000000</v>
      </c>
      <c r="I681">
        <v>5.8</v>
      </c>
      <c r="J681">
        <f t="shared" si="10"/>
        <v>-14618493</v>
      </c>
      <c r="K681" t="s">
        <v>953</v>
      </c>
    </row>
    <row r="682" spans="1:11">
      <c r="A682" t="s">
        <v>685</v>
      </c>
      <c r="B682">
        <v>149</v>
      </c>
      <c r="C682">
        <v>167735396</v>
      </c>
      <c r="D682" t="s">
        <v>2142</v>
      </c>
      <c r="E682" t="s">
        <v>24838</v>
      </c>
      <c r="F682" t="s">
        <v>37</v>
      </c>
      <c r="G682" t="s">
        <v>38</v>
      </c>
      <c r="H682">
        <v>61000000</v>
      </c>
      <c r="I682">
        <v>8.1</v>
      </c>
      <c r="J682">
        <f t="shared" si="10"/>
        <v>106735396</v>
      </c>
      <c r="K682" t="s">
        <v>24406</v>
      </c>
    </row>
    <row r="683" spans="1:11">
      <c r="A683" t="s">
        <v>521</v>
      </c>
      <c r="B683">
        <v>119</v>
      </c>
      <c r="C683">
        <v>121468960</v>
      </c>
      <c r="D683" t="s">
        <v>1156</v>
      </c>
      <c r="E683" t="s">
        <v>24839</v>
      </c>
      <c r="F683" t="s">
        <v>37</v>
      </c>
      <c r="G683" t="s">
        <v>38</v>
      </c>
      <c r="H683">
        <v>60000000</v>
      </c>
      <c r="I683">
        <v>7.9</v>
      </c>
      <c r="J683">
        <f t="shared" si="10"/>
        <v>61468960</v>
      </c>
      <c r="K683" t="s">
        <v>1325</v>
      </c>
    </row>
    <row r="684" spans="1:11">
      <c r="A684" t="s">
        <v>313</v>
      </c>
      <c r="B684">
        <v>130</v>
      </c>
      <c r="C684">
        <v>106635996</v>
      </c>
      <c r="D684" t="s">
        <v>50</v>
      </c>
      <c r="E684" t="s">
        <v>24840</v>
      </c>
      <c r="F684" t="s">
        <v>37</v>
      </c>
      <c r="G684" t="s">
        <v>56</v>
      </c>
      <c r="H684">
        <v>58000000</v>
      </c>
      <c r="I684">
        <v>7.2</v>
      </c>
      <c r="J684">
        <f t="shared" si="10"/>
        <v>48635996</v>
      </c>
      <c r="K684" t="s">
        <v>1325</v>
      </c>
    </row>
    <row r="685" spans="1:11">
      <c r="A685" t="s">
        <v>1783</v>
      </c>
      <c r="B685">
        <v>116</v>
      </c>
      <c r="C685">
        <v>102678089</v>
      </c>
      <c r="D685" t="s">
        <v>1924</v>
      </c>
      <c r="E685" t="s">
        <v>24841</v>
      </c>
      <c r="F685" t="s">
        <v>37</v>
      </c>
      <c r="G685" t="s">
        <v>38</v>
      </c>
      <c r="H685">
        <v>95000000</v>
      </c>
      <c r="I685">
        <v>6.3</v>
      </c>
      <c r="J685">
        <f t="shared" si="10"/>
        <v>7678089</v>
      </c>
      <c r="K685" t="s">
        <v>3409</v>
      </c>
    </row>
    <row r="686" spans="1:11">
      <c r="A686" t="s">
        <v>1096</v>
      </c>
      <c r="B686">
        <v>103</v>
      </c>
      <c r="C686">
        <v>125603360</v>
      </c>
      <c r="D686" t="s">
        <v>2256</v>
      </c>
      <c r="E686" t="s">
        <v>24842</v>
      </c>
      <c r="F686" t="s">
        <v>37</v>
      </c>
      <c r="G686" t="s">
        <v>38</v>
      </c>
      <c r="H686">
        <v>60000000</v>
      </c>
      <c r="I686">
        <v>8.1</v>
      </c>
      <c r="J686">
        <f t="shared" si="10"/>
        <v>65603360</v>
      </c>
      <c r="K686" t="s">
        <v>1671</v>
      </c>
    </row>
    <row r="687" spans="1:11">
      <c r="A687" t="s">
        <v>3973</v>
      </c>
      <c r="B687">
        <v>99</v>
      </c>
      <c r="C687">
        <v>101217900</v>
      </c>
      <c r="D687" t="s">
        <v>3975</v>
      </c>
      <c r="E687" t="s">
        <v>24843</v>
      </c>
      <c r="F687" t="s">
        <v>37</v>
      </c>
      <c r="G687" t="s">
        <v>38</v>
      </c>
      <c r="H687">
        <v>70000000</v>
      </c>
      <c r="I687">
        <v>7</v>
      </c>
      <c r="J687">
        <f t="shared" si="10"/>
        <v>31217900</v>
      </c>
      <c r="K687" t="s">
        <v>953</v>
      </c>
    </row>
    <row r="688" spans="1:11">
      <c r="A688" t="s">
        <v>3233</v>
      </c>
      <c r="B688">
        <v>92</v>
      </c>
      <c r="C688">
        <v>104148781</v>
      </c>
      <c r="D688" t="s">
        <v>3057</v>
      </c>
      <c r="E688" t="s">
        <v>24844</v>
      </c>
      <c r="F688" t="s">
        <v>37</v>
      </c>
      <c r="G688" t="s">
        <v>38</v>
      </c>
      <c r="H688">
        <v>60000000</v>
      </c>
      <c r="I688">
        <v>5.5</v>
      </c>
      <c r="J688">
        <f t="shared" si="10"/>
        <v>44148781</v>
      </c>
      <c r="K688" t="s">
        <v>1671</v>
      </c>
    </row>
    <row r="689" spans="1:11">
      <c r="A689" t="s">
        <v>3836</v>
      </c>
      <c r="B689">
        <v>109</v>
      </c>
      <c r="C689">
        <v>75573300</v>
      </c>
      <c r="D689" t="s">
        <v>3554</v>
      </c>
      <c r="E689" t="s">
        <v>24845</v>
      </c>
      <c r="F689" t="s">
        <v>37</v>
      </c>
      <c r="G689" t="s">
        <v>38</v>
      </c>
      <c r="H689">
        <v>61000000</v>
      </c>
      <c r="I689">
        <v>6.7</v>
      </c>
      <c r="J689">
        <f t="shared" si="10"/>
        <v>14573300</v>
      </c>
      <c r="K689" t="s">
        <v>1325</v>
      </c>
    </row>
    <row r="690" spans="1:11">
      <c r="A690" t="s">
        <v>1889</v>
      </c>
      <c r="B690">
        <v>87</v>
      </c>
      <c r="C690">
        <v>93375151</v>
      </c>
      <c r="D690" t="s">
        <v>2502</v>
      </c>
      <c r="E690" t="s">
        <v>24846</v>
      </c>
      <c r="F690" t="s">
        <v>37</v>
      </c>
      <c r="G690" t="s">
        <v>38</v>
      </c>
      <c r="H690">
        <v>60000000</v>
      </c>
      <c r="I690">
        <v>5.2</v>
      </c>
      <c r="J690">
        <f t="shared" si="10"/>
        <v>33375151</v>
      </c>
      <c r="K690" t="s">
        <v>1325</v>
      </c>
    </row>
    <row r="691" spans="1:11">
      <c r="A691" t="s">
        <v>3088</v>
      </c>
      <c r="B691">
        <v>111</v>
      </c>
      <c r="C691">
        <v>106126012</v>
      </c>
      <c r="D691" t="s">
        <v>334</v>
      </c>
      <c r="E691" t="s">
        <v>24847</v>
      </c>
      <c r="F691" t="s">
        <v>37</v>
      </c>
      <c r="G691" t="s">
        <v>38</v>
      </c>
      <c r="H691">
        <v>60000000</v>
      </c>
      <c r="I691">
        <v>7</v>
      </c>
      <c r="J691">
        <f t="shared" si="10"/>
        <v>46126012</v>
      </c>
      <c r="K691" t="s">
        <v>1325</v>
      </c>
    </row>
    <row r="692" spans="1:11">
      <c r="A692" t="s">
        <v>3998</v>
      </c>
      <c r="B692">
        <v>101</v>
      </c>
      <c r="C692">
        <v>93307796</v>
      </c>
      <c r="D692" t="s">
        <v>1681</v>
      </c>
      <c r="E692" t="s">
        <v>24848</v>
      </c>
      <c r="F692" t="s">
        <v>37</v>
      </c>
      <c r="G692" t="s">
        <v>38</v>
      </c>
      <c r="H692">
        <v>60000000</v>
      </c>
      <c r="I692">
        <v>6.1</v>
      </c>
      <c r="J692">
        <f t="shared" si="10"/>
        <v>33307796</v>
      </c>
      <c r="K692" t="s">
        <v>1671</v>
      </c>
    </row>
    <row r="693" spans="1:11">
      <c r="A693" t="s">
        <v>801</v>
      </c>
      <c r="B693">
        <v>83</v>
      </c>
      <c r="C693">
        <v>90646554</v>
      </c>
      <c r="D693" t="s">
        <v>471</v>
      </c>
      <c r="E693" t="s">
        <v>24849</v>
      </c>
      <c r="F693" t="s">
        <v>37</v>
      </c>
      <c r="G693" t="s">
        <v>38</v>
      </c>
      <c r="H693">
        <v>105000000</v>
      </c>
      <c r="I693">
        <v>6.6</v>
      </c>
      <c r="J693">
        <f t="shared" si="10"/>
        <v>-14353446</v>
      </c>
      <c r="K693" t="s">
        <v>953</v>
      </c>
    </row>
    <row r="694" spans="1:11">
      <c r="A694" t="s">
        <v>4008</v>
      </c>
      <c r="B694">
        <v>113</v>
      </c>
      <c r="C694">
        <v>109176215</v>
      </c>
      <c r="D694" t="s">
        <v>1671</v>
      </c>
      <c r="E694" t="s">
        <v>24850</v>
      </c>
      <c r="F694" t="s">
        <v>37</v>
      </c>
      <c r="G694" t="s">
        <v>38</v>
      </c>
      <c r="H694">
        <v>60000000</v>
      </c>
      <c r="I694">
        <v>5.5</v>
      </c>
      <c r="J694">
        <f t="shared" si="10"/>
        <v>49176215</v>
      </c>
      <c r="K694" t="s">
        <v>1671</v>
      </c>
    </row>
    <row r="695" spans="1:11">
      <c r="A695" t="s">
        <v>1739</v>
      </c>
      <c r="B695">
        <v>107</v>
      </c>
      <c r="C695">
        <v>82670733</v>
      </c>
      <c r="D695" t="s">
        <v>3265</v>
      </c>
      <c r="E695" t="s">
        <v>24851</v>
      </c>
      <c r="F695" t="s">
        <v>37</v>
      </c>
      <c r="G695" t="s">
        <v>38</v>
      </c>
      <c r="H695">
        <v>60000000</v>
      </c>
      <c r="I695">
        <v>5.9</v>
      </c>
      <c r="J695">
        <f t="shared" si="10"/>
        <v>22670733</v>
      </c>
      <c r="K695" t="s">
        <v>1325</v>
      </c>
    </row>
    <row r="696" spans="1:11">
      <c r="A696" t="s">
        <v>2612</v>
      </c>
      <c r="B696">
        <v>94</v>
      </c>
      <c r="C696">
        <v>82569532</v>
      </c>
      <c r="D696" t="s">
        <v>2358</v>
      </c>
      <c r="E696" t="s">
        <v>24852</v>
      </c>
      <c r="F696" t="s">
        <v>37</v>
      </c>
      <c r="G696" t="s">
        <v>38</v>
      </c>
      <c r="H696">
        <v>60000000</v>
      </c>
      <c r="I696">
        <v>5.4</v>
      </c>
      <c r="J696">
        <f t="shared" si="10"/>
        <v>22569532</v>
      </c>
      <c r="K696" t="s">
        <v>953</v>
      </c>
    </row>
    <row r="697" spans="1:11">
      <c r="A697" t="s">
        <v>4021</v>
      </c>
      <c r="B697">
        <v>132</v>
      </c>
      <c r="C697">
        <v>81687587</v>
      </c>
      <c r="D697" t="s">
        <v>2813</v>
      </c>
      <c r="E697" t="s">
        <v>24853</v>
      </c>
      <c r="F697" t="s">
        <v>37</v>
      </c>
      <c r="G697" t="s">
        <v>38</v>
      </c>
      <c r="H697">
        <v>61000000</v>
      </c>
      <c r="I697">
        <v>6.4</v>
      </c>
      <c r="J697">
        <f t="shared" si="10"/>
        <v>20687587</v>
      </c>
      <c r="K697" t="s">
        <v>1325</v>
      </c>
    </row>
    <row r="698" spans="1:11">
      <c r="A698" t="s">
        <v>4027</v>
      </c>
      <c r="B698">
        <v>140</v>
      </c>
      <c r="C698">
        <v>80574010</v>
      </c>
      <c r="D698" t="s">
        <v>214</v>
      </c>
      <c r="E698" t="s">
        <v>24854</v>
      </c>
      <c r="F698" t="s">
        <v>37</v>
      </c>
      <c r="G698" t="s">
        <v>38</v>
      </c>
      <c r="H698">
        <v>60000000</v>
      </c>
      <c r="I698">
        <v>5.7</v>
      </c>
      <c r="J698">
        <f t="shared" si="10"/>
        <v>20574010</v>
      </c>
      <c r="K698" t="s">
        <v>3409</v>
      </c>
    </row>
    <row r="699" spans="1:11">
      <c r="A699" t="s">
        <v>260</v>
      </c>
      <c r="B699">
        <v>125</v>
      </c>
      <c r="C699">
        <v>75764085</v>
      </c>
      <c r="D699" t="s">
        <v>2490</v>
      </c>
      <c r="E699" t="s">
        <v>24855</v>
      </c>
      <c r="F699" t="s">
        <v>37</v>
      </c>
      <c r="G699" t="s">
        <v>38</v>
      </c>
      <c r="H699">
        <v>60000000</v>
      </c>
      <c r="I699">
        <v>6.7</v>
      </c>
      <c r="J699">
        <f t="shared" si="10"/>
        <v>15764085</v>
      </c>
      <c r="K699" t="s">
        <v>1671</v>
      </c>
    </row>
    <row r="700" spans="1:11">
      <c r="A700" t="s">
        <v>1257</v>
      </c>
      <c r="B700">
        <v>111</v>
      </c>
      <c r="C700">
        <v>90356857</v>
      </c>
      <c r="D700" t="s">
        <v>422</v>
      </c>
      <c r="E700" t="s">
        <v>24856</v>
      </c>
      <c r="F700" t="s">
        <v>37</v>
      </c>
      <c r="G700" t="s">
        <v>38</v>
      </c>
      <c r="H700">
        <v>58000000</v>
      </c>
      <c r="I700">
        <v>7.1</v>
      </c>
      <c r="J700">
        <f t="shared" si="10"/>
        <v>32356857</v>
      </c>
      <c r="K700" t="s">
        <v>1325</v>
      </c>
    </row>
    <row r="701" spans="1:11">
      <c r="A701" t="s">
        <v>760</v>
      </c>
      <c r="B701">
        <v>156</v>
      </c>
      <c r="C701">
        <v>75530832</v>
      </c>
      <c r="D701" t="s">
        <v>3794</v>
      </c>
      <c r="E701" t="s">
        <v>24857</v>
      </c>
      <c r="F701" t="s">
        <v>37</v>
      </c>
      <c r="G701" t="s">
        <v>38</v>
      </c>
      <c r="H701">
        <v>55000000</v>
      </c>
      <c r="I701">
        <v>6.8</v>
      </c>
      <c r="J701">
        <f t="shared" si="10"/>
        <v>20530832</v>
      </c>
      <c r="K701" t="s">
        <v>3409</v>
      </c>
    </row>
    <row r="702" spans="1:11">
      <c r="A702" t="s">
        <v>4041</v>
      </c>
      <c r="B702">
        <v>170</v>
      </c>
      <c r="C702">
        <v>75370763</v>
      </c>
      <c r="D702" t="s">
        <v>4042</v>
      </c>
      <c r="E702" t="s">
        <v>24858</v>
      </c>
      <c r="F702" t="s">
        <v>37</v>
      </c>
      <c r="G702" t="s">
        <v>38</v>
      </c>
      <c r="H702">
        <v>60000000</v>
      </c>
      <c r="I702">
        <v>6.5</v>
      </c>
      <c r="J702">
        <f t="shared" si="10"/>
        <v>15370763</v>
      </c>
      <c r="K702" t="s">
        <v>3409</v>
      </c>
    </row>
    <row r="703" spans="1:11">
      <c r="A703" t="s">
        <v>1633</v>
      </c>
      <c r="B703">
        <v>120</v>
      </c>
      <c r="C703">
        <v>100003492</v>
      </c>
      <c r="D703" t="s">
        <v>2125</v>
      </c>
      <c r="E703" t="s">
        <v>24859</v>
      </c>
      <c r="F703" t="s">
        <v>37</v>
      </c>
      <c r="G703" t="s">
        <v>38</v>
      </c>
      <c r="H703">
        <v>65000000</v>
      </c>
      <c r="I703">
        <v>7.6</v>
      </c>
      <c r="J703">
        <f t="shared" si="10"/>
        <v>35003492</v>
      </c>
      <c r="K703" t="s">
        <v>24406</v>
      </c>
    </row>
    <row r="704" spans="1:11">
      <c r="A704" t="s">
        <v>1757</v>
      </c>
      <c r="B704">
        <v>100</v>
      </c>
      <c r="C704">
        <v>90341670</v>
      </c>
      <c r="D704" t="s">
        <v>1930</v>
      </c>
      <c r="E704" t="s">
        <v>24860</v>
      </c>
      <c r="F704" t="s">
        <v>37</v>
      </c>
      <c r="G704" t="s">
        <v>38</v>
      </c>
      <c r="H704">
        <v>60000000</v>
      </c>
      <c r="I704">
        <v>5.5</v>
      </c>
      <c r="J704">
        <f t="shared" si="10"/>
        <v>30341670</v>
      </c>
      <c r="K704" t="s">
        <v>1325</v>
      </c>
    </row>
    <row r="705" spans="1:11">
      <c r="A705" t="s">
        <v>4053</v>
      </c>
      <c r="B705">
        <v>115</v>
      </c>
      <c r="C705">
        <v>74540762</v>
      </c>
      <c r="D705" t="s">
        <v>923</v>
      </c>
      <c r="E705" t="s">
        <v>24861</v>
      </c>
      <c r="F705" t="s">
        <v>37</v>
      </c>
      <c r="G705" t="s">
        <v>38</v>
      </c>
      <c r="H705">
        <v>55000000</v>
      </c>
      <c r="I705">
        <v>6.5</v>
      </c>
      <c r="J705">
        <f t="shared" si="10"/>
        <v>19540762</v>
      </c>
      <c r="K705" t="s">
        <v>1325</v>
      </c>
    </row>
    <row r="706" spans="1:11">
      <c r="A706" t="s">
        <v>886</v>
      </c>
      <c r="B706">
        <v>130</v>
      </c>
      <c r="C706">
        <v>80033643</v>
      </c>
      <c r="D706" t="s">
        <v>1199</v>
      </c>
      <c r="E706" t="s">
        <v>24862</v>
      </c>
      <c r="F706" t="s">
        <v>37</v>
      </c>
      <c r="G706" t="s">
        <v>38</v>
      </c>
      <c r="H706">
        <v>60000000</v>
      </c>
      <c r="I706">
        <v>7</v>
      </c>
      <c r="J706">
        <f t="shared" si="10"/>
        <v>20033643</v>
      </c>
      <c r="K706" t="s">
        <v>1325</v>
      </c>
    </row>
    <row r="707" spans="1:11">
      <c r="A707" t="s">
        <v>2066</v>
      </c>
      <c r="B707">
        <v>105</v>
      </c>
      <c r="C707">
        <v>73648142</v>
      </c>
      <c r="D707" t="s">
        <v>2813</v>
      </c>
      <c r="E707" t="s">
        <v>24863</v>
      </c>
      <c r="F707" t="s">
        <v>37</v>
      </c>
      <c r="G707" t="s">
        <v>38</v>
      </c>
      <c r="H707">
        <v>60000000</v>
      </c>
      <c r="I707">
        <v>5.8</v>
      </c>
      <c r="J707">
        <f t="shared" ref="J707:J770" si="11">C707-H707</f>
        <v>13648142</v>
      </c>
      <c r="K707" t="s">
        <v>1325</v>
      </c>
    </row>
    <row r="708" spans="1:11">
      <c r="A708" t="s">
        <v>4066</v>
      </c>
      <c r="B708">
        <v>111</v>
      </c>
      <c r="C708">
        <v>71844424</v>
      </c>
      <c r="D708" t="s">
        <v>4068</v>
      </c>
      <c r="E708" t="s">
        <v>24864</v>
      </c>
      <c r="F708" t="s">
        <v>37</v>
      </c>
      <c r="G708" t="s">
        <v>38</v>
      </c>
      <c r="H708">
        <v>60000000</v>
      </c>
      <c r="I708">
        <v>7.3</v>
      </c>
      <c r="J708">
        <f t="shared" si="11"/>
        <v>11844424</v>
      </c>
      <c r="K708" t="s">
        <v>67</v>
      </c>
    </row>
    <row r="709" spans="1:11">
      <c r="A709" t="s">
        <v>1526</v>
      </c>
      <c r="B709">
        <v>106</v>
      </c>
      <c r="C709">
        <v>75638743</v>
      </c>
      <c r="D709" t="s">
        <v>4075</v>
      </c>
      <c r="E709" t="s">
        <v>24865</v>
      </c>
      <c r="F709" t="s">
        <v>37</v>
      </c>
      <c r="G709" t="s">
        <v>38</v>
      </c>
      <c r="H709">
        <v>60000000</v>
      </c>
      <c r="I709">
        <v>6.6</v>
      </c>
      <c r="J709">
        <f t="shared" si="11"/>
        <v>15638743</v>
      </c>
      <c r="K709" t="s">
        <v>3409</v>
      </c>
    </row>
    <row r="710" spans="1:11">
      <c r="A710" t="s">
        <v>4080</v>
      </c>
      <c r="B710">
        <v>89</v>
      </c>
      <c r="C710">
        <v>66734992</v>
      </c>
      <c r="D710" t="s">
        <v>1374</v>
      </c>
      <c r="E710" t="s">
        <v>24866</v>
      </c>
      <c r="F710" t="s">
        <v>37</v>
      </c>
      <c r="G710" t="s">
        <v>38</v>
      </c>
      <c r="H710">
        <v>60000000</v>
      </c>
      <c r="I710">
        <v>4.4</v>
      </c>
      <c r="J710">
        <f t="shared" si="11"/>
        <v>6734992</v>
      </c>
      <c r="K710" t="s">
        <v>1325</v>
      </c>
    </row>
    <row r="711" spans="1:11">
      <c r="A711" t="s">
        <v>3176</v>
      </c>
      <c r="B711">
        <v>100</v>
      </c>
      <c r="C711">
        <v>75280058</v>
      </c>
      <c r="D711" t="s">
        <v>4087</v>
      </c>
      <c r="E711" t="s">
        <v>24867</v>
      </c>
      <c r="F711" t="s">
        <v>37</v>
      </c>
      <c r="G711" t="s">
        <v>38</v>
      </c>
      <c r="H711">
        <v>60000000</v>
      </c>
      <c r="I711">
        <v>7.7</v>
      </c>
      <c r="J711">
        <f t="shared" si="11"/>
        <v>15280058</v>
      </c>
      <c r="K711" t="s">
        <v>11526</v>
      </c>
    </row>
    <row r="712" spans="1:11">
      <c r="A712" t="s">
        <v>912</v>
      </c>
      <c r="B712">
        <v>91</v>
      </c>
      <c r="C712">
        <v>64505912</v>
      </c>
      <c r="D712" t="s">
        <v>2954</v>
      </c>
      <c r="E712" t="s">
        <v>24868</v>
      </c>
      <c r="F712" t="s">
        <v>37</v>
      </c>
      <c r="G712" t="s">
        <v>38</v>
      </c>
      <c r="H712">
        <v>48000000</v>
      </c>
      <c r="I712">
        <v>5</v>
      </c>
      <c r="J712">
        <f t="shared" si="11"/>
        <v>16505912</v>
      </c>
      <c r="K712" t="s">
        <v>12332</v>
      </c>
    </row>
    <row r="713" spans="1:11">
      <c r="A713" t="s">
        <v>1739</v>
      </c>
      <c r="B713">
        <v>146</v>
      </c>
      <c r="C713">
        <v>77862546</v>
      </c>
      <c r="D713" t="s">
        <v>464</v>
      </c>
      <c r="E713" t="s">
        <v>24869</v>
      </c>
      <c r="F713" t="s">
        <v>37</v>
      </c>
      <c r="G713" t="s">
        <v>38</v>
      </c>
      <c r="H713">
        <v>70000000</v>
      </c>
      <c r="I713">
        <v>7.7</v>
      </c>
      <c r="J713">
        <f t="shared" si="11"/>
        <v>7862546</v>
      </c>
      <c r="K713" t="s">
        <v>1325</v>
      </c>
    </row>
    <row r="714" spans="1:11">
      <c r="A714" t="s">
        <v>4099</v>
      </c>
      <c r="B714">
        <v>98</v>
      </c>
      <c r="C714">
        <v>61112916</v>
      </c>
      <c r="D714" t="s">
        <v>515</v>
      </c>
      <c r="E714" t="s">
        <v>24870</v>
      </c>
      <c r="F714" t="s">
        <v>37</v>
      </c>
      <c r="G714" t="s">
        <v>38</v>
      </c>
      <c r="H714">
        <v>50000000</v>
      </c>
      <c r="I714">
        <v>4.4</v>
      </c>
      <c r="J714">
        <f t="shared" si="11"/>
        <v>11112916</v>
      </c>
      <c r="K714" t="s">
        <v>1671</v>
      </c>
    </row>
    <row r="715" spans="1:11">
      <c r="A715" t="s">
        <v>2542</v>
      </c>
      <c r="B715">
        <v>101</v>
      </c>
      <c r="C715">
        <v>88200225</v>
      </c>
      <c r="D715" t="s">
        <v>1009</v>
      </c>
      <c r="E715" t="s">
        <v>24871</v>
      </c>
      <c r="F715" t="s">
        <v>37</v>
      </c>
      <c r="G715" t="s">
        <v>38</v>
      </c>
      <c r="H715">
        <v>60000000</v>
      </c>
      <c r="I715">
        <v>6.1</v>
      </c>
      <c r="J715">
        <f t="shared" si="11"/>
        <v>28200225</v>
      </c>
      <c r="K715" t="s">
        <v>1671</v>
      </c>
    </row>
    <row r="716" spans="1:11">
      <c r="A716" t="s">
        <v>4107</v>
      </c>
      <c r="B716">
        <v>94</v>
      </c>
      <c r="C716">
        <v>60573641</v>
      </c>
      <c r="D716" t="s">
        <v>3057</v>
      </c>
      <c r="E716" t="s">
        <v>24872</v>
      </c>
      <c r="F716" t="s">
        <v>37</v>
      </c>
      <c r="G716" t="s">
        <v>38</v>
      </c>
      <c r="H716">
        <v>60000000</v>
      </c>
      <c r="I716">
        <v>5.4</v>
      </c>
      <c r="J716">
        <f t="shared" si="11"/>
        <v>573641</v>
      </c>
      <c r="K716" t="s">
        <v>1671</v>
      </c>
    </row>
    <row r="717" spans="1:11">
      <c r="A717" t="s">
        <v>378</v>
      </c>
      <c r="B717">
        <v>132</v>
      </c>
      <c r="C717">
        <v>59035104</v>
      </c>
      <c r="D717" t="s">
        <v>4113</v>
      </c>
      <c r="E717" t="s">
        <v>24873</v>
      </c>
      <c r="F717" t="s">
        <v>37</v>
      </c>
      <c r="G717" t="s">
        <v>38</v>
      </c>
      <c r="H717">
        <v>66000000</v>
      </c>
      <c r="I717">
        <v>6.8</v>
      </c>
      <c r="J717">
        <f t="shared" si="11"/>
        <v>-6964896</v>
      </c>
      <c r="K717" t="s">
        <v>1325</v>
      </c>
    </row>
    <row r="718" spans="1:11">
      <c r="A718" t="s">
        <v>4118</v>
      </c>
      <c r="B718">
        <v>115</v>
      </c>
      <c r="C718">
        <v>56702901</v>
      </c>
      <c r="D718" t="s">
        <v>3409</v>
      </c>
      <c r="E718" t="s">
        <v>24874</v>
      </c>
      <c r="F718" t="s">
        <v>37</v>
      </c>
      <c r="G718" t="s">
        <v>38</v>
      </c>
      <c r="H718">
        <v>60000000</v>
      </c>
      <c r="I718">
        <v>6.5</v>
      </c>
      <c r="J718">
        <f t="shared" si="11"/>
        <v>-3297099</v>
      </c>
      <c r="K718" t="s">
        <v>3409</v>
      </c>
    </row>
    <row r="719" spans="1:11">
      <c r="A719" t="s">
        <v>4122</v>
      </c>
      <c r="B719">
        <v>92</v>
      </c>
      <c r="C719">
        <v>55994557</v>
      </c>
      <c r="D719" t="s">
        <v>271</v>
      </c>
      <c r="E719" t="s">
        <v>24875</v>
      </c>
      <c r="F719" t="s">
        <v>37</v>
      </c>
      <c r="G719" t="s">
        <v>38</v>
      </c>
      <c r="H719">
        <v>60000000</v>
      </c>
      <c r="I719">
        <v>7</v>
      </c>
      <c r="J719">
        <f t="shared" si="11"/>
        <v>-4005443</v>
      </c>
      <c r="K719" t="s">
        <v>953</v>
      </c>
    </row>
    <row r="720" spans="1:11">
      <c r="A720" t="s">
        <v>3516</v>
      </c>
      <c r="B720">
        <v>124</v>
      </c>
      <c r="C720">
        <v>54910560</v>
      </c>
      <c r="D720" t="s">
        <v>3336</v>
      </c>
      <c r="E720" t="s">
        <v>24876</v>
      </c>
      <c r="F720" t="s">
        <v>37</v>
      </c>
      <c r="G720" t="s">
        <v>38</v>
      </c>
      <c r="H720">
        <v>60000000</v>
      </c>
      <c r="I720">
        <v>6.3</v>
      </c>
      <c r="J720">
        <f t="shared" si="11"/>
        <v>-5089440</v>
      </c>
      <c r="K720" t="s">
        <v>1325</v>
      </c>
    </row>
    <row r="721" spans="1:11">
      <c r="A721" t="s">
        <v>1340</v>
      </c>
      <c r="B721">
        <v>119</v>
      </c>
      <c r="C721">
        <v>53789313</v>
      </c>
      <c r="D721" t="s">
        <v>1644</v>
      </c>
      <c r="E721" t="s">
        <v>24877</v>
      </c>
      <c r="F721" t="s">
        <v>37</v>
      </c>
      <c r="G721" t="s">
        <v>38</v>
      </c>
      <c r="H721">
        <v>60000000</v>
      </c>
      <c r="I721">
        <v>6.3</v>
      </c>
      <c r="J721">
        <f t="shared" si="11"/>
        <v>-6210687</v>
      </c>
      <c r="K721" t="s">
        <v>1325</v>
      </c>
    </row>
    <row r="722" spans="1:11">
      <c r="A722" t="s">
        <v>4134</v>
      </c>
      <c r="B722">
        <v>124</v>
      </c>
      <c r="C722">
        <v>51045801</v>
      </c>
      <c r="D722" t="s">
        <v>214</v>
      </c>
      <c r="E722" t="s">
        <v>24878</v>
      </c>
      <c r="F722" t="s">
        <v>37</v>
      </c>
      <c r="G722" t="s">
        <v>38</v>
      </c>
      <c r="H722">
        <v>60000000</v>
      </c>
      <c r="I722">
        <v>6.1</v>
      </c>
      <c r="J722">
        <f t="shared" si="11"/>
        <v>-8954199</v>
      </c>
      <c r="K722" t="s">
        <v>3409</v>
      </c>
    </row>
    <row r="723" spans="1:11">
      <c r="A723" t="s">
        <v>4139</v>
      </c>
      <c r="B723">
        <v>93</v>
      </c>
      <c r="C723">
        <v>50818750</v>
      </c>
      <c r="D723" t="s">
        <v>271</v>
      </c>
      <c r="E723" t="s">
        <v>24879</v>
      </c>
      <c r="F723" t="s">
        <v>37</v>
      </c>
      <c r="G723" t="s">
        <v>56</v>
      </c>
      <c r="H723">
        <v>60000000</v>
      </c>
      <c r="I723">
        <v>6.1</v>
      </c>
      <c r="J723">
        <f t="shared" si="11"/>
        <v>-9181250</v>
      </c>
      <c r="K723" t="s">
        <v>953</v>
      </c>
    </row>
    <row r="724" spans="1:11">
      <c r="A724" t="s">
        <v>4149</v>
      </c>
      <c r="B724">
        <v>98</v>
      </c>
      <c r="C724">
        <v>50189179</v>
      </c>
      <c r="D724" t="s">
        <v>1904</v>
      </c>
      <c r="E724" t="s">
        <v>24880</v>
      </c>
      <c r="F724" t="s">
        <v>37</v>
      </c>
      <c r="G724" t="s">
        <v>38</v>
      </c>
      <c r="H724">
        <v>60000000</v>
      </c>
      <c r="I724">
        <v>5.3</v>
      </c>
      <c r="J724">
        <f t="shared" si="11"/>
        <v>-9810821</v>
      </c>
      <c r="K724" t="s">
        <v>1325</v>
      </c>
    </row>
    <row r="725" spans="1:11">
      <c r="A725" t="s">
        <v>4154</v>
      </c>
      <c r="B725">
        <v>92</v>
      </c>
      <c r="C725">
        <v>50024083</v>
      </c>
      <c r="D725" t="s">
        <v>59</v>
      </c>
      <c r="E725" t="s">
        <v>24881</v>
      </c>
      <c r="F725" t="s">
        <v>37</v>
      </c>
      <c r="G725" t="s">
        <v>38</v>
      </c>
      <c r="H725">
        <v>60000000</v>
      </c>
      <c r="I725">
        <v>5.4</v>
      </c>
      <c r="J725">
        <f t="shared" si="11"/>
        <v>-9975917</v>
      </c>
      <c r="K725" t="s">
        <v>1325</v>
      </c>
    </row>
    <row r="726" spans="1:11">
      <c r="A726" t="s">
        <v>857</v>
      </c>
      <c r="B726">
        <v>105</v>
      </c>
      <c r="C726">
        <v>50549107</v>
      </c>
      <c r="D726" t="s">
        <v>923</v>
      </c>
      <c r="E726" t="s">
        <v>24882</v>
      </c>
      <c r="F726" t="s">
        <v>37</v>
      </c>
      <c r="G726" t="s">
        <v>38</v>
      </c>
      <c r="H726">
        <v>60000000</v>
      </c>
      <c r="I726">
        <v>6.2</v>
      </c>
      <c r="J726">
        <f t="shared" si="11"/>
        <v>-9450893</v>
      </c>
      <c r="K726" t="s">
        <v>1325</v>
      </c>
    </row>
    <row r="727" spans="1:11">
      <c r="A727" t="s">
        <v>4166</v>
      </c>
      <c r="B727">
        <v>124</v>
      </c>
      <c r="C727">
        <v>56443482</v>
      </c>
      <c r="D727" t="s">
        <v>4167</v>
      </c>
      <c r="E727" t="s">
        <v>24883</v>
      </c>
      <c r="F727" t="s">
        <v>37</v>
      </c>
      <c r="G727" t="s">
        <v>38</v>
      </c>
      <c r="H727">
        <v>60000000</v>
      </c>
      <c r="I727">
        <v>6.6</v>
      </c>
      <c r="J727">
        <f t="shared" si="11"/>
        <v>-3556518</v>
      </c>
      <c r="K727" t="s">
        <v>13307</v>
      </c>
    </row>
    <row r="728" spans="1:11">
      <c r="A728" t="s">
        <v>4171</v>
      </c>
      <c r="B728">
        <v>99</v>
      </c>
      <c r="C728">
        <v>62401264</v>
      </c>
      <c r="D728" t="s">
        <v>464</v>
      </c>
      <c r="E728" t="s">
        <v>24884</v>
      </c>
      <c r="F728" t="s">
        <v>37</v>
      </c>
      <c r="G728" t="s">
        <v>56</v>
      </c>
      <c r="H728">
        <v>60000000</v>
      </c>
      <c r="I728">
        <v>5.9</v>
      </c>
      <c r="J728">
        <f t="shared" si="11"/>
        <v>2401264</v>
      </c>
      <c r="K728" t="s">
        <v>1325</v>
      </c>
    </row>
    <row r="729" spans="1:11">
      <c r="A729" t="s">
        <v>4176</v>
      </c>
      <c r="B729">
        <v>116</v>
      </c>
      <c r="C729">
        <v>47748610</v>
      </c>
      <c r="D729" t="s">
        <v>4177</v>
      </c>
      <c r="E729" t="s">
        <v>24885</v>
      </c>
      <c r="F729" t="s">
        <v>37</v>
      </c>
      <c r="G729" t="s">
        <v>38</v>
      </c>
      <c r="H729">
        <v>75000000</v>
      </c>
      <c r="I729">
        <v>6.3</v>
      </c>
      <c r="J729">
        <f t="shared" si="11"/>
        <v>-27251390</v>
      </c>
      <c r="K729" t="s">
        <v>1325</v>
      </c>
    </row>
    <row r="730" spans="1:11">
      <c r="A730" t="s">
        <v>3098</v>
      </c>
      <c r="B730">
        <v>124</v>
      </c>
      <c r="C730">
        <v>46975183</v>
      </c>
      <c r="D730" t="s">
        <v>1120</v>
      </c>
      <c r="E730" t="s">
        <v>24886</v>
      </c>
      <c r="F730" t="s">
        <v>37</v>
      </c>
      <c r="G730" t="s">
        <v>38</v>
      </c>
      <c r="H730">
        <v>61000000</v>
      </c>
      <c r="I730">
        <v>7.2</v>
      </c>
      <c r="J730">
        <f t="shared" si="11"/>
        <v>-14024817</v>
      </c>
      <c r="K730" t="s">
        <v>1325</v>
      </c>
    </row>
    <row r="731" spans="1:11">
      <c r="A731" t="s">
        <v>4188</v>
      </c>
      <c r="B731">
        <v>96</v>
      </c>
      <c r="C731">
        <v>50807639</v>
      </c>
      <c r="D731" t="s">
        <v>271</v>
      </c>
      <c r="E731" t="s">
        <v>24887</v>
      </c>
      <c r="F731" t="s">
        <v>37</v>
      </c>
      <c r="G731" t="s">
        <v>38</v>
      </c>
      <c r="H731">
        <v>60000000</v>
      </c>
      <c r="I731">
        <v>6.8</v>
      </c>
      <c r="J731">
        <f t="shared" si="11"/>
        <v>-9192361</v>
      </c>
      <c r="K731" t="s">
        <v>953</v>
      </c>
    </row>
    <row r="732" spans="1:11">
      <c r="A732" t="s">
        <v>4194</v>
      </c>
      <c r="B732">
        <v>104</v>
      </c>
      <c r="C732">
        <v>46611204</v>
      </c>
      <c r="D732" t="s">
        <v>2490</v>
      </c>
      <c r="E732" t="s">
        <v>24888</v>
      </c>
      <c r="F732" t="s">
        <v>37</v>
      </c>
      <c r="G732" t="s">
        <v>38</v>
      </c>
      <c r="H732">
        <v>48000000</v>
      </c>
      <c r="I732">
        <v>6.1</v>
      </c>
      <c r="J732">
        <f t="shared" si="11"/>
        <v>-1388796</v>
      </c>
      <c r="K732" t="s">
        <v>1671</v>
      </c>
    </row>
    <row r="733" spans="1:11">
      <c r="A733" t="s">
        <v>2099</v>
      </c>
      <c r="B733">
        <v>100</v>
      </c>
      <c r="C733">
        <v>257756197</v>
      </c>
      <c r="D733" t="s">
        <v>1035</v>
      </c>
      <c r="E733" t="s">
        <v>24889</v>
      </c>
      <c r="F733" t="s">
        <v>37</v>
      </c>
      <c r="G733" t="s">
        <v>370</v>
      </c>
      <c r="H733">
        <v>60000000</v>
      </c>
      <c r="I733">
        <v>7.8</v>
      </c>
      <c r="J733">
        <f t="shared" si="11"/>
        <v>197756197</v>
      </c>
      <c r="K733" t="s">
        <v>1325</v>
      </c>
    </row>
    <row r="734" spans="1:11">
      <c r="A734" t="s">
        <v>4203</v>
      </c>
      <c r="B734">
        <v>115</v>
      </c>
      <c r="C734">
        <v>48472213</v>
      </c>
      <c r="D734" t="s">
        <v>1752</v>
      </c>
      <c r="E734" t="s">
        <v>24890</v>
      </c>
      <c r="F734" t="s">
        <v>37</v>
      </c>
      <c r="G734" t="s">
        <v>38</v>
      </c>
      <c r="H734">
        <v>45000000</v>
      </c>
      <c r="I734">
        <v>5</v>
      </c>
      <c r="J734">
        <f t="shared" si="11"/>
        <v>3472213</v>
      </c>
      <c r="K734" t="s">
        <v>1325</v>
      </c>
    </row>
    <row r="735" spans="1:11">
      <c r="A735" t="s">
        <v>3613</v>
      </c>
      <c r="B735">
        <v>101</v>
      </c>
      <c r="C735">
        <v>43060566</v>
      </c>
      <c r="D735" t="s">
        <v>262</v>
      </c>
      <c r="E735" t="s">
        <v>24891</v>
      </c>
      <c r="F735" t="s">
        <v>37</v>
      </c>
      <c r="G735" t="s">
        <v>38</v>
      </c>
      <c r="H735">
        <v>60000000</v>
      </c>
      <c r="I735">
        <v>6.2</v>
      </c>
      <c r="J735">
        <f t="shared" si="11"/>
        <v>-16939434</v>
      </c>
      <c r="K735" t="s">
        <v>1325</v>
      </c>
    </row>
    <row r="736" spans="1:11">
      <c r="A736" t="s">
        <v>4212</v>
      </c>
      <c r="B736">
        <v>113</v>
      </c>
      <c r="C736">
        <v>45996718</v>
      </c>
      <c r="D736" t="s">
        <v>464</v>
      </c>
      <c r="E736" t="s">
        <v>24892</v>
      </c>
      <c r="F736" t="s">
        <v>37</v>
      </c>
      <c r="G736" t="s">
        <v>38</v>
      </c>
      <c r="H736">
        <v>60000000</v>
      </c>
      <c r="I736">
        <v>6.7</v>
      </c>
      <c r="J736">
        <f t="shared" si="11"/>
        <v>-14003282</v>
      </c>
      <c r="K736" t="s">
        <v>1325</v>
      </c>
    </row>
    <row r="737" spans="1:11">
      <c r="A737" t="s">
        <v>4218</v>
      </c>
      <c r="B737">
        <v>100</v>
      </c>
      <c r="C737">
        <v>43337279</v>
      </c>
      <c r="D737" t="s">
        <v>4219</v>
      </c>
      <c r="E737" t="s">
        <v>24893</v>
      </c>
      <c r="F737" t="s">
        <v>37</v>
      </c>
      <c r="G737" t="s">
        <v>38</v>
      </c>
      <c r="H737">
        <v>60000000</v>
      </c>
      <c r="I737">
        <v>4.9</v>
      </c>
      <c r="J737">
        <f t="shared" si="11"/>
        <v>-16662721</v>
      </c>
      <c r="K737" t="s">
        <v>953</v>
      </c>
    </row>
    <row r="738" spans="1:11">
      <c r="A738" t="s">
        <v>3694</v>
      </c>
      <c r="B738">
        <v>134</v>
      </c>
      <c r="C738">
        <v>37479778</v>
      </c>
      <c r="D738" t="s">
        <v>4224</v>
      </c>
      <c r="E738" t="s">
        <v>24894</v>
      </c>
      <c r="F738" t="s">
        <v>37</v>
      </c>
      <c r="G738" t="s">
        <v>38</v>
      </c>
      <c r="H738">
        <v>60000000</v>
      </c>
      <c r="I738">
        <v>7.4</v>
      </c>
      <c r="J738">
        <f t="shared" si="11"/>
        <v>-22520222</v>
      </c>
      <c r="K738" t="s">
        <v>13307</v>
      </c>
    </row>
    <row r="739" spans="1:11">
      <c r="A739" t="s">
        <v>1318</v>
      </c>
      <c r="B739">
        <v>125</v>
      </c>
      <c r="C739">
        <v>40559930</v>
      </c>
      <c r="D739" t="s">
        <v>4234</v>
      </c>
      <c r="E739" t="s">
        <v>24895</v>
      </c>
      <c r="F739" t="s">
        <v>37</v>
      </c>
      <c r="G739" t="s">
        <v>38</v>
      </c>
      <c r="H739">
        <v>60000000</v>
      </c>
      <c r="I739">
        <v>6.2</v>
      </c>
      <c r="J739">
        <f t="shared" si="11"/>
        <v>-19440070</v>
      </c>
      <c r="K739" t="s">
        <v>1671</v>
      </c>
    </row>
    <row r="740" spans="1:11">
      <c r="A740" t="s">
        <v>4239</v>
      </c>
      <c r="B740">
        <v>94</v>
      </c>
      <c r="C740">
        <v>36830057</v>
      </c>
      <c r="D740" t="s">
        <v>2658</v>
      </c>
      <c r="E740" t="s">
        <v>24896</v>
      </c>
      <c r="F740" t="s">
        <v>37</v>
      </c>
      <c r="G740" t="s">
        <v>38</v>
      </c>
      <c r="H740">
        <v>65000000</v>
      </c>
      <c r="I740">
        <v>4.9</v>
      </c>
      <c r="J740">
        <f t="shared" si="11"/>
        <v>-28169943</v>
      </c>
      <c r="K740" t="s">
        <v>1671</v>
      </c>
    </row>
    <row r="741" spans="1:11">
      <c r="A741" t="s">
        <v>3334</v>
      </c>
      <c r="B741">
        <v>107</v>
      </c>
      <c r="C741">
        <v>36279230</v>
      </c>
      <c r="D741" t="s">
        <v>334</v>
      </c>
      <c r="E741" t="s">
        <v>24897</v>
      </c>
      <c r="F741" t="s">
        <v>37</v>
      </c>
      <c r="G741" t="s">
        <v>38</v>
      </c>
      <c r="H741">
        <v>60000000</v>
      </c>
      <c r="I741">
        <v>6.1</v>
      </c>
      <c r="J741">
        <f t="shared" si="11"/>
        <v>-23720770</v>
      </c>
      <c r="K741" t="s">
        <v>1325</v>
      </c>
    </row>
    <row r="742" spans="1:11">
      <c r="A742" t="s">
        <v>4252</v>
      </c>
      <c r="B742">
        <v>91</v>
      </c>
      <c r="C742">
        <v>42194060</v>
      </c>
      <c r="D742" t="s">
        <v>621</v>
      </c>
      <c r="E742" t="s">
        <v>24898</v>
      </c>
      <c r="F742" t="s">
        <v>37</v>
      </c>
      <c r="G742" t="s">
        <v>3571</v>
      </c>
      <c r="H742">
        <v>70000000</v>
      </c>
      <c r="I742">
        <v>6.1</v>
      </c>
      <c r="J742">
        <f t="shared" si="11"/>
        <v>-27805940</v>
      </c>
      <c r="K742" t="s">
        <v>953</v>
      </c>
    </row>
    <row r="743" spans="1:11">
      <c r="A743" t="s">
        <v>4256</v>
      </c>
      <c r="B743">
        <v>116</v>
      </c>
      <c r="C743">
        <v>43119879</v>
      </c>
      <c r="D743" t="s">
        <v>227</v>
      </c>
      <c r="E743" t="s">
        <v>24899</v>
      </c>
      <c r="F743" t="s">
        <v>37</v>
      </c>
      <c r="G743" t="s">
        <v>38</v>
      </c>
      <c r="H743">
        <v>60000000</v>
      </c>
      <c r="I743">
        <v>6.4</v>
      </c>
      <c r="J743">
        <f t="shared" si="11"/>
        <v>-16880121</v>
      </c>
      <c r="K743" t="s">
        <v>1325</v>
      </c>
    </row>
    <row r="744" spans="1:11">
      <c r="A744" t="s">
        <v>4260</v>
      </c>
      <c r="B744">
        <v>100</v>
      </c>
      <c r="C744">
        <v>35096190</v>
      </c>
      <c r="D744" t="s">
        <v>4262</v>
      </c>
      <c r="E744" t="s">
        <v>24900</v>
      </c>
      <c r="F744" t="s">
        <v>37</v>
      </c>
      <c r="G744" t="s">
        <v>38</v>
      </c>
      <c r="H744">
        <v>60000000</v>
      </c>
      <c r="I744">
        <v>6.3</v>
      </c>
      <c r="J744">
        <f t="shared" si="11"/>
        <v>-24903810</v>
      </c>
      <c r="K744" t="s">
        <v>1671</v>
      </c>
    </row>
    <row r="745" spans="1:11">
      <c r="A745" t="s">
        <v>313</v>
      </c>
      <c r="B745">
        <v>117</v>
      </c>
      <c r="C745">
        <v>43290977</v>
      </c>
      <c r="D745" t="s">
        <v>2142</v>
      </c>
      <c r="E745" t="s">
        <v>24901</v>
      </c>
      <c r="F745" t="s">
        <v>37</v>
      </c>
      <c r="G745" t="s">
        <v>56</v>
      </c>
      <c r="H745">
        <v>80000000</v>
      </c>
      <c r="I745">
        <v>6.6</v>
      </c>
      <c r="J745">
        <f t="shared" si="11"/>
        <v>-36709023</v>
      </c>
      <c r="K745" t="s">
        <v>24406</v>
      </c>
    </row>
    <row r="746" spans="1:11">
      <c r="A746" t="s">
        <v>1819</v>
      </c>
      <c r="B746">
        <v>110</v>
      </c>
      <c r="C746">
        <v>33927476</v>
      </c>
      <c r="D746" t="s">
        <v>4277</v>
      </c>
      <c r="E746" t="s">
        <v>24902</v>
      </c>
      <c r="F746" t="s">
        <v>37</v>
      </c>
      <c r="G746" t="s">
        <v>56</v>
      </c>
      <c r="H746">
        <v>40000000</v>
      </c>
      <c r="I746">
        <v>5.7</v>
      </c>
      <c r="J746">
        <f t="shared" si="11"/>
        <v>-6072524</v>
      </c>
      <c r="K746" t="s">
        <v>6403</v>
      </c>
    </row>
    <row r="747" spans="1:11">
      <c r="A747" t="s">
        <v>4218</v>
      </c>
      <c r="B747">
        <v>96</v>
      </c>
      <c r="C747">
        <v>32122249</v>
      </c>
      <c r="D747" t="s">
        <v>1009</v>
      </c>
      <c r="E747" t="s">
        <v>24903</v>
      </c>
      <c r="F747" t="s">
        <v>37</v>
      </c>
      <c r="G747" t="s">
        <v>38</v>
      </c>
      <c r="H747">
        <v>60000000</v>
      </c>
      <c r="I747">
        <v>5.9</v>
      </c>
      <c r="J747">
        <f t="shared" si="11"/>
        <v>-27877751</v>
      </c>
      <c r="K747" t="s">
        <v>1671</v>
      </c>
    </row>
    <row r="748" spans="1:11">
      <c r="A748" t="s">
        <v>4134</v>
      </c>
      <c r="B748">
        <v>101</v>
      </c>
      <c r="C748">
        <v>40076438</v>
      </c>
      <c r="D748" t="s">
        <v>1120</v>
      </c>
      <c r="E748" t="s">
        <v>24904</v>
      </c>
      <c r="F748" t="s">
        <v>37</v>
      </c>
      <c r="G748" t="s">
        <v>38</v>
      </c>
      <c r="H748">
        <v>60000000</v>
      </c>
      <c r="I748">
        <v>6</v>
      </c>
      <c r="J748">
        <f t="shared" si="11"/>
        <v>-19923562</v>
      </c>
      <c r="K748" t="s">
        <v>1325</v>
      </c>
    </row>
    <row r="749" spans="1:11">
      <c r="A749" t="s">
        <v>4291</v>
      </c>
      <c r="B749">
        <v>111</v>
      </c>
      <c r="C749">
        <v>32940507</v>
      </c>
      <c r="D749" t="s">
        <v>464</v>
      </c>
      <c r="E749" t="s">
        <v>24905</v>
      </c>
      <c r="F749" t="s">
        <v>37</v>
      </c>
      <c r="G749" t="s">
        <v>38</v>
      </c>
      <c r="H749">
        <v>60000000</v>
      </c>
      <c r="I749">
        <v>6.1</v>
      </c>
      <c r="J749">
        <f t="shared" si="11"/>
        <v>-27059493</v>
      </c>
      <c r="K749" t="s">
        <v>1325</v>
      </c>
    </row>
    <row r="750" spans="1:11">
      <c r="A750" t="s">
        <v>940</v>
      </c>
      <c r="B750">
        <v>117</v>
      </c>
      <c r="C750">
        <v>31670931</v>
      </c>
      <c r="D750" t="s">
        <v>4296</v>
      </c>
      <c r="E750" t="s">
        <v>24906</v>
      </c>
      <c r="F750" t="s">
        <v>37</v>
      </c>
      <c r="G750" t="s">
        <v>56</v>
      </c>
      <c r="H750">
        <v>60000000</v>
      </c>
      <c r="I750">
        <v>6.7</v>
      </c>
      <c r="J750">
        <f t="shared" si="11"/>
        <v>-28329069</v>
      </c>
      <c r="K750" t="s">
        <v>13307</v>
      </c>
    </row>
    <row r="751" spans="1:11">
      <c r="A751" t="s">
        <v>4041</v>
      </c>
      <c r="B751">
        <v>126</v>
      </c>
      <c r="C751">
        <v>30695227</v>
      </c>
      <c r="D751" t="s">
        <v>4300</v>
      </c>
      <c r="E751" t="s">
        <v>24907</v>
      </c>
      <c r="F751" t="s">
        <v>37</v>
      </c>
      <c r="G751" t="s">
        <v>38</v>
      </c>
      <c r="H751">
        <v>60000000</v>
      </c>
      <c r="I751">
        <v>6.7</v>
      </c>
      <c r="J751">
        <f t="shared" si="11"/>
        <v>-29304773</v>
      </c>
      <c r="K751" t="s">
        <v>3409</v>
      </c>
    </row>
    <row r="752" spans="1:11">
      <c r="A752" t="s">
        <v>3347</v>
      </c>
      <c r="B752">
        <v>152</v>
      </c>
      <c r="C752">
        <v>32522352</v>
      </c>
      <c r="D752" t="s">
        <v>4304</v>
      </c>
      <c r="E752" t="s">
        <v>24908</v>
      </c>
      <c r="F752" t="s">
        <v>37</v>
      </c>
      <c r="G752" t="s">
        <v>38</v>
      </c>
      <c r="H752">
        <v>60000000</v>
      </c>
      <c r="I752">
        <v>7.9</v>
      </c>
      <c r="J752">
        <f t="shared" si="11"/>
        <v>-27477648</v>
      </c>
      <c r="K752" t="s">
        <v>953</v>
      </c>
    </row>
    <row r="753" spans="1:11">
      <c r="A753" t="s">
        <v>962</v>
      </c>
      <c r="B753">
        <v>101</v>
      </c>
      <c r="C753">
        <v>26082914</v>
      </c>
      <c r="D753" t="s">
        <v>3336</v>
      </c>
      <c r="E753" t="s">
        <v>24909</v>
      </c>
      <c r="F753" t="s">
        <v>37</v>
      </c>
      <c r="G753" t="s">
        <v>38</v>
      </c>
      <c r="H753">
        <v>87000000</v>
      </c>
      <c r="I753">
        <v>4.3</v>
      </c>
      <c r="J753">
        <f t="shared" si="11"/>
        <v>-60917086</v>
      </c>
      <c r="K753" t="s">
        <v>1325</v>
      </c>
    </row>
    <row r="754" spans="1:11">
      <c r="A754" t="s">
        <v>4317</v>
      </c>
      <c r="B754">
        <v>87</v>
      </c>
      <c r="C754">
        <v>29136626</v>
      </c>
      <c r="D754" t="s">
        <v>4319</v>
      </c>
      <c r="E754" t="s">
        <v>24910</v>
      </c>
      <c r="F754" t="s">
        <v>37</v>
      </c>
      <c r="G754" t="s">
        <v>38</v>
      </c>
      <c r="H754">
        <v>60000000</v>
      </c>
      <c r="I754">
        <v>5.7</v>
      </c>
      <c r="J754">
        <f t="shared" si="11"/>
        <v>-30863374</v>
      </c>
      <c r="K754" t="s">
        <v>1325</v>
      </c>
    </row>
    <row r="755" spans="1:11">
      <c r="A755" t="s">
        <v>4325</v>
      </c>
      <c r="B755">
        <v>85</v>
      </c>
      <c r="C755">
        <v>26288320</v>
      </c>
      <c r="D755" t="s">
        <v>4327</v>
      </c>
      <c r="E755" t="s">
        <v>24911</v>
      </c>
      <c r="F755" t="s">
        <v>37</v>
      </c>
      <c r="G755" t="s">
        <v>38</v>
      </c>
      <c r="H755">
        <v>60000000</v>
      </c>
      <c r="I755">
        <v>6.7</v>
      </c>
      <c r="J755">
        <f t="shared" si="11"/>
        <v>-33711680</v>
      </c>
      <c r="K755" t="s">
        <v>953</v>
      </c>
    </row>
    <row r="756" spans="1:11">
      <c r="A756" t="s">
        <v>2331</v>
      </c>
      <c r="B756">
        <v>130</v>
      </c>
      <c r="C756">
        <v>26616590</v>
      </c>
      <c r="D756" t="s">
        <v>4332</v>
      </c>
      <c r="E756" t="s">
        <v>24912</v>
      </c>
      <c r="F756" t="s">
        <v>37</v>
      </c>
      <c r="G756" t="s">
        <v>56</v>
      </c>
      <c r="H756">
        <v>60000000</v>
      </c>
      <c r="I756">
        <v>6.7</v>
      </c>
      <c r="J756">
        <f t="shared" si="11"/>
        <v>-33383410</v>
      </c>
      <c r="K756" t="s">
        <v>6403</v>
      </c>
    </row>
    <row r="757" spans="1:11">
      <c r="A757" t="s">
        <v>96</v>
      </c>
      <c r="B757">
        <v>173</v>
      </c>
      <c r="C757">
        <v>623279547</v>
      </c>
      <c r="D757" t="s">
        <v>73</v>
      </c>
      <c r="E757" t="s">
        <v>24179</v>
      </c>
      <c r="F757" t="s">
        <v>37</v>
      </c>
      <c r="G757" t="s">
        <v>38</v>
      </c>
      <c r="H757">
        <v>220000000</v>
      </c>
      <c r="I757">
        <v>8.1</v>
      </c>
      <c r="J757">
        <f t="shared" si="11"/>
        <v>403279547</v>
      </c>
      <c r="K757" t="s">
        <v>1325</v>
      </c>
    </row>
    <row r="758" spans="1:11">
      <c r="A758" t="s">
        <v>514</v>
      </c>
      <c r="B758">
        <v>104</v>
      </c>
      <c r="C758">
        <v>30063805</v>
      </c>
      <c r="D758" t="s">
        <v>4337</v>
      </c>
      <c r="E758" t="s">
        <v>24913</v>
      </c>
      <c r="F758" t="s">
        <v>37</v>
      </c>
      <c r="G758" t="s">
        <v>38</v>
      </c>
      <c r="H758">
        <v>60000000</v>
      </c>
      <c r="I758">
        <v>6.1</v>
      </c>
      <c r="J758">
        <f t="shared" si="11"/>
        <v>-29936195</v>
      </c>
      <c r="K758" t="s">
        <v>3409</v>
      </c>
    </row>
    <row r="759" spans="1:11">
      <c r="A759" t="s">
        <v>2246</v>
      </c>
      <c r="B759">
        <v>121</v>
      </c>
      <c r="C759">
        <v>22518325</v>
      </c>
      <c r="D759" t="s">
        <v>2142</v>
      </c>
      <c r="E759" t="s">
        <v>24914</v>
      </c>
      <c r="F759" t="s">
        <v>37</v>
      </c>
      <c r="G759" t="s">
        <v>767</v>
      </c>
      <c r="H759">
        <v>50000000</v>
      </c>
      <c r="I759">
        <v>5.6</v>
      </c>
      <c r="J759">
        <f t="shared" si="11"/>
        <v>-27481675</v>
      </c>
      <c r="K759" t="s">
        <v>24406</v>
      </c>
    </row>
    <row r="760" spans="1:11">
      <c r="A760" t="s">
        <v>4345</v>
      </c>
      <c r="B760">
        <v>140</v>
      </c>
      <c r="C760">
        <v>13082288</v>
      </c>
      <c r="D760" t="s">
        <v>4346</v>
      </c>
      <c r="E760" t="s">
        <v>24915</v>
      </c>
      <c r="F760" t="s">
        <v>37</v>
      </c>
      <c r="G760" t="s">
        <v>56</v>
      </c>
      <c r="H760">
        <v>60000000</v>
      </c>
      <c r="I760">
        <v>6.6</v>
      </c>
      <c r="J760">
        <f t="shared" si="11"/>
        <v>-46917712</v>
      </c>
      <c r="K760" t="s">
        <v>1325</v>
      </c>
    </row>
    <row r="761" spans="1:11">
      <c r="A761" t="s">
        <v>4351</v>
      </c>
      <c r="B761">
        <v>131</v>
      </c>
      <c r="C761">
        <v>18208078</v>
      </c>
      <c r="D761" t="s">
        <v>923</v>
      </c>
      <c r="E761" t="s">
        <v>24916</v>
      </c>
      <c r="F761" t="s">
        <v>37</v>
      </c>
      <c r="G761" t="s">
        <v>38</v>
      </c>
      <c r="H761">
        <v>60000000</v>
      </c>
      <c r="I761">
        <v>6.9</v>
      </c>
      <c r="J761">
        <f t="shared" si="11"/>
        <v>-41791922</v>
      </c>
      <c r="K761" t="s">
        <v>1325</v>
      </c>
    </row>
    <row r="762" spans="1:11">
      <c r="A762" t="s">
        <v>4356</v>
      </c>
      <c r="B762">
        <v>91</v>
      </c>
      <c r="C762">
        <v>14218868</v>
      </c>
      <c r="D762" t="s">
        <v>4332</v>
      </c>
      <c r="E762" t="s">
        <v>24917</v>
      </c>
      <c r="F762" t="s">
        <v>37</v>
      </c>
      <c r="G762" t="s">
        <v>38</v>
      </c>
      <c r="H762">
        <v>65000000</v>
      </c>
      <c r="I762">
        <v>4.8</v>
      </c>
      <c r="J762">
        <f t="shared" si="11"/>
        <v>-50781132</v>
      </c>
      <c r="K762" t="s">
        <v>6403</v>
      </c>
    </row>
    <row r="763" spans="1:11">
      <c r="A763" t="s">
        <v>4363</v>
      </c>
      <c r="B763">
        <v>118</v>
      </c>
      <c r="C763">
        <v>22451</v>
      </c>
      <c r="D763" t="s">
        <v>4364</v>
      </c>
      <c r="E763" t="s">
        <v>24918</v>
      </c>
      <c r="F763" t="s">
        <v>37</v>
      </c>
      <c r="G763" t="s">
        <v>38</v>
      </c>
      <c r="H763">
        <v>60000000</v>
      </c>
      <c r="I763">
        <v>6.2</v>
      </c>
      <c r="J763">
        <f t="shared" si="11"/>
        <v>-59977549</v>
      </c>
      <c r="K763" t="s">
        <v>3409</v>
      </c>
    </row>
    <row r="764" spans="1:11">
      <c r="A764" t="s">
        <v>4370</v>
      </c>
      <c r="B764">
        <v>130</v>
      </c>
      <c r="C764">
        <v>31165421</v>
      </c>
      <c r="D764" t="s">
        <v>4372</v>
      </c>
      <c r="E764" t="s">
        <v>24919</v>
      </c>
      <c r="F764" t="s">
        <v>37</v>
      </c>
      <c r="G764" t="s">
        <v>38</v>
      </c>
      <c r="H764">
        <v>60000000</v>
      </c>
      <c r="I764">
        <v>6</v>
      </c>
      <c r="J764">
        <f t="shared" si="11"/>
        <v>-28834579</v>
      </c>
      <c r="K764" t="s">
        <v>1266</v>
      </c>
    </row>
    <row r="765" spans="1:11">
      <c r="A765" t="s">
        <v>4099</v>
      </c>
      <c r="B765">
        <v>90</v>
      </c>
      <c r="C765">
        <v>11802056</v>
      </c>
      <c r="D765" t="s">
        <v>4377</v>
      </c>
      <c r="E765" t="s">
        <v>24920</v>
      </c>
      <c r="F765" t="s">
        <v>37</v>
      </c>
      <c r="G765" t="s">
        <v>38</v>
      </c>
      <c r="H765">
        <v>60000000</v>
      </c>
      <c r="I765">
        <v>4.9</v>
      </c>
      <c r="J765">
        <f t="shared" si="11"/>
        <v>-48197944</v>
      </c>
      <c r="K765" t="s">
        <v>953</v>
      </c>
    </row>
    <row r="766" spans="1:11">
      <c r="A766" t="s">
        <v>4382</v>
      </c>
      <c r="B766">
        <v>103</v>
      </c>
      <c r="C766">
        <v>25472967</v>
      </c>
      <c r="D766" t="s">
        <v>4384</v>
      </c>
      <c r="E766" t="s">
        <v>24921</v>
      </c>
      <c r="F766" t="s">
        <v>37</v>
      </c>
      <c r="G766" t="s">
        <v>38</v>
      </c>
      <c r="H766">
        <v>30000000</v>
      </c>
      <c r="I766">
        <v>5.6</v>
      </c>
      <c r="J766">
        <f t="shared" si="11"/>
        <v>-4527033</v>
      </c>
      <c r="K766" t="s">
        <v>3409</v>
      </c>
    </row>
    <row r="767" spans="1:11">
      <c r="A767" t="s">
        <v>850</v>
      </c>
      <c r="B767">
        <v>122</v>
      </c>
      <c r="C767">
        <v>22362500</v>
      </c>
      <c r="D767" t="s">
        <v>2527</v>
      </c>
      <c r="E767" t="s">
        <v>24922</v>
      </c>
      <c r="F767" t="s">
        <v>37</v>
      </c>
      <c r="G767" t="s">
        <v>38</v>
      </c>
      <c r="H767">
        <v>55000000</v>
      </c>
      <c r="I767">
        <v>6.1</v>
      </c>
      <c r="J767">
        <f t="shared" si="11"/>
        <v>-32637500</v>
      </c>
      <c r="K767" t="s">
        <v>1671</v>
      </c>
    </row>
    <row r="768" spans="1:11">
      <c r="A768" t="s">
        <v>4392</v>
      </c>
      <c r="B768">
        <v>106</v>
      </c>
      <c r="C768">
        <v>17281832</v>
      </c>
      <c r="D768" t="s">
        <v>200</v>
      </c>
      <c r="E768" t="s">
        <v>24923</v>
      </c>
      <c r="F768" t="s">
        <v>37</v>
      </c>
      <c r="G768" t="s">
        <v>767</v>
      </c>
      <c r="H768">
        <v>60000000</v>
      </c>
      <c r="I768">
        <v>6.1</v>
      </c>
      <c r="J768">
        <f t="shared" si="11"/>
        <v>-42718168</v>
      </c>
      <c r="K768" t="s">
        <v>953</v>
      </c>
    </row>
    <row r="769" spans="1:11">
      <c r="A769" t="s">
        <v>3827</v>
      </c>
      <c r="B769">
        <v>103</v>
      </c>
      <c r="C769">
        <v>19781879</v>
      </c>
      <c r="D769" t="s">
        <v>3003</v>
      </c>
      <c r="E769" t="s">
        <v>24924</v>
      </c>
      <c r="F769" t="s">
        <v>37</v>
      </c>
      <c r="G769" t="s">
        <v>38</v>
      </c>
      <c r="H769">
        <v>60000000</v>
      </c>
      <c r="I769">
        <v>4.8</v>
      </c>
      <c r="J769">
        <f t="shared" si="11"/>
        <v>-40218121</v>
      </c>
      <c r="K769" t="s">
        <v>1325</v>
      </c>
    </row>
    <row r="770" spans="1:11">
      <c r="A770" t="s">
        <v>4401</v>
      </c>
      <c r="B770">
        <v>107</v>
      </c>
      <c r="C770">
        <v>7605668</v>
      </c>
      <c r="D770" t="s">
        <v>4403</v>
      </c>
      <c r="E770" t="s">
        <v>24925</v>
      </c>
      <c r="F770" t="s">
        <v>37</v>
      </c>
      <c r="G770" t="s">
        <v>56</v>
      </c>
      <c r="H770">
        <v>60000000</v>
      </c>
      <c r="I770">
        <v>5.5</v>
      </c>
      <c r="J770">
        <f t="shared" si="11"/>
        <v>-52394332</v>
      </c>
      <c r="K770" t="s">
        <v>1325</v>
      </c>
    </row>
    <row r="771" spans="1:11">
      <c r="A771" t="s">
        <v>4408</v>
      </c>
      <c r="B771">
        <v>156</v>
      </c>
      <c r="C771">
        <v>4535117</v>
      </c>
      <c r="D771" t="s">
        <v>1930</v>
      </c>
      <c r="E771" t="s">
        <v>24926</v>
      </c>
      <c r="F771" t="s">
        <v>37</v>
      </c>
      <c r="G771" t="s">
        <v>767</v>
      </c>
      <c r="H771">
        <v>60000000</v>
      </c>
      <c r="I771">
        <v>3.8</v>
      </c>
      <c r="J771">
        <f t="shared" ref="J771:J834" si="12">C771-H771</f>
        <v>-55464883</v>
      </c>
      <c r="K771" t="s">
        <v>1325</v>
      </c>
    </row>
    <row r="772" spans="1:11">
      <c r="A772" t="s">
        <v>313</v>
      </c>
      <c r="B772">
        <v>127</v>
      </c>
      <c r="C772">
        <v>4426297</v>
      </c>
      <c r="D772" t="s">
        <v>1221</v>
      </c>
      <c r="E772" t="s">
        <v>24927</v>
      </c>
      <c r="F772" t="s">
        <v>37</v>
      </c>
      <c r="G772" t="s">
        <v>38</v>
      </c>
      <c r="H772">
        <v>35000000</v>
      </c>
      <c r="I772">
        <v>6.5</v>
      </c>
      <c r="J772">
        <f t="shared" si="12"/>
        <v>-30573703</v>
      </c>
      <c r="K772" t="s">
        <v>953</v>
      </c>
    </row>
    <row r="773" spans="1:11">
      <c r="A773" t="s">
        <v>4423</v>
      </c>
      <c r="B773">
        <v>132</v>
      </c>
      <c r="C773">
        <v>10166502</v>
      </c>
      <c r="D773" t="s">
        <v>1467</v>
      </c>
      <c r="E773" t="s">
        <v>24928</v>
      </c>
      <c r="F773" t="s">
        <v>4429</v>
      </c>
      <c r="G773" t="s">
        <v>38</v>
      </c>
      <c r="H773">
        <v>80000000</v>
      </c>
      <c r="I773">
        <v>6.7</v>
      </c>
      <c r="J773">
        <f t="shared" si="12"/>
        <v>-69833498</v>
      </c>
      <c r="K773" t="s">
        <v>1325</v>
      </c>
    </row>
    <row r="774" spans="1:11">
      <c r="A774" t="s">
        <v>4430</v>
      </c>
      <c r="B774">
        <v>108</v>
      </c>
      <c r="C774">
        <v>363024263</v>
      </c>
      <c r="D774" t="s">
        <v>4432</v>
      </c>
      <c r="E774" t="s">
        <v>24929</v>
      </c>
      <c r="F774" t="s">
        <v>37</v>
      </c>
      <c r="G774" t="s">
        <v>38</v>
      </c>
      <c r="H774">
        <v>58000000</v>
      </c>
      <c r="I774">
        <v>8.1</v>
      </c>
      <c r="J774">
        <f t="shared" si="12"/>
        <v>305024263</v>
      </c>
      <c r="K774" t="s">
        <v>1325</v>
      </c>
    </row>
    <row r="775" spans="1:11">
      <c r="A775" t="s">
        <v>4437</v>
      </c>
      <c r="B775">
        <v>114</v>
      </c>
      <c r="C775">
        <v>12065985</v>
      </c>
      <c r="D775" t="s">
        <v>2527</v>
      </c>
      <c r="E775" t="s">
        <v>24930</v>
      </c>
      <c r="F775" t="s">
        <v>37</v>
      </c>
      <c r="G775" t="s">
        <v>38</v>
      </c>
      <c r="H775">
        <v>60000000</v>
      </c>
      <c r="I775">
        <v>4.9</v>
      </c>
      <c r="J775">
        <f t="shared" si="12"/>
        <v>-47934015</v>
      </c>
      <c r="K775" t="s">
        <v>1671</v>
      </c>
    </row>
    <row r="776" spans="1:11">
      <c r="A776" t="s">
        <v>3694</v>
      </c>
      <c r="B776">
        <v>133</v>
      </c>
      <c r="C776">
        <v>350123553</v>
      </c>
      <c r="D776" t="s">
        <v>4444</v>
      </c>
      <c r="E776" t="s">
        <v>24931</v>
      </c>
      <c r="F776" t="s">
        <v>37</v>
      </c>
      <c r="G776" t="s">
        <v>38</v>
      </c>
      <c r="H776">
        <v>58800000</v>
      </c>
      <c r="I776">
        <v>7.3</v>
      </c>
      <c r="J776">
        <f t="shared" si="12"/>
        <v>291323553</v>
      </c>
      <c r="K776" t="s">
        <v>1325</v>
      </c>
    </row>
    <row r="777" spans="1:11">
      <c r="A777" t="s">
        <v>476</v>
      </c>
      <c r="B777">
        <v>103</v>
      </c>
      <c r="C777">
        <v>80021740</v>
      </c>
      <c r="D777" t="s">
        <v>4450</v>
      </c>
      <c r="E777" t="s">
        <v>24932</v>
      </c>
      <c r="F777" t="s">
        <v>37</v>
      </c>
      <c r="G777" t="s">
        <v>38</v>
      </c>
      <c r="H777">
        <v>58000000</v>
      </c>
      <c r="I777">
        <v>6.4</v>
      </c>
      <c r="J777">
        <f t="shared" si="12"/>
        <v>22021740</v>
      </c>
      <c r="K777" t="s">
        <v>953</v>
      </c>
    </row>
    <row r="778" spans="1:11">
      <c r="A778" t="s">
        <v>2042</v>
      </c>
      <c r="B778">
        <v>95</v>
      </c>
      <c r="C778">
        <v>48291624</v>
      </c>
      <c r="D778" t="s">
        <v>3632</v>
      </c>
      <c r="E778" t="s">
        <v>24933</v>
      </c>
      <c r="F778" t="s">
        <v>37</v>
      </c>
      <c r="G778" t="s">
        <v>38</v>
      </c>
      <c r="H778">
        <v>58000000</v>
      </c>
      <c r="I778">
        <v>6.7</v>
      </c>
      <c r="J778">
        <f t="shared" si="12"/>
        <v>-9708376</v>
      </c>
      <c r="K778" t="s">
        <v>1671</v>
      </c>
    </row>
    <row r="779" spans="1:11">
      <c r="A779" t="s">
        <v>4107</v>
      </c>
      <c r="B779">
        <v>90</v>
      </c>
      <c r="C779">
        <v>35231365</v>
      </c>
      <c r="D779" t="s">
        <v>4466</v>
      </c>
      <c r="E779" t="s">
        <v>24934</v>
      </c>
      <c r="F779" t="s">
        <v>37</v>
      </c>
      <c r="G779" t="s">
        <v>38</v>
      </c>
      <c r="H779">
        <v>60000000</v>
      </c>
      <c r="I779">
        <v>3.6</v>
      </c>
      <c r="J779">
        <f t="shared" si="12"/>
        <v>-24768635</v>
      </c>
      <c r="K779" t="s">
        <v>1671</v>
      </c>
    </row>
    <row r="780" spans="1:11">
      <c r="A780" t="s">
        <v>4471</v>
      </c>
      <c r="B780">
        <v>87</v>
      </c>
      <c r="C780">
        <v>53715611</v>
      </c>
      <c r="D780" t="s">
        <v>4473</v>
      </c>
      <c r="E780" t="s">
        <v>24935</v>
      </c>
      <c r="F780" t="s">
        <v>37</v>
      </c>
      <c r="G780" t="s">
        <v>38</v>
      </c>
      <c r="H780">
        <v>63000000</v>
      </c>
      <c r="I780">
        <v>5.7</v>
      </c>
      <c r="J780">
        <f t="shared" si="12"/>
        <v>-9284389</v>
      </c>
      <c r="K780" t="s">
        <v>1325</v>
      </c>
    </row>
    <row r="781" spans="1:11">
      <c r="A781" t="s">
        <v>3401</v>
      </c>
      <c r="B781">
        <v>114</v>
      </c>
      <c r="C781">
        <v>31199215</v>
      </c>
      <c r="D781" t="s">
        <v>4479</v>
      </c>
      <c r="E781" t="s">
        <v>24936</v>
      </c>
      <c r="F781" t="s">
        <v>37</v>
      </c>
      <c r="G781" t="s">
        <v>38</v>
      </c>
      <c r="H781">
        <v>58000000</v>
      </c>
      <c r="I781">
        <v>6</v>
      </c>
      <c r="J781">
        <f t="shared" si="12"/>
        <v>-26800785</v>
      </c>
      <c r="K781" t="s">
        <v>1671</v>
      </c>
    </row>
    <row r="782" spans="1:11">
      <c r="A782" t="s">
        <v>3998</v>
      </c>
      <c r="B782">
        <v>103</v>
      </c>
      <c r="C782">
        <v>29580087</v>
      </c>
      <c r="D782" t="s">
        <v>1415</v>
      </c>
      <c r="E782" t="s">
        <v>24937</v>
      </c>
      <c r="F782" t="s">
        <v>37</v>
      </c>
      <c r="G782" t="s">
        <v>38</v>
      </c>
      <c r="H782">
        <v>58000000</v>
      </c>
      <c r="I782">
        <v>4.7</v>
      </c>
      <c r="J782">
        <f t="shared" si="12"/>
        <v>-28419913</v>
      </c>
      <c r="K782" t="s">
        <v>1671</v>
      </c>
    </row>
    <row r="783" spans="1:11">
      <c r="A783" t="s">
        <v>809</v>
      </c>
      <c r="B783">
        <v>125</v>
      </c>
      <c r="C783">
        <v>44665963</v>
      </c>
      <c r="D783" t="s">
        <v>1671</v>
      </c>
      <c r="E783" t="s">
        <v>24938</v>
      </c>
      <c r="F783" t="s">
        <v>37</v>
      </c>
      <c r="G783" t="s">
        <v>38</v>
      </c>
      <c r="H783">
        <v>58000000</v>
      </c>
      <c r="I783">
        <v>6.3</v>
      </c>
      <c r="J783">
        <f t="shared" si="12"/>
        <v>-13334037</v>
      </c>
      <c r="K783" t="s">
        <v>1671</v>
      </c>
    </row>
    <row r="784" spans="1:11">
      <c r="A784" t="s">
        <v>2331</v>
      </c>
      <c r="B784">
        <v>97</v>
      </c>
      <c r="C784">
        <v>60128566</v>
      </c>
      <c r="D784" t="s">
        <v>3446</v>
      </c>
      <c r="E784" t="s">
        <v>24939</v>
      </c>
      <c r="F784" t="s">
        <v>37</v>
      </c>
      <c r="G784" t="s">
        <v>767</v>
      </c>
      <c r="H784">
        <v>60000000</v>
      </c>
      <c r="I784">
        <v>5.9</v>
      </c>
      <c r="J784">
        <f t="shared" si="12"/>
        <v>128566</v>
      </c>
      <c r="K784" t="s">
        <v>1325</v>
      </c>
    </row>
    <row r="785" spans="1:11">
      <c r="A785" t="s">
        <v>4503</v>
      </c>
      <c r="B785">
        <v>125</v>
      </c>
      <c r="C785">
        <v>49875589</v>
      </c>
      <c r="D785" t="s">
        <v>1098</v>
      </c>
      <c r="E785" t="s">
        <v>24940</v>
      </c>
      <c r="F785" t="s">
        <v>37</v>
      </c>
      <c r="G785" t="s">
        <v>38</v>
      </c>
      <c r="H785">
        <v>58000000</v>
      </c>
      <c r="I785">
        <v>5.9</v>
      </c>
      <c r="J785">
        <f t="shared" si="12"/>
        <v>-8124411</v>
      </c>
      <c r="K785" t="s">
        <v>1325</v>
      </c>
    </row>
    <row r="786" spans="1:11">
      <c r="A786" t="s">
        <v>3778</v>
      </c>
      <c r="B786">
        <v>136</v>
      </c>
      <c r="C786">
        <v>60984028</v>
      </c>
      <c r="D786" t="s">
        <v>1924</v>
      </c>
      <c r="E786" t="s">
        <v>24941</v>
      </c>
      <c r="F786" t="s">
        <v>37</v>
      </c>
      <c r="G786" t="s">
        <v>38</v>
      </c>
      <c r="H786">
        <v>57000000</v>
      </c>
      <c r="I786">
        <v>7.5</v>
      </c>
      <c r="J786">
        <f t="shared" si="12"/>
        <v>3984028</v>
      </c>
      <c r="K786" t="s">
        <v>3409</v>
      </c>
    </row>
    <row r="787" spans="1:11">
      <c r="A787" t="s">
        <v>4516</v>
      </c>
      <c r="B787">
        <v>116</v>
      </c>
      <c r="C787">
        <v>36931089</v>
      </c>
      <c r="D787" t="s">
        <v>1671</v>
      </c>
      <c r="E787" t="s">
        <v>24942</v>
      </c>
      <c r="F787" t="s">
        <v>37</v>
      </c>
      <c r="G787" t="s">
        <v>38</v>
      </c>
      <c r="H787">
        <v>70000000</v>
      </c>
      <c r="I787">
        <v>5.6</v>
      </c>
      <c r="J787">
        <f t="shared" si="12"/>
        <v>-33068911</v>
      </c>
      <c r="K787" t="s">
        <v>1671</v>
      </c>
    </row>
    <row r="788" spans="1:11">
      <c r="A788" t="s">
        <v>499</v>
      </c>
      <c r="B788">
        <v>103</v>
      </c>
      <c r="C788">
        <v>51317350</v>
      </c>
      <c r="D788" t="s">
        <v>42</v>
      </c>
      <c r="E788" t="s">
        <v>24943</v>
      </c>
      <c r="F788" t="s">
        <v>37</v>
      </c>
      <c r="G788" t="s">
        <v>38</v>
      </c>
      <c r="H788">
        <v>57000000</v>
      </c>
      <c r="I788">
        <v>6.4</v>
      </c>
      <c r="J788">
        <f t="shared" si="12"/>
        <v>-5682650</v>
      </c>
      <c r="K788" t="s">
        <v>1325</v>
      </c>
    </row>
    <row r="789" spans="1:11">
      <c r="A789" t="s">
        <v>260</v>
      </c>
      <c r="B789">
        <v>97</v>
      </c>
      <c r="C789">
        <v>28328132</v>
      </c>
      <c r="D789" t="s">
        <v>4526</v>
      </c>
      <c r="E789" t="s">
        <v>24944</v>
      </c>
      <c r="F789" t="s">
        <v>37</v>
      </c>
      <c r="G789" t="s">
        <v>38</v>
      </c>
      <c r="H789">
        <v>58000000</v>
      </c>
      <c r="I789">
        <v>6.3</v>
      </c>
      <c r="J789">
        <f t="shared" si="12"/>
        <v>-29671868</v>
      </c>
      <c r="K789" t="s">
        <v>1325</v>
      </c>
    </row>
    <row r="790" spans="1:11">
      <c r="A790" t="s">
        <v>4531</v>
      </c>
      <c r="B790">
        <v>96</v>
      </c>
      <c r="C790">
        <v>51774002</v>
      </c>
      <c r="D790" t="s">
        <v>1364</v>
      </c>
      <c r="E790" t="s">
        <v>24945</v>
      </c>
      <c r="F790" t="s">
        <v>37</v>
      </c>
      <c r="G790" t="s">
        <v>38</v>
      </c>
      <c r="H790">
        <v>57000000</v>
      </c>
      <c r="I790">
        <v>4.3</v>
      </c>
      <c r="J790">
        <f t="shared" si="12"/>
        <v>-5225998</v>
      </c>
      <c r="K790" t="s">
        <v>1325</v>
      </c>
    </row>
    <row r="791" spans="1:11">
      <c r="A791" t="s">
        <v>4537</v>
      </c>
      <c r="B791">
        <v>131</v>
      </c>
      <c r="C791">
        <v>25528495</v>
      </c>
      <c r="D791" t="s">
        <v>4539</v>
      </c>
      <c r="E791" t="s">
        <v>24946</v>
      </c>
      <c r="F791" t="s">
        <v>37</v>
      </c>
      <c r="G791" t="s">
        <v>56</v>
      </c>
      <c r="H791">
        <v>57000000</v>
      </c>
      <c r="I791">
        <v>5.9</v>
      </c>
      <c r="J791">
        <f t="shared" si="12"/>
        <v>-31471505</v>
      </c>
      <c r="K791" t="s">
        <v>3409</v>
      </c>
    </row>
    <row r="792" spans="1:11">
      <c r="A792" t="s">
        <v>2612</v>
      </c>
      <c r="B792">
        <v>95</v>
      </c>
      <c r="C792">
        <v>113006880</v>
      </c>
      <c r="D792" t="s">
        <v>4550</v>
      </c>
      <c r="E792" t="s">
        <v>24947</v>
      </c>
      <c r="F792" t="s">
        <v>37</v>
      </c>
      <c r="G792" t="s">
        <v>268</v>
      </c>
      <c r="H792">
        <v>56000000</v>
      </c>
      <c r="I792">
        <v>5.5</v>
      </c>
      <c r="J792">
        <f t="shared" si="12"/>
        <v>57006880</v>
      </c>
      <c r="K792" t="s">
        <v>1325</v>
      </c>
    </row>
    <row r="793" spans="1:11">
      <c r="A793" t="s">
        <v>4554</v>
      </c>
      <c r="B793">
        <v>86</v>
      </c>
      <c r="C793">
        <v>45860039</v>
      </c>
      <c r="D793" t="s">
        <v>4556</v>
      </c>
      <c r="E793" t="s">
        <v>24948</v>
      </c>
      <c r="F793" t="s">
        <v>37</v>
      </c>
      <c r="G793" t="s">
        <v>38</v>
      </c>
      <c r="H793">
        <v>56000000</v>
      </c>
      <c r="I793">
        <v>6.2</v>
      </c>
      <c r="J793">
        <f t="shared" si="12"/>
        <v>-10139961</v>
      </c>
      <c r="K793" t="s">
        <v>1325</v>
      </c>
    </row>
    <row r="794" spans="1:11">
      <c r="A794" t="s">
        <v>435</v>
      </c>
      <c r="B794">
        <v>142</v>
      </c>
      <c r="C794">
        <v>329691196</v>
      </c>
      <c r="D794" t="s">
        <v>2527</v>
      </c>
      <c r="E794" t="s">
        <v>24949</v>
      </c>
      <c r="F794" t="s">
        <v>37</v>
      </c>
      <c r="G794" t="s">
        <v>38</v>
      </c>
      <c r="H794">
        <v>55000000</v>
      </c>
      <c r="I794">
        <v>8.8</v>
      </c>
      <c r="J794">
        <f t="shared" si="12"/>
        <v>274691196</v>
      </c>
      <c r="K794" t="s">
        <v>1671</v>
      </c>
    </row>
    <row r="795" spans="1:11">
      <c r="A795" t="s">
        <v>3917</v>
      </c>
      <c r="B795">
        <v>92</v>
      </c>
      <c r="C795">
        <v>217326336</v>
      </c>
      <c r="D795" t="s">
        <v>3363</v>
      </c>
      <c r="E795" t="s">
        <v>24950</v>
      </c>
      <c r="F795" t="s">
        <v>37</v>
      </c>
      <c r="G795" t="s">
        <v>38</v>
      </c>
      <c r="H795">
        <v>60000000</v>
      </c>
      <c r="I795">
        <v>5.2</v>
      </c>
      <c r="J795">
        <f t="shared" si="12"/>
        <v>157326336</v>
      </c>
      <c r="K795" t="s">
        <v>11526</v>
      </c>
    </row>
    <row r="796" spans="1:11">
      <c r="A796" t="s">
        <v>1965</v>
      </c>
      <c r="B796">
        <v>108</v>
      </c>
      <c r="C796">
        <v>166225040</v>
      </c>
      <c r="D796" t="s">
        <v>1671</v>
      </c>
      <c r="E796" t="s">
        <v>24951</v>
      </c>
      <c r="F796" t="s">
        <v>37</v>
      </c>
      <c r="G796" t="s">
        <v>38</v>
      </c>
      <c r="H796">
        <v>55000000</v>
      </c>
      <c r="I796">
        <v>7</v>
      </c>
      <c r="J796">
        <f t="shared" si="12"/>
        <v>111225040</v>
      </c>
      <c r="K796" t="s">
        <v>1671</v>
      </c>
    </row>
    <row r="797" spans="1:11">
      <c r="A797" t="s">
        <v>4574</v>
      </c>
      <c r="B797">
        <v>84</v>
      </c>
      <c r="C797">
        <v>141600000</v>
      </c>
      <c r="D797" t="s">
        <v>4575</v>
      </c>
      <c r="E797" t="s">
        <v>24952</v>
      </c>
      <c r="F797" t="s">
        <v>37</v>
      </c>
      <c r="G797" t="s">
        <v>38</v>
      </c>
      <c r="H797">
        <v>55000000</v>
      </c>
      <c r="I797">
        <v>6.6</v>
      </c>
      <c r="J797">
        <f t="shared" si="12"/>
        <v>86600000</v>
      </c>
      <c r="K797" t="s">
        <v>953</v>
      </c>
    </row>
    <row r="798" spans="1:11">
      <c r="A798" t="s">
        <v>1058</v>
      </c>
      <c r="B798">
        <v>188</v>
      </c>
      <c r="C798">
        <v>134218018</v>
      </c>
      <c r="D798" t="s">
        <v>4581</v>
      </c>
      <c r="E798" t="s">
        <v>24953</v>
      </c>
      <c r="F798" t="s">
        <v>37</v>
      </c>
      <c r="G798" t="s">
        <v>38</v>
      </c>
      <c r="H798">
        <v>55000000</v>
      </c>
      <c r="I798">
        <v>7.3</v>
      </c>
      <c r="J798">
        <f t="shared" si="12"/>
        <v>79218018</v>
      </c>
      <c r="K798" t="s">
        <v>1325</v>
      </c>
    </row>
    <row r="799" spans="1:11">
      <c r="A799" t="s">
        <v>514</v>
      </c>
      <c r="B799">
        <v>95</v>
      </c>
      <c r="C799">
        <v>128769345</v>
      </c>
      <c r="D799" t="s">
        <v>2469</v>
      </c>
      <c r="E799" t="s">
        <v>24954</v>
      </c>
      <c r="F799" t="s">
        <v>37</v>
      </c>
      <c r="G799" t="s">
        <v>38</v>
      </c>
      <c r="H799">
        <v>54000000</v>
      </c>
      <c r="I799">
        <v>5.6</v>
      </c>
      <c r="J799">
        <f t="shared" si="12"/>
        <v>74769345</v>
      </c>
      <c r="K799" t="s">
        <v>1671</v>
      </c>
    </row>
    <row r="800" spans="1:11">
      <c r="A800" t="s">
        <v>3136</v>
      </c>
      <c r="B800">
        <v>118</v>
      </c>
      <c r="C800">
        <v>177575142</v>
      </c>
      <c r="D800" t="s">
        <v>1681</v>
      </c>
      <c r="E800" t="s">
        <v>24955</v>
      </c>
      <c r="F800" t="s">
        <v>37</v>
      </c>
      <c r="G800" t="s">
        <v>38</v>
      </c>
      <c r="H800">
        <v>70000000</v>
      </c>
      <c r="I800">
        <v>6.6</v>
      </c>
      <c r="J800">
        <f t="shared" si="12"/>
        <v>107575142</v>
      </c>
      <c r="K800" t="s">
        <v>1671</v>
      </c>
    </row>
    <row r="801" spans="1:11">
      <c r="A801" t="s">
        <v>4591</v>
      </c>
      <c r="B801">
        <v>92</v>
      </c>
      <c r="C801">
        <v>105263257</v>
      </c>
      <c r="D801" t="s">
        <v>4592</v>
      </c>
      <c r="E801" t="s">
        <v>24956</v>
      </c>
      <c r="F801" t="s">
        <v>37</v>
      </c>
      <c r="G801" t="s">
        <v>38</v>
      </c>
      <c r="H801">
        <v>55000000</v>
      </c>
      <c r="I801">
        <v>5.4</v>
      </c>
      <c r="J801">
        <f t="shared" si="12"/>
        <v>50263257</v>
      </c>
      <c r="K801" t="s">
        <v>1325</v>
      </c>
    </row>
    <row r="802" spans="1:11">
      <c r="A802" t="s">
        <v>4597</v>
      </c>
      <c r="B802">
        <v>74</v>
      </c>
      <c r="C802">
        <v>104354205</v>
      </c>
      <c r="D802" t="s">
        <v>1681</v>
      </c>
      <c r="E802" t="s">
        <v>24957</v>
      </c>
      <c r="F802" t="s">
        <v>37</v>
      </c>
      <c r="G802" t="s">
        <v>38</v>
      </c>
      <c r="H802">
        <v>55000000</v>
      </c>
      <c r="I802">
        <v>6.3</v>
      </c>
      <c r="J802">
        <f t="shared" si="12"/>
        <v>49354205</v>
      </c>
      <c r="K802" t="s">
        <v>1671</v>
      </c>
    </row>
    <row r="803" spans="1:11">
      <c r="A803" t="s">
        <v>1155</v>
      </c>
      <c r="B803">
        <v>134</v>
      </c>
      <c r="C803">
        <v>107100855</v>
      </c>
      <c r="D803" t="s">
        <v>3581</v>
      </c>
      <c r="E803" t="s">
        <v>24958</v>
      </c>
      <c r="F803" t="s">
        <v>37</v>
      </c>
      <c r="G803" t="s">
        <v>38</v>
      </c>
      <c r="H803">
        <v>55000000</v>
      </c>
      <c r="I803">
        <v>7.9</v>
      </c>
      <c r="J803">
        <f t="shared" si="12"/>
        <v>52100855</v>
      </c>
      <c r="K803" t="s">
        <v>13307</v>
      </c>
    </row>
    <row r="804" spans="1:11">
      <c r="A804" t="s">
        <v>809</v>
      </c>
      <c r="B804">
        <v>101</v>
      </c>
      <c r="C804">
        <v>98711404</v>
      </c>
      <c r="D804" t="s">
        <v>4234</v>
      </c>
      <c r="E804" t="s">
        <v>24959</v>
      </c>
      <c r="F804" t="s">
        <v>37</v>
      </c>
      <c r="G804" t="s">
        <v>38</v>
      </c>
      <c r="H804">
        <v>55000000</v>
      </c>
      <c r="I804">
        <v>6.3</v>
      </c>
      <c r="J804">
        <f t="shared" si="12"/>
        <v>43711404</v>
      </c>
      <c r="K804" t="s">
        <v>1671</v>
      </c>
    </row>
    <row r="805" spans="1:11">
      <c r="A805" t="s">
        <v>1873</v>
      </c>
      <c r="B805">
        <v>100</v>
      </c>
      <c r="C805">
        <v>100328194</v>
      </c>
      <c r="D805" t="s">
        <v>515</v>
      </c>
      <c r="E805" t="s">
        <v>24960</v>
      </c>
      <c r="F805" t="s">
        <v>37</v>
      </c>
      <c r="G805" t="s">
        <v>38</v>
      </c>
      <c r="H805">
        <v>50000000</v>
      </c>
      <c r="I805">
        <v>6</v>
      </c>
      <c r="J805">
        <f t="shared" si="12"/>
        <v>50328194</v>
      </c>
      <c r="K805" t="s">
        <v>1671</v>
      </c>
    </row>
    <row r="806" spans="1:11">
      <c r="A806" t="s">
        <v>3098</v>
      </c>
      <c r="B806">
        <v>132</v>
      </c>
      <c r="C806">
        <v>101530738</v>
      </c>
      <c r="D806" t="s">
        <v>334</v>
      </c>
      <c r="E806" t="s">
        <v>24961</v>
      </c>
      <c r="F806" t="s">
        <v>37</v>
      </c>
      <c r="G806" t="s">
        <v>38</v>
      </c>
      <c r="H806">
        <v>55000000</v>
      </c>
      <c r="I806">
        <v>7.2</v>
      </c>
      <c r="J806">
        <f t="shared" si="12"/>
        <v>46530738</v>
      </c>
      <c r="K806" t="s">
        <v>1325</v>
      </c>
    </row>
    <row r="807" spans="1:11">
      <c r="A807" t="s">
        <v>4619</v>
      </c>
      <c r="B807">
        <v>105</v>
      </c>
      <c r="C807">
        <v>93815117</v>
      </c>
      <c r="D807" t="s">
        <v>1415</v>
      </c>
      <c r="E807" t="s">
        <v>24962</v>
      </c>
      <c r="F807" t="s">
        <v>37</v>
      </c>
      <c r="G807" t="s">
        <v>38</v>
      </c>
      <c r="H807">
        <v>55000000</v>
      </c>
      <c r="I807">
        <v>5.1</v>
      </c>
      <c r="J807">
        <f t="shared" si="12"/>
        <v>38815117</v>
      </c>
      <c r="K807" t="s">
        <v>1671</v>
      </c>
    </row>
    <row r="808" spans="1:11">
      <c r="A808" t="s">
        <v>1739</v>
      </c>
      <c r="B808">
        <v>123</v>
      </c>
      <c r="C808">
        <v>91400000</v>
      </c>
      <c r="D808" t="s">
        <v>1910</v>
      </c>
      <c r="E808" t="s">
        <v>24963</v>
      </c>
      <c r="F808" t="s">
        <v>37</v>
      </c>
      <c r="G808" t="s">
        <v>38</v>
      </c>
      <c r="H808">
        <v>53000000</v>
      </c>
      <c r="I808">
        <v>7.3</v>
      </c>
      <c r="J808">
        <f t="shared" si="12"/>
        <v>38400000</v>
      </c>
      <c r="K808" t="s">
        <v>1325</v>
      </c>
    </row>
    <row r="809" spans="1:11">
      <c r="A809" t="s">
        <v>4628</v>
      </c>
      <c r="B809">
        <v>117</v>
      </c>
      <c r="C809">
        <v>162586036</v>
      </c>
      <c r="D809" t="s">
        <v>1544</v>
      </c>
      <c r="E809" t="s">
        <v>24964</v>
      </c>
      <c r="F809" t="s">
        <v>37</v>
      </c>
      <c r="G809" t="s">
        <v>38</v>
      </c>
      <c r="H809">
        <v>55000000</v>
      </c>
      <c r="I809">
        <v>8</v>
      </c>
      <c r="J809">
        <f t="shared" si="12"/>
        <v>107586036</v>
      </c>
      <c r="K809" t="s">
        <v>13307</v>
      </c>
    </row>
    <row r="810" spans="1:11">
      <c r="A810" t="s">
        <v>1257</v>
      </c>
      <c r="B810">
        <v>98</v>
      </c>
      <c r="C810">
        <v>89706988</v>
      </c>
      <c r="D810" t="s">
        <v>1924</v>
      </c>
      <c r="E810" t="s">
        <v>24965</v>
      </c>
      <c r="F810" t="s">
        <v>37</v>
      </c>
      <c r="G810" t="s">
        <v>38</v>
      </c>
      <c r="H810">
        <v>55000000</v>
      </c>
      <c r="I810">
        <v>6.2</v>
      </c>
      <c r="J810">
        <f t="shared" si="12"/>
        <v>34706988</v>
      </c>
      <c r="K810" t="s">
        <v>3409</v>
      </c>
    </row>
    <row r="811" spans="1:11">
      <c r="A811" t="s">
        <v>3122</v>
      </c>
      <c r="B811">
        <v>128</v>
      </c>
      <c r="C811">
        <v>83000000</v>
      </c>
      <c r="D811" t="s">
        <v>4075</v>
      </c>
      <c r="E811" t="s">
        <v>24966</v>
      </c>
      <c r="F811" t="s">
        <v>37</v>
      </c>
      <c r="G811" t="s">
        <v>38</v>
      </c>
      <c r="H811">
        <v>55000000</v>
      </c>
      <c r="I811">
        <v>6</v>
      </c>
      <c r="J811">
        <f t="shared" si="12"/>
        <v>28000000</v>
      </c>
      <c r="K811" t="s">
        <v>3409</v>
      </c>
    </row>
    <row r="812" spans="1:11">
      <c r="A812" t="s">
        <v>1873</v>
      </c>
      <c r="B812">
        <v>114</v>
      </c>
      <c r="C812">
        <v>78745923</v>
      </c>
      <c r="D812" t="s">
        <v>687</v>
      </c>
      <c r="E812" t="s">
        <v>24967</v>
      </c>
      <c r="F812" t="s">
        <v>37</v>
      </c>
      <c r="G812" t="s">
        <v>767</v>
      </c>
      <c r="H812">
        <v>55000000</v>
      </c>
      <c r="I812">
        <v>6.7</v>
      </c>
      <c r="J812">
        <f t="shared" si="12"/>
        <v>23745923</v>
      </c>
      <c r="K812" t="s">
        <v>3409</v>
      </c>
    </row>
    <row r="813" spans="1:11">
      <c r="A813" t="s">
        <v>1764</v>
      </c>
      <c r="B813">
        <v>111</v>
      </c>
      <c r="C813">
        <v>70098138</v>
      </c>
      <c r="D813" t="s">
        <v>1325</v>
      </c>
      <c r="E813" t="s">
        <v>24968</v>
      </c>
      <c r="F813" t="s">
        <v>37</v>
      </c>
      <c r="G813" t="s">
        <v>38</v>
      </c>
      <c r="H813">
        <v>30000000</v>
      </c>
      <c r="I813">
        <v>8.1</v>
      </c>
      <c r="J813">
        <f t="shared" si="12"/>
        <v>40098138</v>
      </c>
      <c r="K813" t="s">
        <v>1325</v>
      </c>
    </row>
    <row r="814" spans="1:11">
      <c r="A814" t="s">
        <v>1954</v>
      </c>
      <c r="B814">
        <v>85</v>
      </c>
      <c r="C814">
        <v>66365290</v>
      </c>
      <c r="D814" t="s">
        <v>1671</v>
      </c>
      <c r="E814" t="s">
        <v>24969</v>
      </c>
      <c r="F814" t="s">
        <v>37</v>
      </c>
      <c r="G814" t="s">
        <v>38</v>
      </c>
      <c r="H814">
        <v>55000000</v>
      </c>
      <c r="I814">
        <v>6.4</v>
      </c>
      <c r="J814">
        <f t="shared" si="12"/>
        <v>11365290</v>
      </c>
      <c r="K814" t="s">
        <v>1671</v>
      </c>
    </row>
    <row r="815" spans="1:11">
      <c r="A815" t="s">
        <v>1764</v>
      </c>
      <c r="B815">
        <v>137</v>
      </c>
      <c r="C815">
        <v>66207920</v>
      </c>
      <c r="D815" t="s">
        <v>464</v>
      </c>
      <c r="E815" t="s">
        <v>24970</v>
      </c>
      <c r="F815" t="s">
        <v>37</v>
      </c>
      <c r="G815" t="s">
        <v>38</v>
      </c>
      <c r="H815">
        <v>30000000</v>
      </c>
      <c r="I815">
        <v>8</v>
      </c>
      <c r="J815">
        <f t="shared" si="12"/>
        <v>36207920</v>
      </c>
      <c r="K815" t="s">
        <v>1325</v>
      </c>
    </row>
    <row r="816" spans="1:11">
      <c r="A816" t="s">
        <v>2289</v>
      </c>
      <c r="B816">
        <v>97</v>
      </c>
      <c r="C816">
        <v>63408614</v>
      </c>
      <c r="D816" t="s">
        <v>422</v>
      </c>
      <c r="E816" t="s">
        <v>24971</v>
      </c>
      <c r="F816" t="s">
        <v>37</v>
      </c>
      <c r="G816" t="s">
        <v>38</v>
      </c>
      <c r="H816">
        <v>55000000</v>
      </c>
      <c r="I816">
        <v>6.3</v>
      </c>
      <c r="J816">
        <f t="shared" si="12"/>
        <v>8408614</v>
      </c>
      <c r="K816" t="s">
        <v>1325</v>
      </c>
    </row>
    <row r="817" spans="1:11">
      <c r="A817" t="s">
        <v>435</v>
      </c>
      <c r="B817">
        <v>104</v>
      </c>
      <c r="C817">
        <v>58422650</v>
      </c>
      <c r="D817" t="s">
        <v>882</v>
      </c>
      <c r="E817" t="s">
        <v>24972</v>
      </c>
      <c r="F817" t="s">
        <v>37</v>
      </c>
      <c r="G817" t="s">
        <v>38</v>
      </c>
      <c r="H817">
        <v>55000000</v>
      </c>
      <c r="I817">
        <v>6.4</v>
      </c>
      <c r="J817">
        <f t="shared" si="12"/>
        <v>3422650</v>
      </c>
      <c r="K817" t="s">
        <v>1671</v>
      </c>
    </row>
    <row r="818" spans="1:11">
      <c r="A818" t="s">
        <v>4673</v>
      </c>
      <c r="B818">
        <v>110</v>
      </c>
      <c r="C818">
        <v>56932305</v>
      </c>
      <c r="D818" t="s">
        <v>4675</v>
      </c>
      <c r="E818" t="s">
        <v>24973</v>
      </c>
      <c r="F818" t="s">
        <v>37</v>
      </c>
      <c r="G818" t="s">
        <v>38</v>
      </c>
      <c r="H818">
        <v>55000000</v>
      </c>
      <c r="I818">
        <v>6.6</v>
      </c>
      <c r="J818">
        <f t="shared" si="12"/>
        <v>1932305</v>
      </c>
      <c r="K818" t="s">
        <v>1325</v>
      </c>
    </row>
    <row r="819" spans="1:11">
      <c r="A819" t="s">
        <v>4256</v>
      </c>
      <c r="B819">
        <v>133</v>
      </c>
      <c r="C819">
        <v>68750000</v>
      </c>
      <c r="D819" t="s">
        <v>50</v>
      </c>
      <c r="E819" t="s">
        <v>24974</v>
      </c>
      <c r="F819" t="s">
        <v>37</v>
      </c>
      <c r="G819" t="s">
        <v>38</v>
      </c>
      <c r="H819">
        <v>55000000</v>
      </c>
      <c r="I819">
        <v>6.4</v>
      </c>
      <c r="J819">
        <f t="shared" si="12"/>
        <v>13750000</v>
      </c>
      <c r="K819" t="s">
        <v>1325</v>
      </c>
    </row>
    <row r="820" spans="1:11">
      <c r="A820" t="s">
        <v>2042</v>
      </c>
      <c r="B820">
        <v>94</v>
      </c>
      <c r="C820">
        <v>68218041</v>
      </c>
      <c r="D820" t="s">
        <v>515</v>
      </c>
      <c r="E820" t="s">
        <v>24975</v>
      </c>
      <c r="F820" t="s">
        <v>37</v>
      </c>
      <c r="G820" t="s">
        <v>38</v>
      </c>
      <c r="H820">
        <v>55000000</v>
      </c>
      <c r="I820">
        <v>6</v>
      </c>
      <c r="J820">
        <f t="shared" si="12"/>
        <v>13218041</v>
      </c>
      <c r="K820" t="s">
        <v>1671</v>
      </c>
    </row>
    <row r="821" spans="1:11">
      <c r="A821" t="s">
        <v>946</v>
      </c>
      <c r="B821">
        <v>104</v>
      </c>
      <c r="C821">
        <v>25040293</v>
      </c>
      <c r="D821" t="s">
        <v>42</v>
      </c>
      <c r="E821" t="s">
        <v>24976</v>
      </c>
      <c r="F821" t="s">
        <v>37</v>
      </c>
      <c r="G821" t="s">
        <v>38</v>
      </c>
      <c r="H821">
        <v>55000000</v>
      </c>
      <c r="I821">
        <v>6.6</v>
      </c>
      <c r="J821">
        <f t="shared" si="12"/>
        <v>-29959707</v>
      </c>
      <c r="K821" t="s">
        <v>1325</v>
      </c>
    </row>
    <row r="822" spans="1:11">
      <c r="A822" t="s">
        <v>4693</v>
      </c>
      <c r="B822">
        <v>91</v>
      </c>
      <c r="C822">
        <v>55747724</v>
      </c>
      <c r="D822" t="s">
        <v>471</v>
      </c>
      <c r="E822" t="s">
        <v>24977</v>
      </c>
      <c r="F822" t="s">
        <v>37</v>
      </c>
      <c r="G822" t="s">
        <v>38</v>
      </c>
      <c r="H822">
        <v>55000000</v>
      </c>
      <c r="I822">
        <v>5.9</v>
      </c>
      <c r="J822">
        <f t="shared" si="12"/>
        <v>747724</v>
      </c>
      <c r="K822" t="s">
        <v>953</v>
      </c>
    </row>
    <row r="823" spans="1:11">
      <c r="A823" t="s">
        <v>685</v>
      </c>
      <c r="B823">
        <v>145</v>
      </c>
      <c r="C823">
        <v>55473600</v>
      </c>
      <c r="D823" t="s">
        <v>4177</v>
      </c>
      <c r="E823" t="s">
        <v>24978</v>
      </c>
      <c r="F823" t="s">
        <v>37</v>
      </c>
      <c r="G823" t="s">
        <v>38</v>
      </c>
      <c r="H823">
        <v>50000000</v>
      </c>
      <c r="I823">
        <v>6.4</v>
      </c>
      <c r="J823">
        <f t="shared" si="12"/>
        <v>5473600</v>
      </c>
      <c r="K823" t="s">
        <v>1325</v>
      </c>
    </row>
    <row r="824" spans="1:11">
      <c r="A824" t="s">
        <v>4704</v>
      </c>
      <c r="B824">
        <v>135</v>
      </c>
      <c r="C824">
        <v>49994804</v>
      </c>
      <c r="D824" t="s">
        <v>4706</v>
      </c>
      <c r="E824" t="s">
        <v>24979</v>
      </c>
      <c r="F824" t="s">
        <v>37</v>
      </c>
      <c r="G824" t="s">
        <v>38</v>
      </c>
      <c r="H824">
        <v>55000000</v>
      </c>
      <c r="I824">
        <v>6.3</v>
      </c>
      <c r="J824">
        <f t="shared" si="12"/>
        <v>-5005196</v>
      </c>
      <c r="K824" t="s">
        <v>13307</v>
      </c>
    </row>
    <row r="825" spans="1:11">
      <c r="A825" t="s">
        <v>4712</v>
      </c>
      <c r="B825">
        <v>122</v>
      </c>
      <c r="C825">
        <v>41609593</v>
      </c>
      <c r="D825" t="s">
        <v>3336</v>
      </c>
      <c r="E825" t="s">
        <v>24980</v>
      </c>
      <c r="F825" t="s">
        <v>37</v>
      </c>
      <c r="G825" t="s">
        <v>56</v>
      </c>
      <c r="H825">
        <v>55000000</v>
      </c>
      <c r="I825">
        <v>7.3</v>
      </c>
      <c r="J825">
        <f t="shared" si="12"/>
        <v>-13390407</v>
      </c>
      <c r="K825" t="s">
        <v>1325</v>
      </c>
    </row>
    <row r="826" spans="1:11">
      <c r="A826" t="s">
        <v>2722</v>
      </c>
      <c r="B826">
        <v>110</v>
      </c>
      <c r="C826">
        <v>38553833</v>
      </c>
      <c r="D826" t="s">
        <v>4717</v>
      </c>
      <c r="E826" t="s">
        <v>24981</v>
      </c>
      <c r="F826" t="s">
        <v>37</v>
      </c>
      <c r="G826" t="s">
        <v>38</v>
      </c>
      <c r="H826">
        <v>55000000</v>
      </c>
      <c r="I826">
        <v>6.8</v>
      </c>
      <c r="J826">
        <f t="shared" si="12"/>
        <v>-16446167</v>
      </c>
      <c r="K826" t="s">
        <v>953</v>
      </c>
    </row>
    <row r="827" spans="1:11">
      <c r="A827" t="s">
        <v>4722</v>
      </c>
      <c r="B827">
        <v>95</v>
      </c>
      <c r="C827">
        <v>76137505</v>
      </c>
      <c r="D827" t="s">
        <v>792</v>
      </c>
      <c r="E827" t="s">
        <v>24982</v>
      </c>
      <c r="F827" t="s">
        <v>37</v>
      </c>
      <c r="G827" t="s">
        <v>56</v>
      </c>
      <c r="H827">
        <v>55000000</v>
      </c>
      <c r="I827">
        <v>7.2</v>
      </c>
      <c r="J827">
        <f t="shared" si="12"/>
        <v>21137505</v>
      </c>
      <c r="K827" t="s">
        <v>11526</v>
      </c>
    </row>
    <row r="828" spans="1:11">
      <c r="A828" t="s">
        <v>4728</v>
      </c>
      <c r="B828">
        <v>102</v>
      </c>
      <c r="C828">
        <v>34350553</v>
      </c>
      <c r="D828" t="s">
        <v>1904</v>
      </c>
      <c r="E828" t="s">
        <v>24983</v>
      </c>
      <c r="F828" t="s">
        <v>37</v>
      </c>
      <c r="G828" t="s">
        <v>38</v>
      </c>
      <c r="H828">
        <v>68000000</v>
      </c>
      <c r="I828">
        <v>5.7</v>
      </c>
      <c r="J828">
        <f t="shared" si="12"/>
        <v>-33649447</v>
      </c>
      <c r="K828" t="s">
        <v>1325</v>
      </c>
    </row>
    <row r="829" spans="1:11">
      <c r="A829" t="s">
        <v>4733</v>
      </c>
      <c r="B829">
        <v>94</v>
      </c>
      <c r="C829">
        <v>34238611</v>
      </c>
      <c r="D829" t="s">
        <v>464</v>
      </c>
      <c r="E829" t="s">
        <v>24984</v>
      </c>
      <c r="F829" t="s">
        <v>37</v>
      </c>
      <c r="G829" t="s">
        <v>38</v>
      </c>
      <c r="H829">
        <v>55000000</v>
      </c>
      <c r="I829">
        <v>6</v>
      </c>
      <c r="J829">
        <f t="shared" si="12"/>
        <v>-20761389</v>
      </c>
      <c r="K829" t="s">
        <v>1325</v>
      </c>
    </row>
    <row r="830" spans="1:11">
      <c r="A830" t="s">
        <v>703</v>
      </c>
      <c r="B830">
        <v>126</v>
      </c>
      <c r="C830">
        <v>34098563</v>
      </c>
      <c r="D830" t="s">
        <v>4075</v>
      </c>
      <c r="E830" t="s">
        <v>24985</v>
      </c>
      <c r="F830" t="s">
        <v>37</v>
      </c>
      <c r="G830" t="s">
        <v>38</v>
      </c>
      <c r="H830">
        <v>55000000</v>
      </c>
      <c r="I830">
        <v>6.5</v>
      </c>
      <c r="J830">
        <f t="shared" si="12"/>
        <v>-20901437</v>
      </c>
      <c r="K830" t="s">
        <v>3409</v>
      </c>
    </row>
    <row r="831" spans="1:11">
      <c r="A831" t="s">
        <v>3494</v>
      </c>
      <c r="B831">
        <v>118</v>
      </c>
      <c r="C831">
        <v>33828318</v>
      </c>
      <c r="D831" t="s">
        <v>1671</v>
      </c>
      <c r="E831" t="s">
        <v>24986</v>
      </c>
      <c r="F831" t="s">
        <v>37</v>
      </c>
      <c r="G831" t="s">
        <v>38</v>
      </c>
      <c r="H831">
        <v>55000000</v>
      </c>
      <c r="I831">
        <v>5.8</v>
      </c>
      <c r="J831">
        <f t="shared" si="12"/>
        <v>-21171682</v>
      </c>
      <c r="K831" t="s">
        <v>1671</v>
      </c>
    </row>
    <row r="832" spans="1:11">
      <c r="A832" t="s">
        <v>4748</v>
      </c>
      <c r="B832">
        <v>99</v>
      </c>
      <c r="C832">
        <v>33472850</v>
      </c>
      <c r="D832" t="s">
        <v>3913</v>
      </c>
      <c r="E832" t="s">
        <v>24987</v>
      </c>
      <c r="F832" t="s">
        <v>37</v>
      </c>
      <c r="G832" t="s">
        <v>38</v>
      </c>
      <c r="H832">
        <v>55000000</v>
      </c>
      <c r="I832">
        <v>5.8</v>
      </c>
      <c r="J832">
        <f t="shared" si="12"/>
        <v>-21527150</v>
      </c>
      <c r="K832" t="s">
        <v>1671</v>
      </c>
    </row>
    <row r="833" spans="1:11">
      <c r="A833" t="s">
        <v>4752</v>
      </c>
      <c r="B833">
        <v>88</v>
      </c>
      <c r="C833">
        <v>31051126</v>
      </c>
      <c r="D833" t="s">
        <v>471</v>
      </c>
      <c r="E833" t="s">
        <v>24988</v>
      </c>
      <c r="F833" t="s">
        <v>37</v>
      </c>
      <c r="G833" t="s">
        <v>56</v>
      </c>
      <c r="H833">
        <v>55000000</v>
      </c>
      <c r="I833">
        <v>6.7</v>
      </c>
      <c r="J833">
        <f t="shared" si="12"/>
        <v>-23948874</v>
      </c>
      <c r="K833" t="s">
        <v>953</v>
      </c>
    </row>
    <row r="834" spans="1:11">
      <c r="A834" t="s">
        <v>3694</v>
      </c>
      <c r="B834">
        <v>141</v>
      </c>
      <c r="C834">
        <v>35707327</v>
      </c>
      <c r="D834" t="s">
        <v>2142</v>
      </c>
      <c r="E834" t="s">
        <v>24989</v>
      </c>
      <c r="F834" t="s">
        <v>37</v>
      </c>
      <c r="G834" t="s">
        <v>38</v>
      </c>
      <c r="H834">
        <v>55000000</v>
      </c>
      <c r="I834">
        <v>7.8</v>
      </c>
      <c r="J834">
        <f t="shared" si="12"/>
        <v>-19292673</v>
      </c>
      <c r="K834" t="s">
        <v>24406</v>
      </c>
    </row>
    <row r="835" spans="1:11">
      <c r="A835" t="s">
        <v>2433</v>
      </c>
      <c r="B835">
        <v>107</v>
      </c>
      <c r="C835">
        <v>20550712</v>
      </c>
      <c r="D835" t="s">
        <v>1390</v>
      </c>
      <c r="E835" t="s">
        <v>24990</v>
      </c>
      <c r="F835" t="s">
        <v>37</v>
      </c>
      <c r="G835" t="s">
        <v>38</v>
      </c>
      <c r="H835">
        <v>50000000</v>
      </c>
      <c r="I835">
        <v>5.6</v>
      </c>
      <c r="J835">
        <f t="shared" ref="J835:J898" si="13">C835-H835</f>
        <v>-29449288</v>
      </c>
      <c r="K835" t="s">
        <v>1325</v>
      </c>
    </row>
    <row r="836" spans="1:11">
      <c r="A836" t="s">
        <v>1739</v>
      </c>
      <c r="B836">
        <v>116</v>
      </c>
      <c r="C836">
        <v>18573791</v>
      </c>
      <c r="D836" t="s">
        <v>4763</v>
      </c>
      <c r="E836" t="s">
        <v>24991</v>
      </c>
      <c r="F836" t="s">
        <v>37</v>
      </c>
      <c r="G836" t="s">
        <v>38</v>
      </c>
      <c r="H836">
        <v>55000000</v>
      </c>
      <c r="I836">
        <v>5.8</v>
      </c>
      <c r="J836">
        <f t="shared" si="13"/>
        <v>-36426209</v>
      </c>
      <c r="K836" t="s">
        <v>1325</v>
      </c>
    </row>
    <row r="837" spans="1:11">
      <c r="A837" t="s">
        <v>1324</v>
      </c>
      <c r="B837">
        <v>143</v>
      </c>
      <c r="C837">
        <v>51225796</v>
      </c>
      <c r="D837" t="s">
        <v>4768</v>
      </c>
      <c r="E837" t="s">
        <v>24992</v>
      </c>
      <c r="F837" t="s">
        <v>37</v>
      </c>
      <c r="G837" t="s">
        <v>56</v>
      </c>
      <c r="H837">
        <v>70000000</v>
      </c>
      <c r="I837">
        <v>7.4</v>
      </c>
      <c r="J837">
        <f t="shared" si="13"/>
        <v>-18774204</v>
      </c>
      <c r="K837" t="s">
        <v>3409</v>
      </c>
    </row>
    <row r="838" spans="1:11">
      <c r="A838" t="s">
        <v>4773</v>
      </c>
      <c r="B838">
        <v>114</v>
      </c>
      <c r="C838">
        <v>16264475</v>
      </c>
      <c r="D838" t="s">
        <v>3241</v>
      </c>
      <c r="E838" t="s">
        <v>24993</v>
      </c>
      <c r="F838" t="s">
        <v>37</v>
      </c>
      <c r="G838" t="s">
        <v>56</v>
      </c>
      <c r="H838">
        <v>55000000</v>
      </c>
      <c r="I838">
        <v>6.9</v>
      </c>
      <c r="J838">
        <f t="shared" si="13"/>
        <v>-38735525</v>
      </c>
      <c r="K838" t="s">
        <v>13307</v>
      </c>
    </row>
    <row r="839" spans="1:11">
      <c r="A839" t="s">
        <v>4777</v>
      </c>
      <c r="B839">
        <v>93</v>
      </c>
      <c r="C839">
        <v>25857987</v>
      </c>
      <c r="D839" t="s">
        <v>647</v>
      </c>
      <c r="E839" t="s">
        <v>24994</v>
      </c>
      <c r="F839" t="s">
        <v>37</v>
      </c>
      <c r="G839" t="s">
        <v>38</v>
      </c>
      <c r="H839">
        <v>62000000</v>
      </c>
      <c r="I839">
        <v>5.5</v>
      </c>
      <c r="J839">
        <f t="shared" si="13"/>
        <v>-36142013</v>
      </c>
      <c r="K839" t="s">
        <v>1325</v>
      </c>
    </row>
    <row r="840" spans="1:11">
      <c r="A840" t="s">
        <v>4782</v>
      </c>
      <c r="B840">
        <v>280</v>
      </c>
      <c r="C840">
        <v>12870569</v>
      </c>
      <c r="D840" t="s">
        <v>1961</v>
      </c>
      <c r="E840" t="s">
        <v>24995</v>
      </c>
      <c r="F840" t="s">
        <v>37</v>
      </c>
      <c r="G840" t="s">
        <v>38</v>
      </c>
      <c r="H840">
        <v>56000000</v>
      </c>
      <c r="I840">
        <v>6.3</v>
      </c>
      <c r="J840">
        <f t="shared" si="13"/>
        <v>-43129431</v>
      </c>
      <c r="K840" t="s">
        <v>3409</v>
      </c>
    </row>
    <row r="841" spans="1:11">
      <c r="A841" t="s">
        <v>4789</v>
      </c>
      <c r="B841">
        <v>100</v>
      </c>
      <c r="C841">
        <v>11466088</v>
      </c>
      <c r="D841" t="s">
        <v>59</v>
      </c>
      <c r="E841" t="s">
        <v>24996</v>
      </c>
      <c r="F841" t="s">
        <v>37</v>
      </c>
      <c r="G841" t="s">
        <v>38</v>
      </c>
      <c r="H841">
        <v>71000000</v>
      </c>
      <c r="I841">
        <v>4.7</v>
      </c>
      <c r="J841">
        <f t="shared" si="13"/>
        <v>-59533912</v>
      </c>
      <c r="K841" t="s">
        <v>1325</v>
      </c>
    </row>
    <row r="842" spans="1:11">
      <c r="A842" t="s">
        <v>4794</v>
      </c>
      <c r="B842">
        <v>107</v>
      </c>
      <c r="C842">
        <v>16088610</v>
      </c>
      <c r="D842" t="s">
        <v>4795</v>
      </c>
      <c r="E842" t="s">
        <v>24997</v>
      </c>
      <c r="F842" t="s">
        <v>37</v>
      </c>
      <c r="G842" t="s">
        <v>38</v>
      </c>
      <c r="H842">
        <v>55000000</v>
      </c>
      <c r="I842">
        <v>5.6</v>
      </c>
      <c r="J842">
        <f t="shared" si="13"/>
        <v>-38911390</v>
      </c>
      <c r="K842" t="s">
        <v>1671</v>
      </c>
    </row>
    <row r="843" spans="1:11">
      <c r="A843" t="s">
        <v>717</v>
      </c>
      <c r="B843">
        <v>119</v>
      </c>
      <c r="C843">
        <v>51178893</v>
      </c>
      <c r="D843" t="s">
        <v>4800</v>
      </c>
      <c r="E843" t="s">
        <v>24998</v>
      </c>
      <c r="F843" t="s">
        <v>37</v>
      </c>
      <c r="G843" t="s">
        <v>38</v>
      </c>
      <c r="H843">
        <v>50000000</v>
      </c>
      <c r="I843">
        <v>6.4</v>
      </c>
      <c r="J843">
        <f t="shared" si="13"/>
        <v>1178893</v>
      </c>
      <c r="K843" t="s">
        <v>953</v>
      </c>
    </row>
    <row r="844" spans="1:11">
      <c r="A844" t="s">
        <v>3376</v>
      </c>
      <c r="B844">
        <v>95</v>
      </c>
      <c r="C844">
        <v>6768055</v>
      </c>
      <c r="D844" t="s">
        <v>3036</v>
      </c>
      <c r="E844" t="s">
        <v>24999</v>
      </c>
      <c r="F844" t="s">
        <v>37</v>
      </c>
      <c r="G844" t="s">
        <v>56</v>
      </c>
      <c r="H844">
        <v>57000000</v>
      </c>
      <c r="I844">
        <v>4.2</v>
      </c>
      <c r="J844">
        <f t="shared" si="13"/>
        <v>-50231945</v>
      </c>
      <c r="K844" t="s">
        <v>1325</v>
      </c>
    </row>
    <row r="845" spans="1:11">
      <c r="A845" t="s">
        <v>4809</v>
      </c>
      <c r="B845">
        <v>119</v>
      </c>
      <c r="C845">
        <v>39440655</v>
      </c>
      <c r="D845" t="s">
        <v>4811</v>
      </c>
      <c r="E845" t="s">
        <v>25000</v>
      </c>
      <c r="F845" t="s">
        <v>37</v>
      </c>
      <c r="G845" t="s">
        <v>38</v>
      </c>
      <c r="H845">
        <v>55000000</v>
      </c>
      <c r="I845">
        <v>6.4</v>
      </c>
      <c r="J845">
        <f t="shared" si="13"/>
        <v>-15559345</v>
      </c>
      <c r="K845" t="s">
        <v>3409</v>
      </c>
    </row>
    <row r="846" spans="1:11">
      <c r="A846" t="s">
        <v>4176</v>
      </c>
      <c r="B846">
        <v>133</v>
      </c>
      <c r="C846">
        <v>6167817</v>
      </c>
      <c r="D846" t="s">
        <v>4817</v>
      </c>
      <c r="E846" t="s">
        <v>25001</v>
      </c>
      <c r="F846" t="s">
        <v>1464</v>
      </c>
      <c r="G846" t="s">
        <v>1465</v>
      </c>
      <c r="H846">
        <v>47000000</v>
      </c>
      <c r="I846">
        <v>7.7</v>
      </c>
      <c r="J846">
        <f t="shared" si="13"/>
        <v>-40832183</v>
      </c>
      <c r="K846" t="s">
        <v>3409</v>
      </c>
    </row>
    <row r="847" spans="1:11">
      <c r="A847" t="s">
        <v>378</v>
      </c>
      <c r="B847">
        <v>117</v>
      </c>
      <c r="C847">
        <v>81645152</v>
      </c>
      <c r="D847" t="s">
        <v>2208</v>
      </c>
      <c r="E847" t="s">
        <v>25002</v>
      </c>
      <c r="F847" t="s">
        <v>37</v>
      </c>
      <c r="G847" t="s">
        <v>38</v>
      </c>
      <c r="H847">
        <v>54000000</v>
      </c>
      <c r="I847">
        <v>6.7</v>
      </c>
      <c r="J847">
        <f t="shared" si="13"/>
        <v>27645152</v>
      </c>
      <c r="K847" t="s">
        <v>1325</v>
      </c>
    </row>
    <row r="848" spans="1:11">
      <c r="A848" t="s">
        <v>4628</v>
      </c>
      <c r="B848">
        <v>123</v>
      </c>
      <c r="C848">
        <v>69951824</v>
      </c>
      <c r="D848" t="s">
        <v>214</v>
      </c>
      <c r="E848" t="s">
        <v>25003</v>
      </c>
      <c r="F848" t="s">
        <v>37</v>
      </c>
      <c r="G848" t="s">
        <v>38</v>
      </c>
      <c r="H848">
        <v>55000000</v>
      </c>
      <c r="I848">
        <v>7.7</v>
      </c>
      <c r="J848">
        <f t="shared" si="13"/>
        <v>14951824</v>
      </c>
      <c r="K848" t="s">
        <v>3409</v>
      </c>
    </row>
    <row r="849" spans="1:11">
      <c r="A849" t="s">
        <v>4356</v>
      </c>
      <c r="B849">
        <v>92</v>
      </c>
      <c r="C849">
        <v>9483821</v>
      </c>
      <c r="D849" t="s">
        <v>59</v>
      </c>
      <c r="E849" t="s">
        <v>25004</v>
      </c>
      <c r="F849" t="s">
        <v>37</v>
      </c>
      <c r="G849" t="s">
        <v>38</v>
      </c>
      <c r="H849">
        <v>55000000</v>
      </c>
      <c r="I849">
        <v>5.7</v>
      </c>
      <c r="J849">
        <f t="shared" si="13"/>
        <v>-45516179</v>
      </c>
      <c r="K849" t="s">
        <v>1325</v>
      </c>
    </row>
    <row r="850" spans="1:11">
      <c r="A850" t="s">
        <v>4850</v>
      </c>
      <c r="B850">
        <v>170</v>
      </c>
      <c r="C850">
        <v>66676062</v>
      </c>
      <c r="D850" t="s">
        <v>1935</v>
      </c>
      <c r="E850" t="s">
        <v>25005</v>
      </c>
      <c r="F850" t="s">
        <v>37</v>
      </c>
      <c r="G850" t="s">
        <v>38</v>
      </c>
      <c r="H850">
        <v>54000000</v>
      </c>
      <c r="I850">
        <v>7.6</v>
      </c>
      <c r="J850">
        <f t="shared" si="13"/>
        <v>12676062</v>
      </c>
      <c r="K850" t="s">
        <v>24406</v>
      </c>
    </row>
    <row r="851" spans="1:11">
      <c r="A851" t="s">
        <v>3347</v>
      </c>
      <c r="B851">
        <v>123</v>
      </c>
      <c r="C851">
        <v>26838389</v>
      </c>
      <c r="D851" t="s">
        <v>1415</v>
      </c>
      <c r="E851" t="s">
        <v>25006</v>
      </c>
      <c r="F851" t="s">
        <v>37</v>
      </c>
      <c r="G851" t="s">
        <v>38</v>
      </c>
      <c r="H851">
        <v>57000000</v>
      </c>
      <c r="I851">
        <v>6.4</v>
      </c>
      <c r="J851">
        <f t="shared" si="13"/>
        <v>-30161611</v>
      </c>
      <c r="K851" t="s">
        <v>1671</v>
      </c>
    </row>
    <row r="852" spans="1:11">
      <c r="A852" t="s">
        <v>220</v>
      </c>
      <c r="B852">
        <v>110</v>
      </c>
      <c r="C852">
        <v>75604320</v>
      </c>
      <c r="D852" t="s">
        <v>1681</v>
      </c>
      <c r="E852" t="s">
        <v>25007</v>
      </c>
      <c r="F852" t="s">
        <v>37</v>
      </c>
      <c r="G852" t="s">
        <v>38</v>
      </c>
      <c r="H852">
        <v>54000000</v>
      </c>
      <c r="I852">
        <v>5.6</v>
      </c>
      <c r="J852">
        <f t="shared" si="13"/>
        <v>21604320</v>
      </c>
      <c r="K852" t="s">
        <v>1671</v>
      </c>
    </row>
    <row r="853" spans="1:11">
      <c r="A853" t="s">
        <v>4863</v>
      </c>
      <c r="B853">
        <v>116</v>
      </c>
      <c r="C853">
        <v>108200000</v>
      </c>
      <c r="D853" t="s">
        <v>578</v>
      </c>
      <c r="E853" t="s">
        <v>25008</v>
      </c>
      <c r="F853" t="s">
        <v>37</v>
      </c>
      <c r="G853" t="s">
        <v>38</v>
      </c>
      <c r="H853">
        <v>54000000</v>
      </c>
      <c r="I853">
        <v>6.8</v>
      </c>
      <c r="J853">
        <f t="shared" si="13"/>
        <v>54200000</v>
      </c>
      <c r="K853" t="s">
        <v>1325</v>
      </c>
    </row>
    <row r="854" spans="1:11">
      <c r="A854" t="s">
        <v>2429</v>
      </c>
      <c r="B854">
        <v>121</v>
      </c>
      <c r="C854">
        <v>5660084</v>
      </c>
      <c r="D854" t="s">
        <v>4262</v>
      </c>
      <c r="E854" t="s">
        <v>25009</v>
      </c>
      <c r="F854" t="s">
        <v>37</v>
      </c>
      <c r="G854" t="s">
        <v>38</v>
      </c>
      <c r="H854">
        <v>54000000</v>
      </c>
      <c r="I854">
        <v>2.4</v>
      </c>
      <c r="J854">
        <f t="shared" si="13"/>
        <v>-48339916</v>
      </c>
      <c r="K854" t="s">
        <v>1671</v>
      </c>
    </row>
    <row r="855" spans="1:11">
      <c r="A855" t="s">
        <v>4118</v>
      </c>
      <c r="B855">
        <v>128</v>
      </c>
      <c r="C855">
        <v>7221458</v>
      </c>
      <c r="D855" t="s">
        <v>4075</v>
      </c>
      <c r="E855" t="s">
        <v>25010</v>
      </c>
      <c r="F855" t="s">
        <v>37</v>
      </c>
      <c r="G855" t="s">
        <v>767</v>
      </c>
      <c r="H855">
        <v>55000000</v>
      </c>
      <c r="I855">
        <v>6.2</v>
      </c>
      <c r="J855">
        <f t="shared" si="13"/>
        <v>-47778542</v>
      </c>
      <c r="K855" t="s">
        <v>3409</v>
      </c>
    </row>
    <row r="856" spans="1:11">
      <c r="A856" t="s">
        <v>2943</v>
      </c>
      <c r="B856">
        <v>99</v>
      </c>
      <c r="C856">
        <v>70327868</v>
      </c>
      <c r="D856" t="s">
        <v>334</v>
      </c>
      <c r="E856" t="s">
        <v>25011</v>
      </c>
      <c r="F856" t="s">
        <v>37</v>
      </c>
      <c r="G856" t="s">
        <v>767</v>
      </c>
      <c r="H856">
        <v>46000000</v>
      </c>
      <c r="I856">
        <v>5.9</v>
      </c>
      <c r="J856">
        <f t="shared" si="13"/>
        <v>24327868</v>
      </c>
      <c r="K856" t="s">
        <v>1325</v>
      </c>
    </row>
    <row r="857" spans="1:11">
      <c r="A857" t="s">
        <v>3154</v>
      </c>
      <c r="B857">
        <v>94</v>
      </c>
      <c r="C857">
        <v>58297830</v>
      </c>
      <c r="D857" t="s">
        <v>4880</v>
      </c>
      <c r="E857" t="s">
        <v>25012</v>
      </c>
      <c r="F857" t="s">
        <v>37</v>
      </c>
      <c r="G857" t="s">
        <v>38</v>
      </c>
      <c r="H857">
        <v>50000000</v>
      </c>
      <c r="I857">
        <v>7.1</v>
      </c>
      <c r="J857">
        <f t="shared" si="13"/>
        <v>8297830</v>
      </c>
      <c r="K857" t="s">
        <v>953</v>
      </c>
    </row>
    <row r="858" spans="1:11">
      <c r="A858" t="s">
        <v>364</v>
      </c>
      <c r="B858">
        <v>127</v>
      </c>
      <c r="C858">
        <v>57386369</v>
      </c>
      <c r="D858" t="s">
        <v>2850</v>
      </c>
      <c r="E858" t="s">
        <v>25013</v>
      </c>
      <c r="F858" t="s">
        <v>37</v>
      </c>
      <c r="G858" t="s">
        <v>38</v>
      </c>
      <c r="H858">
        <v>52500000</v>
      </c>
      <c r="I858">
        <v>7.6</v>
      </c>
      <c r="J858">
        <f t="shared" si="13"/>
        <v>4886369</v>
      </c>
      <c r="K858" t="s">
        <v>3409</v>
      </c>
    </row>
    <row r="859" spans="1:11">
      <c r="A859" t="s">
        <v>4291</v>
      </c>
      <c r="B859">
        <v>89</v>
      </c>
      <c r="C859">
        <v>45207112</v>
      </c>
      <c r="D859" t="s">
        <v>2215</v>
      </c>
      <c r="E859" t="s">
        <v>25014</v>
      </c>
      <c r="F859" t="s">
        <v>37</v>
      </c>
      <c r="G859" t="s">
        <v>38</v>
      </c>
      <c r="H859">
        <v>53000000</v>
      </c>
      <c r="I859">
        <v>5.5</v>
      </c>
      <c r="J859">
        <f t="shared" si="13"/>
        <v>-7792888</v>
      </c>
      <c r="K859" t="s">
        <v>24406</v>
      </c>
    </row>
    <row r="860" spans="1:11">
      <c r="A860" t="s">
        <v>4893</v>
      </c>
      <c r="B860">
        <v>123</v>
      </c>
      <c r="C860">
        <v>62563543</v>
      </c>
      <c r="D860" t="s">
        <v>1726</v>
      </c>
      <c r="E860" t="s">
        <v>25015</v>
      </c>
      <c r="F860" t="s">
        <v>37</v>
      </c>
      <c r="G860" t="s">
        <v>38</v>
      </c>
      <c r="H860">
        <v>53000000</v>
      </c>
      <c r="I860">
        <v>7</v>
      </c>
      <c r="J860">
        <f t="shared" si="13"/>
        <v>9563543</v>
      </c>
      <c r="K860" t="s">
        <v>13307</v>
      </c>
    </row>
    <row r="861" spans="1:11">
      <c r="A861" t="s">
        <v>3694</v>
      </c>
      <c r="B861">
        <v>135</v>
      </c>
      <c r="C861">
        <v>33574332</v>
      </c>
      <c r="D861" t="s">
        <v>1961</v>
      </c>
      <c r="E861" t="s">
        <v>25016</v>
      </c>
      <c r="F861" t="s">
        <v>37</v>
      </c>
      <c r="G861" t="s">
        <v>38</v>
      </c>
      <c r="H861">
        <v>90000000</v>
      </c>
      <c r="I861">
        <v>7.1</v>
      </c>
      <c r="J861">
        <f t="shared" si="13"/>
        <v>-56425668</v>
      </c>
      <c r="K861" t="s">
        <v>3409</v>
      </c>
    </row>
    <row r="862" spans="1:11">
      <c r="A862" t="s">
        <v>3088</v>
      </c>
      <c r="B862">
        <v>118</v>
      </c>
      <c r="C862">
        <v>73343413</v>
      </c>
      <c r="D862" t="s">
        <v>2125</v>
      </c>
      <c r="E862" t="s">
        <v>25017</v>
      </c>
      <c r="F862" t="s">
        <v>37</v>
      </c>
      <c r="G862" t="s">
        <v>38</v>
      </c>
      <c r="H862">
        <v>50000000</v>
      </c>
      <c r="I862">
        <v>7.4</v>
      </c>
      <c r="J862">
        <f t="shared" si="13"/>
        <v>23343413</v>
      </c>
      <c r="K862" t="s">
        <v>24406</v>
      </c>
    </row>
    <row r="863" spans="1:11">
      <c r="A863" t="s">
        <v>4903</v>
      </c>
      <c r="B863">
        <v>189</v>
      </c>
      <c r="C863">
        <v>25031037</v>
      </c>
      <c r="D863" t="s">
        <v>4904</v>
      </c>
      <c r="E863" t="s">
        <v>25018</v>
      </c>
      <c r="F863" t="s">
        <v>37</v>
      </c>
      <c r="G863" t="s">
        <v>38</v>
      </c>
      <c r="H863">
        <v>53000000</v>
      </c>
      <c r="I863">
        <v>7.6</v>
      </c>
      <c r="J863">
        <f t="shared" si="13"/>
        <v>-27968963</v>
      </c>
      <c r="K863" t="s">
        <v>1325</v>
      </c>
    </row>
    <row r="864" spans="1:11">
      <c r="A864" t="s">
        <v>2728</v>
      </c>
      <c r="B864">
        <v>172</v>
      </c>
      <c r="C864">
        <v>22843047</v>
      </c>
      <c r="D864" t="s">
        <v>4909</v>
      </c>
      <c r="E864" t="s">
        <v>25019</v>
      </c>
      <c r="F864" t="s">
        <v>37</v>
      </c>
      <c r="G864" t="s">
        <v>38</v>
      </c>
      <c r="H864">
        <v>55000000</v>
      </c>
      <c r="I864">
        <v>5.9</v>
      </c>
      <c r="J864">
        <f t="shared" si="13"/>
        <v>-32156953</v>
      </c>
      <c r="K864" t="s">
        <v>3409</v>
      </c>
    </row>
    <row r="865" spans="1:11">
      <c r="A865" t="s">
        <v>4914</v>
      </c>
      <c r="B865">
        <v>124</v>
      </c>
      <c r="C865">
        <v>5755286</v>
      </c>
      <c r="D865" t="s">
        <v>4915</v>
      </c>
      <c r="E865" t="s">
        <v>25020</v>
      </c>
      <c r="F865" t="s">
        <v>37</v>
      </c>
      <c r="G865" t="s">
        <v>38</v>
      </c>
      <c r="H865">
        <v>55000000</v>
      </c>
      <c r="I865">
        <v>5.9</v>
      </c>
      <c r="J865">
        <f t="shared" si="13"/>
        <v>-49244714</v>
      </c>
      <c r="K865" t="s">
        <v>3409</v>
      </c>
    </row>
    <row r="866" spans="1:11">
      <c r="A866" t="s">
        <v>389</v>
      </c>
      <c r="B866">
        <v>141</v>
      </c>
      <c r="C866">
        <v>164435221</v>
      </c>
      <c r="D866" t="s">
        <v>1726</v>
      </c>
      <c r="E866" t="s">
        <v>25021</v>
      </c>
      <c r="F866" t="s">
        <v>37</v>
      </c>
      <c r="G866" t="s">
        <v>38</v>
      </c>
      <c r="H866">
        <v>52000000</v>
      </c>
      <c r="I866">
        <v>8</v>
      </c>
      <c r="J866">
        <f t="shared" si="13"/>
        <v>112435221</v>
      </c>
      <c r="K866" t="s">
        <v>13307</v>
      </c>
    </row>
    <row r="867" spans="1:11">
      <c r="A867" t="s">
        <v>2271</v>
      </c>
      <c r="B867">
        <v>157</v>
      </c>
      <c r="C867">
        <v>95720716</v>
      </c>
      <c r="D867" t="s">
        <v>2819</v>
      </c>
      <c r="E867" t="s">
        <v>25022</v>
      </c>
      <c r="F867" t="s">
        <v>37</v>
      </c>
      <c r="G867" t="s">
        <v>38</v>
      </c>
      <c r="H867">
        <v>40000000</v>
      </c>
      <c r="I867">
        <v>7.4</v>
      </c>
      <c r="J867">
        <f t="shared" si="13"/>
        <v>55720716</v>
      </c>
      <c r="K867" t="s">
        <v>3409</v>
      </c>
    </row>
    <row r="868" spans="1:11">
      <c r="A868" t="s">
        <v>1165</v>
      </c>
      <c r="B868">
        <v>106</v>
      </c>
      <c r="C868">
        <v>118683135</v>
      </c>
      <c r="D868" t="s">
        <v>1415</v>
      </c>
      <c r="E868" t="s">
        <v>25023</v>
      </c>
      <c r="F868" t="s">
        <v>37</v>
      </c>
      <c r="G868" t="s">
        <v>38</v>
      </c>
      <c r="H868">
        <v>52000000</v>
      </c>
      <c r="I868">
        <v>5.8</v>
      </c>
      <c r="J868">
        <f t="shared" si="13"/>
        <v>66683135</v>
      </c>
      <c r="K868" t="s">
        <v>1671</v>
      </c>
    </row>
    <row r="869" spans="1:11">
      <c r="A869" t="s">
        <v>4931</v>
      </c>
      <c r="B869">
        <v>108</v>
      </c>
      <c r="C869">
        <v>143704210</v>
      </c>
      <c r="D869" t="s">
        <v>4932</v>
      </c>
      <c r="E869" t="s">
        <v>25024</v>
      </c>
      <c r="F869" t="s">
        <v>37</v>
      </c>
      <c r="G869" t="s">
        <v>38</v>
      </c>
      <c r="H869">
        <v>52000000</v>
      </c>
      <c r="I869">
        <v>6.3</v>
      </c>
      <c r="J869">
        <f t="shared" si="13"/>
        <v>91704210</v>
      </c>
      <c r="K869" t="s">
        <v>1671</v>
      </c>
    </row>
    <row r="870" spans="1:11">
      <c r="A870" t="s">
        <v>3303</v>
      </c>
      <c r="B870">
        <v>125</v>
      </c>
      <c r="C870">
        <v>110476776</v>
      </c>
      <c r="D870" t="s">
        <v>1681</v>
      </c>
      <c r="E870" t="s">
        <v>25025</v>
      </c>
      <c r="F870" t="s">
        <v>37</v>
      </c>
      <c r="G870" t="s">
        <v>38</v>
      </c>
      <c r="H870">
        <v>52000000</v>
      </c>
      <c r="I870">
        <v>5.7</v>
      </c>
      <c r="J870">
        <f t="shared" si="13"/>
        <v>58476776</v>
      </c>
      <c r="K870" t="s">
        <v>1671</v>
      </c>
    </row>
    <row r="871" spans="1:11">
      <c r="A871" t="s">
        <v>4939</v>
      </c>
      <c r="B871">
        <v>107</v>
      </c>
      <c r="C871">
        <v>80270227</v>
      </c>
      <c r="D871" t="s">
        <v>1628</v>
      </c>
      <c r="E871" t="s">
        <v>25026</v>
      </c>
      <c r="F871" t="s">
        <v>37</v>
      </c>
      <c r="G871" t="s">
        <v>38</v>
      </c>
      <c r="H871">
        <v>50000000</v>
      </c>
      <c r="I871">
        <v>5.1</v>
      </c>
      <c r="J871">
        <f t="shared" si="13"/>
        <v>30270227</v>
      </c>
      <c r="K871" t="s">
        <v>1325</v>
      </c>
    </row>
    <row r="872" spans="1:11">
      <c r="A872" t="s">
        <v>4945</v>
      </c>
      <c r="B872">
        <v>215</v>
      </c>
      <c r="C872">
        <v>36385763</v>
      </c>
      <c r="D872" t="s">
        <v>3396</v>
      </c>
      <c r="E872" t="s">
        <v>25027</v>
      </c>
      <c r="F872" t="s">
        <v>37</v>
      </c>
      <c r="G872" t="s">
        <v>38</v>
      </c>
      <c r="H872">
        <v>52000000</v>
      </c>
      <c r="I872">
        <v>7.6</v>
      </c>
      <c r="J872">
        <f t="shared" si="13"/>
        <v>-15614237</v>
      </c>
      <c r="K872" t="s">
        <v>3409</v>
      </c>
    </row>
    <row r="873" spans="1:11">
      <c r="A873" t="s">
        <v>4950</v>
      </c>
      <c r="B873">
        <v>118</v>
      </c>
      <c r="C873">
        <v>37035845</v>
      </c>
      <c r="D873" t="s">
        <v>2786</v>
      </c>
      <c r="E873" t="s">
        <v>25028</v>
      </c>
      <c r="F873" t="s">
        <v>37</v>
      </c>
      <c r="G873" t="s">
        <v>38</v>
      </c>
      <c r="H873">
        <v>52000000</v>
      </c>
      <c r="I873">
        <v>6.4</v>
      </c>
      <c r="J873">
        <f t="shared" si="13"/>
        <v>-14964155</v>
      </c>
      <c r="K873" t="s">
        <v>1671</v>
      </c>
    </row>
    <row r="874" spans="1:11">
      <c r="A874" t="s">
        <v>4955</v>
      </c>
      <c r="B874">
        <v>118</v>
      </c>
      <c r="C874">
        <v>34580635</v>
      </c>
      <c r="D874" t="s">
        <v>4167</v>
      </c>
      <c r="E874" t="s">
        <v>25029</v>
      </c>
      <c r="F874" t="s">
        <v>37</v>
      </c>
      <c r="G874" t="s">
        <v>56</v>
      </c>
      <c r="H874">
        <v>52000000</v>
      </c>
      <c r="I874">
        <v>7.4</v>
      </c>
      <c r="J874">
        <f t="shared" si="13"/>
        <v>-17419365</v>
      </c>
      <c r="K874" t="s">
        <v>13307</v>
      </c>
    </row>
    <row r="875" spans="1:11">
      <c r="A875" t="s">
        <v>487</v>
      </c>
      <c r="B875">
        <v>178</v>
      </c>
      <c r="C875">
        <v>42438300</v>
      </c>
      <c r="D875" t="s">
        <v>1726</v>
      </c>
      <c r="E875" t="s">
        <v>25030</v>
      </c>
      <c r="F875" t="s">
        <v>37</v>
      </c>
      <c r="G875" t="s">
        <v>38</v>
      </c>
      <c r="H875">
        <v>52000000</v>
      </c>
      <c r="I875">
        <v>8.2</v>
      </c>
      <c r="J875">
        <f t="shared" si="13"/>
        <v>-9561700</v>
      </c>
      <c r="K875" t="s">
        <v>13307</v>
      </c>
    </row>
    <row r="876" spans="1:11">
      <c r="A876" t="s">
        <v>4965</v>
      </c>
      <c r="B876">
        <v>92</v>
      </c>
      <c r="C876">
        <v>23324666</v>
      </c>
      <c r="D876" t="s">
        <v>59</v>
      </c>
      <c r="E876" t="s">
        <v>25031</v>
      </c>
      <c r="F876" t="s">
        <v>37</v>
      </c>
      <c r="G876" t="s">
        <v>1465</v>
      </c>
      <c r="H876">
        <v>52000000</v>
      </c>
      <c r="I876">
        <v>6.5</v>
      </c>
      <c r="J876">
        <f t="shared" si="13"/>
        <v>-28675334</v>
      </c>
      <c r="K876" t="s">
        <v>1325</v>
      </c>
    </row>
    <row r="877" spans="1:11">
      <c r="A877" t="s">
        <v>4972</v>
      </c>
      <c r="B877">
        <v>104</v>
      </c>
      <c r="C877">
        <v>23020488</v>
      </c>
      <c r="D877" t="s">
        <v>1258</v>
      </c>
      <c r="E877" t="s">
        <v>25032</v>
      </c>
      <c r="F877" t="s">
        <v>37</v>
      </c>
      <c r="G877" t="s">
        <v>38</v>
      </c>
      <c r="H877">
        <v>52000000</v>
      </c>
      <c r="I877">
        <v>5.5</v>
      </c>
      <c r="J877">
        <f t="shared" si="13"/>
        <v>-28979512</v>
      </c>
      <c r="K877" t="s">
        <v>1325</v>
      </c>
    </row>
    <row r="878" spans="1:11">
      <c r="A878" t="s">
        <v>3494</v>
      </c>
      <c r="B878">
        <v>116</v>
      </c>
      <c r="C878">
        <v>90567722</v>
      </c>
      <c r="D878" t="s">
        <v>1671</v>
      </c>
      <c r="E878" t="s">
        <v>25033</v>
      </c>
      <c r="F878" t="s">
        <v>37</v>
      </c>
      <c r="G878" t="s">
        <v>38</v>
      </c>
      <c r="H878">
        <v>51000000</v>
      </c>
      <c r="I878">
        <v>6.5</v>
      </c>
      <c r="J878">
        <f t="shared" si="13"/>
        <v>39567722</v>
      </c>
      <c r="K878" t="s">
        <v>1671</v>
      </c>
    </row>
    <row r="879" spans="1:11">
      <c r="A879" t="s">
        <v>4982</v>
      </c>
      <c r="B879">
        <v>90</v>
      </c>
      <c r="C879">
        <v>72601713</v>
      </c>
      <c r="D879" t="s">
        <v>2966</v>
      </c>
      <c r="E879" t="s">
        <v>25034</v>
      </c>
      <c r="F879" t="s">
        <v>37</v>
      </c>
      <c r="G879" t="s">
        <v>767</v>
      </c>
      <c r="H879">
        <v>51000000</v>
      </c>
      <c r="I879">
        <v>5.6</v>
      </c>
      <c r="J879">
        <f t="shared" si="13"/>
        <v>21601713</v>
      </c>
      <c r="K879" t="s">
        <v>11526</v>
      </c>
    </row>
    <row r="880" spans="1:11">
      <c r="A880" t="s">
        <v>198</v>
      </c>
      <c r="B880">
        <v>130</v>
      </c>
      <c r="C880">
        <v>296623634</v>
      </c>
      <c r="D880" t="s">
        <v>1105</v>
      </c>
      <c r="E880" t="s">
        <v>25035</v>
      </c>
      <c r="F880" t="s">
        <v>37</v>
      </c>
      <c r="G880" t="s">
        <v>38</v>
      </c>
      <c r="H880">
        <v>50000000</v>
      </c>
      <c r="I880">
        <v>4.6</v>
      </c>
      <c r="J880">
        <f t="shared" si="13"/>
        <v>246623634</v>
      </c>
      <c r="K880" t="s">
        <v>953</v>
      </c>
    </row>
    <row r="881" spans="1:11">
      <c r="A881" t="s">
        <v>146</v>
      </c>
      <c r="B881">
        <v>90</v>
      </c>
      <c r="C881">
        <v>267652016</v>
      </c>
      <c r="D881" t="s">
        <v>271</v>
      </c>
      <c r="E881" t="s">
        <v>25036</v>
      </c>
      <c r="F881" t="s">
        <v>37</v>
      </c>
      <c r="G881" t="s">
        <v>38</v>
      </c>
      <c r="H881">
        <v>60000000</v>
      </c>
      <c r="I881">
        <v>7.9</v>
      </c>
      <c r="J881">
        <f t="shared" si="13"/>
        <v>207652016</v>
      </c>
      <c r="K881" t="s">
        <v>953</v>
      </c>
    </row>
    <row r="882" spans="1:11">
      <c r="A882" t="s">
        <v>5001</v>
      </c>
      <c r="B882">
        <v>106</v>
      </c>
      <c r="C882">
        <v>62453315</v>
      </c>
      <c r="D882" t="s">
        <v>5002</v>
      </c>
      <c r="E882" t="s">
        <v>25037</v>
      </c>
      <c r="F882" t="s">
        <v>37</v>
      </c>
      <c r="G882" t="s">
        <v>38</v>
      </c>
      <c r="H882">
        <v>50200000</v>
      </c>
      <c r="I882">
        <v>7.1</v>
      </c>
      <c r="J882">
        <f t="shared" si="13"/>
        <v>12253315</v>
      </c>
      <c r="K882" t="s">
        <v>19711</v>
      </c>
    </row>
    <row r="883" spans="1:11">
      <c r="A883" t="s">
        <v>528</v>
      </c>
      <c r="B883">
        <v>155</v>
      </c>
      <c r="C883">
        <v>165500000</v>
      </c>
      <c r="D883" t="s">
        <v>207</v>
      </c>
      <c r="E883" t="s">
        <v>25038</v>
      </c>
      <c r="F883" t="s">
        <v>37</v>
      </c>
      <c r="G883" t="s">
        <v>38</v>
      </c>
      <c r="H883">
        <v>48000000</v>
      </c>
      <c r="I883">
        <v>6.9</v>
      </c>
      <c r="J883">
        <f t="shared" si="13"/>
        <v>117500000</v>
      </c>
      <c r="K883" t="s">
        <v>1325</v>
      </c>
    </row>
    <row r="884" spans="1:11">
      <c r="A884" t="s">
        <v>3347</v>
      </c>
      <c r="B884">
        <v>139</v>
      </c>
      <c r="C884">
        <v>153620822</v>
      </c>
      <c r="D884" t="s">
        <v>4479</v>
      </c>
      <c r="E884" t="s">
        <v>25039</v>
      </c>
      <c r="F884" t="s">
        <v>37</v>
      </c>
      <c r="G884" t="s">
        <v>38</v>
      </c>
      <c r="H884">
        <v>50000000</v>
      </c>
      <c r="I884">
        <v>7.3</v>
      </c>
      <c r="J884">
        <f t="shared" si="13"/>
        <v>103620822</v>
      </c>
      <c r="K884" t="s">
        <v>1671</v>
      </c>
    </row>
    <row r="885" spans="1:11">
      <c r="A885" t="s">
        <v>2513</v>
      </c>
      <c r="B885">
        <v>112</v>
      </c>
      <c r="C885">
        <v>218628680</v>
      </c>
      <c r="D885" t="s">
        <v>2786</v>
      </c>
      <c r="E885" t="s">
        <v>25040</v>
      </c>
      <c r="F885" t="s">
        <v>37</v>
      </c>
      <c r="G885" t="s">
        <v>38</v>
      </c>
      <c r="H885">
        <v>50000000</v>
      </c>
      <c r="I885">
        <v>7</v>
      </c>
      <c r="J885">
        <f t="shared" si="13"/>
        <v>168628680</v>
      </c>
      <c r="K885" t="s">
        <v>1671</v>
      </c>
    </row>
    <row r="886" spans="1:11">
      <c r="A886" t="s">
        <v>1413</v>
      </c>
      <c r="B886">
        <v>139</v>
      </c>
      <c r="C886">
        <v>147637474</v>
      </c>
      <c r="D886" t="s">
        <v>1415</v>
      </c>
      <c r="E886" t="s">
        <v>25041</v>
      </c>
      <c r="F886" t="s">
        <v>37</v>
      </c>
      <c r="G886" t="s">
        <v>38</v>
      </c>
      <c r="H886">
        <v>50000000</v>
      </c>
      <c r="I886">
        <v>7.7</v>
      </c>
      <c r="J886">
        <f t="shared" si="13"/>
        <v>97637474</v>
      </c>
      <c r="K886" t="s">
        <v>1671</v>
      </c>
    </row>
    <row r="887" spans="1:11">
      <c r="A887" t="s">
        <v>514</v>
      </c>
      <c r="B887">
        <v>115</v>
      </c>
      <c r="C887">
        <v>135014968</v>
      </c>
      <c r="D887" t="s">
        <v>5022</v>
      </c>
      <c r="E887" t="s">
        <v>25042</v>
      </c>
      <c r="F887" t="s">
        <v>37</v>
      </c>
      <c r="G887" t="s">
        <v>38</v>
      </c>
      <c r="H887">
        <v>50000000</v>
      </c>
      <c r="I887">
        <v>6.7</v>
      </c>
      <c r="J887">
        <f t="shared" si="13"/>
        <v>85014968</v>
      </c>
      <c r="K887" t="s">
        <v>13307</v>
      </c>
    </row>
    <row r="888" spans="1:11">
      <c r="A888" t="s">
        <v>1751</v>
      </c>
      <c r="B888">
        <v>143</v>
      </c>
      <c r="C888">
        <v>2175312</v>
      </c>
      <c r="D888" t="s">
        <v>1671</v>
      </c>
      <c r="E888" t="s">
        <v>25043</v>
      </c>
      <c r="F888" t="s">
        <v>37</v>
      </c>
      <c r="G888" t="s">
        <v>38</v>
      </c>
      <c r="H888">
        <v>50000000</v>
      </c>
      <c r="I888">
        <v>6.3</v>
      </c>
      <c r="J888">
        <f t="shared" si="13"/>
        <v>-47824688</v>
      </c>
      <c r="K888" t="s">
        <v>1671</v>
      </c>
    </row>
    <row r="889" spans="1:11">
      <c r="A889" t="s">
        <v>2785</v>
      </c>
      <c r="B889">
        <v>96</v>
      </c>
      <c r="C889">
        <v>126203320</v>
      </c>
      <c r="D889" t="s">
        <v>1681</v>
      </c>
      <c r="E889" t="s">
        <v>25044</v>
      </c>
      <c r="F889" t="s">
        <v>37</v>
      </c>
      <c r="G889" t="s">
        <v>38</v>
      </c>
      <c r="H889">
        <v>50000000</v>
      </c>
      <c r="I889">
        <v>5.8</v>
      </c>
      <c r="J889">
        <f t="shared" si="13"/>
        <v>76203320</v>
      </c>
      <c r="K889" t="s">
        <v>1671</v>
      </c>
    </row>
    <row r="890" spans="1:11">
      <c r="A890" t="s">
        <v>351</v>
      </c>
      <c r="B890">
        <v>112</v>
      </c>
      <c r="C890">
        <v>126975169</v>
      </c>
      <c r="D890" t="s">
        <v>5032</v>
      </c>
      <c r="E890" t="s">
        <v>25045</v>
      </c>
      <c r="F890" t="s">
        <v>37</v>
      </c>
      <c r="G890" t="s">
        <v>38</v>
      </c>
      <c r="H890">
        <v>50000000</v>
      </c>
      <c r="I890">
        <v>7.1</v>
      </c>
      <c r="J890">
        <f t="shared" si="13"/>
        <v>76975169</v>
      </c>
      <c r="K890" t="s">
        <v>24288</v>
      </c>
    </row>
    <row r="891" spans="1:11">
      <c r="A891" t="s">
        <v>1526</v>
      </c>
      <c r="B891">
        <v>131</v>
      </c>
      <c r="C891">
        <v>125548685</v>
      </c>
      <c r="D891" t="s">
        <v>1544</v>
      </c>
      <c r="E891" t="s">
        <v>25046</v>
      </c>
      <c r="F891" t="s">
        <v>37</v>
      </c>
      <c r="G891" t="s">
        <v>38</v>
      </c>
      <c r="H891">
        <v>52000000</v>
      </c>
      <c r="I891">
        <v>7.3</v>
      </c>
      <c r="J891">
        <f t="shared" si="13"/>
        <v>73548685</v>
      </c>
      <c r="K891" t="s">
        <v>13307</v>
      </c>
    </row>
    <row r="892" spans="1:11">
      <c r="A892" t="s">
        <v>4239</v>
      </c>
      <c r="B892">
        <v>116</v>
      </c>
      <c r="C892">
        <v>105807520</v>
      </c>
      <c r="D892" t="s">
        <v>1681</v>
      </c>
      <c r="E892" t="s">
        <v>25047</v>
      </c>
      <c r="F892" t="s">
        <v>37</v>
      </c>
      <c r="G892" t="s">
        <v>38</v>
      </c>
      <c r="H892">
        <v>50000000</v>
      </c>
      <c r="I892">
        <v>6.4</v>
      </c>
      <c r="J892">
        <f t="shared" si="13"/>
        <v>55807520</v>
      </c>
      <c r="K892" t="s">
        <v>1671</v>
      </c>
    </row>
    <row r="893" spans="1:11">
      <c r="A893" t="s">
        <v>2099</v>
      </c>
      <c r="B893">
        <v>112</v>
      </c>
      <c r="C893">
        <v>191616238</v>
      </c>
      <c r="D893" t="s">
        <v>1752</v>
      </c>
      <c r="E893" t="s">
        <v>25048</v>
      </c>
      <c r="F893" t="s">
        <v>37</v>
      </c>
      <c r="G893" t="s">
        <v>38</v>
      </c>
      <c r="H893">
        <v>50000000</v>
      </c>
      <c r="I893">
        <v>7.1</v>
      </c>
      <c r="J893">
        <f t="shared" si="13"/>
        <v>141616238</v>
      </c>
      <c r="K893" t="s">
        <v>1325</v>
      </c>
    </row>
    <row r="894" spans="1:11">
      <c r="A894" t="s">
        <v>5050</v>
      </c>
      <c r="B894">
        <v>123</v>
      </c>
      <c r="C894">
        <v>105264608</v>
      </c>
      <c r="D894" t="s">
        <v>5051</v>
      </c>
      <c r="E894" t="s">
        <v>25049</v>
      </c>
      <c r="F894" t="s">
        <v>37</v>
      </c>
      <c r="G894" t="s">
        <v>38</v>
      </c>
      <c r="H894">
        <v>60000000</v>
      </c>
      <c r="I894">
        <v>7.6</v>
      </c>
      <c r="J894">
        <f t="shared" si="13"/>
        <v>45264608</v>
      </c>
      <c r="K894" t="s">
        <v>3409</v>
      </c>
    </row>
    <row r="895" spans="1:11">
      <c r="A895" t="s">
        <v>1165</v>
      </c>
      <c r="B895">
        <v>104</v>
      </c>
      <c r="C895">
        <v>97680195</v>
      </c>
      <c r="D895" t="s">
        <v>1681</v>
      </c>
      <c r="E895" t="s">
        <v>25050</v>
      </c>
      <c r="F895" t="s">
        <v>37</v>
      </c>
      <c r="G895" t="s">
        <v>38</v>
      </c>
      <c r="H895">
        <v>70000000</v>
      </c>
      <c r="I895">
        <v>6.8</v>
      </c>
      <c r="J895">
        <f t="shared" si="13"/>
        <v>27680195</v>
      </c>
      <c r="K895" t="s">
        <v>1671</v>
      </c>
    </row>
    <row r="896" spans="1:11">
      <c r="A896" t="s">
        <v>5059</v>
      </c>
      <c r="B896">
        <v>107</v>
      </c>
      <c r="C896">
        <v>126088877</v>
      </c>
      <c r="D896" t="s">
        <v>1752</v>
      </c>
      <c r="E896" t="s">
        <v>25051</v>
      </c>
      <c r="F896" t="s">
        <v>37</v>
      </c>
      <c r="G896" t="s">
        <v>38</v>
      </c>
      <c r="H896">
        <v>50000000</v>
      </c>
      <c r="I896">
        <v>6.6</v>
      </c>
      <c r="J896">
        <f t="shared" si="13"/>
        <v>76088877</v>
      </c>
      <c r="K896" t="s">
        <v>1325</v>
      </c>
    </row>
    <row r="897" spans="1:11">
      <c r="A897" t="s">
        <v>1252</v>
      </c>
      <c r="B897">
        <v>124</v>
      </c>
      <c r="C897">
        <v>91030827</v>
      </c>
      <c r="D897" t="s">
        <v>2527</v>
      </c>
      <c r="E897" t="s">
        <v>25052</v>
      </c>
      <c r="F897" t="s">
        <v>37</v>
      </c>
      <c r="G897" t="s">
        <v>38</v>
      </c>
      <c r="H897">
        <v>50000000</v>
      </c>
      <c r="I897">
        <v>6.7</v>
      </c>
      <c r="J897">
        <f t="shared" si="13"/>
        <v>41030827</v>
      </c>
      <c r="K897" t="s">
        <v>1671</v>
      </c>
    </row>
    <row r="898" spans="1:11">
      <c r="A898" t="s">
        <v>4516</v>
      </c>
      <c r="B898">
        <v>96</v>
      </c>
      <c r="C898">
        <v>150315155</v>
      </c>
      <c r="D898" t="s">
        <v>3057</v>
      </c>
      <c r="E898" t="s">
        <v>25053</v>
      </c>
      <c r="F898" t="s">
        <v>37</v>
      </c>
      <c r="G898" t="s">
        <v>38</v>
      </c>
      <c r="H898">
        <v>50000000</v>
      </c>
      <c r="I898">
        <v>6.1</v>
      </c>
      <c r="J898">
        <f t="shared" si="13"/>
        <v>100315155</v>
      </c>
      <c r="K898" t="s">
        <v>1671</v>
      </c>
    </row>
    <row r="899" spans="1:11">
      <c r="A899" t="s">
        <v>157</v>
      </c>
      <c r="B899">
        <v>125</v>
      </c>
      <c r="C899">
        <v>127997349</v>
      </c>
      <c r="D899" t="s">
        <v>5072</v>
      </c>
      <c r="E899" t="s">
        <v>25054</v>
      </c>
      <c r="F899" t="s">
        <v>37</v>
      </c>
      <c r="G899" t="s">
        <v>38</v>
      </c>
      <c r="H899">
        <v>50000000</v>
      </c>
      <c r="I899">
        <v>6</v>
      </c>
      <c r="J899">
        <f t="shared" ref="J899:J962" si="14">C899-H899</f>
        <v>77997349</v>
      </c>
      <c r="K899" t="s">
        <v>953</v>
      </c>
    </row>
    <row r="900" spans="1:11">
      <c r="A900" t="s">
        <v>5076</v>
      </c>
      <c r="B900">
        <v>129</v>
      </c>
      <c r="C900">
        <v>88504640</v>
      </c>
      <c r="D900" t="s">
        <v>2142</v>
      </c>
      <c r="E900" t="s">
        <v>25055</v>
      </c>
      <c r="F900" t="s">
        <v>37</v>
      </c>
      <c r="G900" t="s">
        <v>38</v>
      </c>
      <c r="H900">
        <v>45000000</v>
      </c>
      <c r="I900">
        <v>7.6</v>
      </c>
      <c r="J900">
        <f t="shared" si="14"/>
        <v>43504640</v>
      </c>
      <c r="K900" t="s">
        <v>24406</v>
      </c>
    </row>
    <row r="901" spans="1:11">
      <c r="A901" t="s">
        <v>5081</v>
      </c>
      <c r="B901">
        <v>90</v>
      </c>
      <c r="C901">
        <v>81517441</v>
      </c>
      <c r="D901" t="s">
        <v>464</v>
      </c>
      <c r="E901" t="s">
        <v>25056</v>
      </c>
      <c r="F901" t="s">
        <v>37</v>
      </c>
      <c r="G901" t="s">
        <v>38</v>
      </c>
      <c r="H901">
        <v>50000000</v>
      </c>
      <c r="I901">
        <v>7.1</v>
      </c>
      <c r="J901">
        <f t="shared" si="14"/>
        <v>31517441</v>
      </c>
      <c r="K901" t="s">
        <v>1325</v>
      </c>
    </row>
    <row r="902" spans="1:11">
      <c r="A902" t="s">
        <v>5087</v>
      </c>
      <c r="B902">
        <v>109</v>
      </c>
      <c r="C902">
        <v>81022333</v>
      </c>
      <c r="D902" t="s">
        <v>1427</v>
      </c>
      <c r="E902" t="s">
        <v>25057</v>
      </c>
      <c r="F902" t="s">
        <v>37</v>
      </c>
      <c r="G902" t="s">
        <v>38</v>
      </c>
      <c r="H902">
        <v>50000000</v>
      </c>
      <c r="I902">
        <v>5</v>
      </c>
      <c r="J902">
        <f t="shared" si="14"/>
        <v>31022333</v>
      </c>
      <c r="K902" t="s">
        <v>1325</v>
      </c>
    </row>
    <row r="903" spans="1:11">
      <c r="A903" t="s">
        <v>1039</v>
      </c>
      <c r="B903">
        <v>121</v>
      </c>
      <c r="C903">
        <v>79948113</v>
      </c>
      <c r="D903" t="s">
        <v>2202</v>
      </c>
      <c r="E903" t="s">
        <v>25058</v>
      </c>
      <c r="F903" t="s">
        <v>37</v>
      </c>
      <c r="G903" t="s">
        <v>38</v>
      </c>
      <c r="H903">
        <v>50000000</v>
      </c>
      <c r="I903">
        <v>6.2</v>
      </c>
      <c r="J903">
        <f t="shared" si="14"/>
        <v>29948113</v>
      </c>
      <c r="K903" t="s">
        <v>3409</v>
      </c>
    </row>
    <row r="904" spans="1:11">
      <c r="A904" t="s">
        <v>4673</v>
      </c>
      <c r="B904">
        <v>95</v>
      </c>
      <c r="C904">
        <v>88658172</v>
      </c>
      <c r="D904" t="s">
        <v>1681</v>
      </c>
      <c r="E904" t="s">
        <v>25059</v>
      </c>
      <c r="F904" t="s">
        <v>37</v>
      </c>
      <c r="G904" t="s">
        <v>38</v>
      </c>
      <c r="H904">
        <v>50000000</v>
      </c>
      <c r="I904">
        <v>5.6</v>
      </c>
      <c r="J904">
        <f t="shared" si="14"/>
        <v>38658172</v>
      </c>
      <c r="K904" t="s">
        <v>1671</v>
      </c>
    </row>
    <row r="905" spans="1:11">
      <c r="A905" t="s">
        <v>3739</v>
      </c>
      <c r="B905">
        <v>118</v>
      </c>
      <c r="C905">
        <v>84244877</v>
      </c>
      <c r="D905" t="s">
        <v>1415</v>
      </c>
      <c r="E905" t="s">
        <v>25060</v>
      </c>
      <c r="F905" t="s">
        <v>37</v>
      </c>
      <c r="G905" t="s">
        <v>38</v>
      </c>
      <c r="H905">
        <v>50000000</v>
      </c>
      <c r="I905">
        <v>7.4</v>
      </c>
      <c r="J905">
        <f t="shared" si="14"/>
        <v>34244877</v>
      </c>
      <c r="K905" t="s">
        <v>1671</v>
      </c>
    </row>
    <row r="906" spans="1:11">
      <c r="A906" t="s">
        <v>5111</v>
      </c>
      <c r="B906">
        <v>80</v>
      </c>
      <c r="C906">
        <v>75367693</v>
      </c>
      <c r="D906" t="s">
        <v>792</v>
      </c>
      <c r="E906" t="s">
        <v>25061</v>
      </c>
      <c r="F906" t="s">
        <v>37</v>
      </c>
      <c r="G906" t="s">
        <v>38</v>
      </c>
      <c r="H906">
        <v>35000000</v>
      </c>
      <c r="I906">
        <v>5</v>
      </c>
      <c r="J906">
        <f t="shared" si="14"/>
        <v>40367693</v>
      </c>
      <c r="K906" t="s">
        <v>11526</v>
      </c>
    </row>
    <row r="907" spans="1:11">
      <c r="A907" t="s">
        <v>5117</v>
      </c>
      <c r="B907">
        <v>99</v>
      </c>
      <c r="C907">
        <v>73701902</v>
      </c>
      <c r="D907" t="s">
        <v>3057</v>
      </c>
      <c r="E907" t="s">
        <v>25062</v>
      </c>
      <c r="F907" t="s">
        <v>37</v>
      </c>
      <c r="G907" t="s">
        <v>38</v>
      </c>
      <c r="H907">
        <v>60000000</v>
      </c>
      <c r="I907">
        <v>5.2</v>
      </c>
      <c r="J907">
        <f t="shared" si="14"/>
        <v>13701902</v>
      </c>
      <c r="K907" t="s">
        <v>1671</v>
      </c>
    </row>
    <row r="908" spans="1:11">
      <c r="A908" t="s">
        <v>5121</v>
      </c>
      <c r="B908">
        <v>133</v>
      </c>
      <c r="C908">
        <v>75605492</v>
      </c>
      <c r="D908" t="s">
        <v>1634</v>
      </c>
      <c r="E908" t="s">
        <v>25063</v>
      </c>
      <c r="F908" t="s">
        <v>37</v>
      </c>
      <c r="G908" t="s">
        <v>38</v>
      </c>
      <c r="H908">
        <v>50000000</v>
      </c>
      <c r="I908">
        <v>7.6</v>
      </c>
      <c r="J908">
        <f t="shared" si="14"/>
        <v>25605492</v>
      </c>
      <c r="K908" t="s">
        <v>13307</v>
      </c>
    </row>
    <row r="909" spans="1:11">
      <c r="A909" t="s">
        <v>710</v>
      </c>
      <c r="B909">
        <v>127</v>
      </c>
      <c r="C909">
        <v>67823573</v>
      </c>
      <c r="D909" t="s">
        <v>923</v>
      </c>
      <c r="E909" t="s">
        <v>25064</v>
      </c>
      <c r="F909" t="s">
        <v>37</v>
      </c>
      <c r="G909" t="s">
        <v>38</v>
      </c>
      <c r="H909">
        <v>50000000</v>
      </c>
      <c r="I909">
        <v>6.6</v>
      </c>
      <c r="J909">
        <f t="shared" si="14"/>
        <v>17823573</v>
      </c>
      <c r="K909" t="s">
        <v>1325</v>
      </c>
    </row>
    <row r="910" spans="1:11">
      <c r="A910" t="s">
        <v>5128</v>
      </c>
      <c r="B910">
        <v>106</v>
      </c>
      <c r="C910">
        <v>91439400</v>
      </c>
      <c r="D910" t="s">
        <v>1156</v>
      </c>
      <c r="E910" t="s">
        <v>25065</v>
      </c>
      <c r="F910" t="s">
        <v>37</v>
      </c>
      <c r="G910" t="s">
        <v>56</v>
      </c>
      <c r="H910">
        <v>50000000</v>
      </c>
      <c r="I910">
        <v>7</v>
      </c>
      <c r="J910">
        <f t="shared" si="14"/>
        <v>41439400</v>
      </c>
      <c r="K910" t="s">
        <v>1325</v>
      </c>
    </row>
    <row r="911" spans="1:11">
      <c r="A911" t="s">
        <v>5133</v>
      </c>
      <c r="B911">
        <v>98</v>
      </c>
      <c r="C911">
        <v>67128202</v>
      </c>
      <c r="D911" t="s">
        <v>5135</v>
      </c>
      <c r="E911" t="s">
        <v>25066</v>
      </c>
      <c r="F911" t="s">
        <v>37</v>
      </c>
      <c r="G911" t="s">
        <v>38</v>
      </c>
      <c r="H911">
        <v>65000000</v>
      </c>
      <c r="I911">
        <v>5.7</v>
      </c>
      <c r="J911">
        <f t="shared" si="14"/>
        <v>2128202</v>
      </c>
      <c r="K911" t="s">
        <v>1325</v>
      </c>
    </row>
    <row r="912" spans="1:11">
      <c r="A912" t="s">
        <v>5139</v>
      </c>
      <c r="B912">
        <v>132</v>
      </c>
      <c r="C912">
        <v>70496802</v>
      </c>
      <c r="D912" t="s">
        <v>923</v>
      </c>
      <c r="E912" t="s">
        <v>25067</v>
      </c>
      <c r="F912" t="s">
        <v>37</v>
      </c>
      <c r="G912" t="s">
        <v>38</v>
      </c>
      <c r="H912">
        <v>54000000</v>
      </c>
      <c r="I912">
        <v>8.2</v>
      </c>
      <c r="J912">
        <f t="shared" si="14"/>
        <v>16496802</v>
      </c>
      <c r="K912" t="s">
        <v>1325</v>
      </c>
    </row>
    <row r="913" spans="1:11">
      <c r="A913" t="s">
        <v>4950</v>
      </c>
      <c r="B913">
        <v>114</v>
      </c>
      <c r="C913">
        <v>60470220</v>
      </c>
      <c r="D913" t="s">
        <v>1628</v>
      </c>
      <c r="E913" t="s">
        <v>25068</v>
      </c>
      <c r="F913" t="s">
        <v>37</v>
      </c>
      <c r="G913" t="s">
        <v>38</v>
      </c>
      <c r="H913">
        <v>50000000</v>
      </c>
      <c r="I913">
        <v>6.2</v>
      </c>
      <c r="J913">
        <f t="shared" si="14"/>
        <v>10470220</v>
      </c>
      <c r="K913" t="s">
        <v>1325</v>
      </c>
    </row>
    <row r="914" spans="1:11">
      <c r="A914" t="s">
        <v>5154</v>
      </c>
      <c r="B914">
        <v>78</v>
      </c>
      <c r="C914">
        <v>58336565</v>
      </c>
      <c r="D914" t="s">
        <v>471</v>
      </c>
      <c r="E914" t="s">
        <v>25069</v>
      </c>
      <c r="F914" t="s">
        <v>37</v>
      </c>
      <c r="G914" t="s">
        <v>38</v>
      </c>
      <c r="H914">
        <v>50000000</v>
      </c>
      <c r="I914">
        <v>6.6</v>
      </c>
      <c r="J914">
        <f t="shared" si="14"/>
        <v>8336565</v>
      </c>
      <c r="K914" t="s">
        <v>953</v>
      </c>
    </row>
    <row r="915" spans="1:11">
      <c r="A915" t="s">
        <v>5158</v>
      </c>
      <c r="B915">
        <v>101</v>
      </c>
      <c r="C915">
        <v>66002004</v>
      </c>
      <c r="D915" t="s">
        <v>5159</v>
      </c>
      <c r="E915" t="s">
        <v>25070</v>
      </c>
      <c r="F915" t="s">
        <v>37</v>
      </c>
      <c r="G915" t="s">
        <v>38</v>
      </c>
      <c r="H915">
        <v>50000000</v>
      </c>
      <c r="I915">
        <v>4.7</v>
      </c>
      <c r="J915">
        <f t="shared" si="14"/>
        <v>16002004</v>
      </c>
      <c r="K915" t="s">
        <v>953</v>
      </c>
    </row>
    <row r="916" spans="1:11">
      <c r="A916" t="s">
        <v>5164</v>
      </c>
      <c r="B916">
        <v>113</v>
      </c>
      <c r="C916">
        <v>54997476</v>
      </c>
      <c r="D916" t="s">
        <v>2142</v>
      </c>
      <c r="E916" t="s">
        <v>25071</v>
      </c>
      <c r="F916" t="s">
        <v>37</v>
      </c>
      <c r="G916" t="s">
        <v>38</v>
      </c>
      <c r="H916">
        <v>50000000</v>
      </c>
      <c r="I916">
        <v>6.3</v>
      </c>
      <c r="J916">
        <f t="shared" si="14"/>
        <v>4997476</v>
      </c>
      <c r="K916" t="s">
        <v>24406</v>
      </c>
    </row>
    <row r="917" spans="1:11">
      <c r="A917" t="s">
        <v>5170</v>
      </c>
      <c r="B917">
        <v>98</v>
      </c>
      <c r="C917">
        <v>55682070</v>
      </c>
      <c r="D917" t="s">
        <v>3458</v>
      </c>
      <c r="E917" t="s">
        <v>25072</v>
      </c>
      <c r="F917" t="s">
        <v>37</v>
      </c>
      <c r="G917" t="s">
        <v>767</v>
      </c>
      <c r="H917">
        <v>50000000</v>
      </c>
      <c r="I917">
        <v>6.1</v>
      </c>
      <c r="J917">
        <f t="shared" si="14"/>
        <v>5682070</v>
      </c>
      <c r="K917" t="s">
        <v>1325</v>
      </c>
    </row>
    <row r="918" spans="1:11">
      <c r="A918" t="s">
        <v>5175</v>
      </c>
      <c r="B918">
        <v>124</v>
      </c>
      <c r="C918">
        <v>52752475</v>
      </c>
      <c r="D918" t="s">
        <v>4075</v>
      </c>
      <c r="E918" t="s">
        <v>25073</v>
      </c>
      <c r="F918" t="s">
        <v>37</v>
      </c>
      <c r="G918" t="s">
        <v>38</v>
      </c>
      <c r="H918">
        <v>50000000</v>
      </c>
      <c r="I918">
        <v>6.7</v>
      </c>
      <c r="J918">
        <f t="shared" si="14"/>
        <v>2752475</v>
      </c>
      <c r="K918" t="s">
        <v>3409</v>
      </c>
    </row>
    <row r="919" spans="1:11">
      <c r="A919" t="s">
        <v>2641</v>
      </c>
      <c r="B919">
        <v>109</v>
      </c>
      <c r="C919">
        <v>55092830</v>
      </c>
      <c r="D919" t="s">
        <v>227</v>
      </c>
      <c r="E919" t="s">
        <v>25074</v>
      </c>
      <c r="F919" t="s">
        <v>37</v>
      </c>
      <c r="G919" t="s">
        <v>38</v>
      </c>
      <c r="H919">
        <v>60000000</v>
      </c>
      <c r="I919">
        <v>6.1</v>
      </c>
      <c r="J919">
        <f t="shared" si="14"/>
        <v>-4907170</v>
      </c>
      <c r="K919" t="s">
        <v>1325</v>
      </c>
    </row>
    <row r="920" spans="1:11">
      <c r="A920" t="s">
        <v>5188</v>
      </c>
      <c r="B920">
        <v>128</v>
      </c>
      <c r="C920">
        <v>50815288</v>
      </c>
      <c r="D920" t="s">
        <v>4075</v>
      </c>
      <c r="E920" t="s">
        <v>25075</v>
      </c>
      <c r="F920" t="s">
        <v>37</v>
      </c>
      <c r="G920" t="s">
        <v>38</v>
      </c>
      <c r="H920">
        <v>50000000</v>
      </c>
      <c r="I920">
        <v>7</v>
      </c>
      <c r="J920">
        <f t="shared" si="14"/>
        <v>815288</v>
      </c>
      <c r="K920" t="s">
        <v>3409</v>
      </c>
    </row>
    <row r="921" spans="1:11">
      <c r="A921" t="s">
        <v>278</v>
      </c>
      <c r="B921">
        <v>144</v>
      </c>
      <c r="C921">
        <v>52822418</v>
      </c>
      <c r="D921" t="s">
        <v>1910</v>
      </c>
      <c r="E921" t="s">
        <v>25076</v>
      </c>
      <c r="F921" t="s">
        <v>37</v>
      </c>
      <c r="G921" t="s">
        <v>38</v>
      </c>
      <c r="H921">
        <v>50000000</v>
      </c>
      <c r="I921">
        <v>7.4</v>
      </c>
      <c r="J921">
        <f t="shared" si="14"/>
        <v>2822418</v>
      </c>
      <c r="K921" t="s">
        <v>1325</v>
      </c>
    </row>
    <row r="922" spans="1:11">
      <c r="A922" t="s">
        <v>5199</v>
      </c>
      <c r="B922">
        <v>95</v>
      </c>
      <c r="C922">
        <v>50150619</v>
      </c>
      <c r="D922" t="s">
        <v>3293</v>
      </c>
      <c r="E922" t="s">
        <v>25077</v>
      </c>
      <c r="F922" t="s">
        <v>37</v>
      </c>
      <c r="G922" t="s">
        <v>38</v>
      </c>
      <c r="H922">
        <v>50000000</v>
      </c>
      <c r="I922">
        <v>7.3</v>
      </c>
      <c r="J922">
        <f t="shared" si="14"/>
        <v>150619</v>
      </c>
      <c r="K922" t="s">
        <v>953</v>
      </c>
    </row>
    <row r="923" spans="1:11">
      <c r="A923" t="s">
        <v>5204</v>
      </c>
      <c r="B923">
        <v>105</v>
      </c>
      <c r="C923">
        <v>48745150</v>
      </c>
      <c r="D923" t="s">
        <v>1528</v>
      </c>
      <c r="E923" t="s">
        <v>25078</v>
      </c>
      <c r="F923" t="s">
        <v>37</v>
      </c>
      <c r="G923" t="s">
        <v>38</v>
      </c>
      <c r="H923">
        <v>50000000</v>
      </c>
      <c r="I923">
        <v>5.8</v>
      </c>
      <c r="J923">
        <f t="shared" si="14"/>
        <v>-1254850</v>
      </c>
      <c r="K923" t="s">
        <v>24406</v>
      </c>
    </row>
    <row r="924" spans="1:11">
      <c r="A924" t="s">
        <v>3694</v>
      </c>
      <c r="B924">
        <v>121</v>
      </c>
      <c r="C924">
        <v>50007168</v>
      </c>
      <c r="D924" t="s">
        <v>464</v>
      </c>
      <c r="E924" t="s">
        <v>25079</v>
      </c>
      <c r="F924" t="s">
        <v>37</v>
      </c>
      <c r="G924" t="s">
        <v>38</v>
      </c>
      <c r="H924">
        <v>50000000</v>
      </c>
      <c r="I924">
        <v>6.7</v>
      </c>
      <c r="J924">
        <f t="shared" si="14"/>
        <v>7168</v>
      </c>
      <c r="K924" t="s">
        <v>1325</v>
      </c>
    </row>
    <row r="925" spans="1:11">
      <c r="A925" t="s">
        <v>187</v>
      </c>
      <c r="B925">
        <v>125</v>
      </c>
      <c r="C925">
        <v>48154732</v>
      </c>
      <c r="D925" t="s">
        <v>1467</v>
      </c>
      <c r="E925" t="s">
        <v>25080</v>
      </c>
      <c r="F925" t="s">
        <v>37</v>
      </c>
      <c r="G925" t="s">
        <v>38</v>
      </c>
      <c r="H925">
        <v>50000000</v>
      </c>
      <c r="I925">
        <v>5.8</v>
      </c>
      <c r="J925">
        <f t="shared" si="14"/>
        <v>-1845268</v>
      </c>
      <c r="K925" t="s">
        <v>1325</v>
      </c>
    </row>
    <row r="926" spans="1:11">
      <c r="A926" t="s">
        <v>685</v>
      </c>
      <c r="B926">
        <v>129</v>
      </c>
      <c r="C926">
        <v>48265581</v>
      </c>
      <c r="D926" t="s">
        <v>1924</v>
      </c>
      <c r="E926" t="s">
        <v>25081</v>
      </c>
      <c r="F926" t="s">
        <v>37</v>
      </c>
      <c r="G926" t="s">
        <v>38</v>
      </c>
      <c r="H926">
        <v>50000000</v>
      </c>
      <c r="I926">
        <v>7.8</v>
      </c>
      <c r="J926">
        <f t="shared" si="14"/>
        <v>-1734419</v>
      </c>
      <c r="K926" t="s">
        <v>3409</v>
      </c>
    </row>
    <row r="927" spans="1:11">
      <c r="A927" t="s">
        <v>5219</v>
      </c>
      <c r="B927">
        <v>132</v>
      </c>
      <c r="C927">
        <v>46982632</v>
      </c>
      <c r="D927" t="s">
        <v>5220</v>
      </c>
      <c r="E927" t="s">
        <v>25082</v>
      </c>
      <c r="F927" t="s">
        <v>37</v>
      </c>
      <c r="G927" t="s">
        <v>268</v>
      </c>
      <c r="H927">
        <v>50000000</v>
      </c>
      <c r="I927">
        <v>6.6</v>
      </c>
      <c r="J927">
        <f t="shared" si="14"/>
        <v>-3017368</v>
      </c>
      <c r="K927" t="s">
        <v>953</v>
      </c>
    </row>
    <row r="928" spans="1:11">
      <c r="A928" t="s">
        <v>5225</v>
      </c>
      <c r="B928">
        <v>118</v>
      </c>
      <c r="C928">
        <v>44737059</v>
      </c>
      <c r="D928" t="s">
        <v>3913</v>
      </c>
      <c r="E928" t="s">
        <v>25083</v>
      </c>
      <c r="F928" t="s">
        <v>37</v>
      </c>
      <c r="G928" t="s">
        <v>38</v>
      </c>
      <c r="H928">
        <v>50000000</v>
      </c>
      <c r="I928">
        <v>6.5</v>
      </c>
      <c r="J928">
        <f t="shared" si="14"/>
        <v>-5262941</v>
      </c>
      <c r="K928" t="s">
        <v>1671</v>
      </c>
    </row>
    <row r="929" spans="1:11">
      <c r="A929" t="s">
        <v>5230</v>
      </c>
      <c r="B929">
        <v>113</v>
      </c>
      <c r="C929">
        <v>56724080</v>
      </c>
      <c r="D929" t="s">
        <v>1671</v>
      </c>
      <c r="E929" t="s">
        <v>25084</v>
      </c>
      <c r="F929" t="s">
        <v>37</v>
      </c>
      <c r="G929" t="s">
        <v>38</v>
      </c>
      <c r="H929">
        <v>50000000</v>
      </c>
      <c r="I929">
        <v>6.7</v>
      </c>
      <c r="J929">
        <f t="shared" si="14"/>
        <v>6724080</v>
      </c>
      <c r="K929" t="s">
        <v>1671</v>
      </c>
    </row>
    <row r="930" spans="1:11">
      <c r="A930" t="s">
        <v>3088</v>
      </c>
      <c r="B930">
        <v>140</v>
      </c>
      <c r="C930">
        <v>44484065</v>
      </c>
      <c r="D930" t="s">
        <v>1120</v>
      </c>
      <c r="E930" t="s">
        <v>25085</v>
      </c>
      <c r="F930" t="s">
        <v>37</v>
      </c>
      <c r="G930" t="s">
        <v>767</v>
      </c>
      <c r="H930">
        <v>50000000</v>
      </c>
      <c r="I930">
        <v>7.3</v>
      </c>
      <c r="J930">
        <f t="shared" si="14"/>
        <v>-5515935</v>
      </c>
      <c r="K930" t="s">
        <v>1325</v>
      </c>
    </row>
    <row r="931" spans="1:11">
      <c r="A931" t="s">
        <v>5239</v>
      </c>
      <c r="B931">
        <v>89</v>
      </c>
      <c r="C931">
        <v>47553512</v>
      </c>
      <c r="D931" t="s">
        <v>59</v>
      </c>
      <c r="E931" t="s">
        <v>25086</v>
      </c>
      <c r="F931" t="s">
        <v>37</v>
      </c>
      <c r="G931" t="s">
        <v>38</v>
      </c>
      <c r="H931">
        <v>50000000</v>
      </c>
      <c r="I931">
        <v>5.8</v>
      </c>
      <c r="J931">
        <f t="shared" si="14"/>
        <v>-2446488</v>
      </c>
      <c r="K931" t="s">
        <v>1325</v>
      </c>
    </row>
    <row r="932" spans="1:11">
      <c r="A932" t="s">
        <v>5245</v>
      </c>
      <c r="B932">
        <v>104</v>
      </c>
      <c r="C932">
        <v>42610000</v>
      </c>
      <c r="D932" t="s">
        <v>422</v>
      </c>
      <c r="E932" t="s">
        <v>25087</v>
      </c>
      <c r="F932" t="s">
        <v>37</v>
      </c>
      <c r="G932" t="s">
        <v>38</v>
      </c>
      <c r="H932">
        <v>55000000</v>
      </c>
      <c r="I932">
        <v>5.5</v>
      </c>
      <c r="J932">
        <f t="shared" si="14"/>
        <v>-12390000</v>
      </c>
      <c r="K932" t="s">
        <v>1325</v>
      </c>
    </row>
    <row r="933" spans="1:11">
      <c r="A933" t="s">
        <v>2843</v>
      </c>
      <c r="B933">
        <v>106</v>
      </c>
      <c r="C933">
        <v>41482207</v>
      </c>
      <c r="D933" t="s">
        <v>882</v>
      </c>
      <c r="E933" t="s">
        <v>25088</v>
      </c>
      <c r="F933" t="s">
        <v>37</v>
      </c>
      <c r="G933" t="s">
        <v>38</v>
      </c>
      <c r="H933">
        <v>50000000</v>
      </c>
      <c r="I933">
        <v>6.3</v>
      </c>
      <c r="J933">
        <f t="shared" si="14"/>
        <v>-8517793</v>
      </c>
      <c r="K933" t="s">
        <v>1671</v>
      </c>
    </row>
    <row r="934" spans="1:11">
      <c r="A934" t="s">
        <v>4950</v>
      </c>
      <c r="B934">
        <v>141</v>
      </c>
      <c r="C934">
        <v>47105085</v>
      </c>
      <c r="D934" t="s">
        <v>1935</v>
      </c>
      <c r="E934" t="s">
        <v>25089</v>
      </c>
      <c r="F934" t="s">
        <v>37</v>
      </c>
      <c r="G934" t="s">
        <v>38</v>
      </c>
      <c r="H934">
        <v>50000000</v>
      </c>
      <c r="I934">
        <v>7.4</v>
      </c>
      <c r="J934">
        <f t="shared" si="14"/>
        <v>-2894915</v>
      </c>
      <c r="K934" t="s">
        <v>24406</v>
      </c>
    </row>
    <row r="935" spans="1:11">
      <c r="A935" t="s">
        <v>2565</v>
      </c>
      <c r="B935">
        <v>124</v>
      </c>
      <c r="C935">
        <v>41256277</v>
      </c>
      <c r="D935" t="s">
        <v>59</v>
      </c>
      <c r="E935" t="s">
        <v>25090</v>
      </c>
      <c r="F935" t="s">
        <v>37</v>
      </c>
      <c r="G935" t="s">
        <v>38</v>
      </c>
      <c r="H935">
        <v>50000000</v>
      </c>
      <c r="I935">
        <v>5.9</v>
      </c>
      <c r="J935">
        <f t="shared" si="14"/>
        <v>-8743723</v>
      </c>
      <c r="K935" t="s">
        <v>1325</v>
      </c>
    </row>
    <row r="936" spans="1:11">
      <c r="A936" t="s">
        <v>5263</v>
      </c>
      <c r="B936">
        <v>98</v>
      </c>
      <c r="C936">
        <v>50740078</v>
      </c>
      <c r="D936" t="s">
        <v>2208</v>
      </c>
      <c r="E936" t="s">
        <v>25091</v>
      </c>
      <c r="F936" t="s">
        <v>37</v>
      </c>
      <c r="G936" t="s">
        <v>767</v>
      </c>
      <c r="H936">
        <v>45000000</v>
      </c>
      <c r="I936">
        <v>6.2</v>
      </c>
      <c r="J936">
        <f t="shared" si="14"/>
        <v>5740078</v>
      </c>
      <c r="K936" t="s">
        <v>1325</v>
      </c>
    </row>
    <row r="937" spans="1:11">
      <c r="A937" t="s">
        <v>5268</v>
      </c>
      <c r="B937">
        <v>108</v>
      </c>
      <c r="C937">
        <v>40203020</v>
      </c>
      <c r="D937" t="s">
        <v>1415</v>
      </c>
      <c r="E937" t="s">
        <v>25092</v>
      </c>
      <c r="F937" t="s">
        <v>37</v>
      </c>
      <c r="G937" t="s">
        <v>56</v>
      </c>
      <c r="H937">
        <v>40000000</v>
      </c>
      <c r="I937">
        <v>5.9</v>
      </c>
      <c r="J937">
        <f t="shared" si="14"/>
        <v>203020</v>
      </c>
      <c r="K937" t="s">
        <v>1671</v>
      </c>
    </row>
    <row r="938" spans="1:11">
      <c r="A938" t="s">
        <v>5273</v>
      </c>
      <c r="B938">
        <v>114</v>
      </c>
      <c r="C938">
        <v>40905277</v>
      </c>
      <c r="D938" t="s">
        <v>5274</v>
      </c>
      <c r="E938" t="s">
        <v>25093</v>
      </c>
      <c r="F938" t="s">
        <v>37</v>
      </c>
      <c r="G938" t="s">
        <v>38</v>
      </c>
      <c r="H938">
        <v>50000000</v>
      </c>
      <c r="I938">
        <v>6.5</v>
      </c>
      <c r="J938">
        <f t="shared" si="14"/>
        <v>-9094723</v>
      </c>
      <c r="K938" t="s">
        <v>24406</v>
      </c>
    </row>
    <row r="939" spans="1:11">
      <c r="A939" t="s">
        <v>5279</v>
      </c>
      <c r="B939">
        <v>101</v>
      </c>
      <c r="C939">
        <v>38590500</v>
      </c>
      <c r="D939" t="s">
        <v>50</v>
      </c>
      <c r="E939" t="s">
        <v>25094</v>
      </c>
      <c r="F939" t="s">
        <v>37</v>
      </c>
      <c r="G939" t="s">
        <v>38</v>
      </c>
      <c r="H939">
        <v>50000000</v>
      </c>
      <c r="I939">
        <v>4.4</v>
      </c>
      <c r="J939">
        <f t="shared" si="14"/>
        <v>-11409500</v>
      </c>
      <c r="K939" t="s">
        <v>1325</v>
      </c>
    </row>
    <row r="940" spans="1:11">
      <c r="A940" t="s">
        <v>4903</v>
      </c>
      <c r="B940">
        <v>93</v>
      </c>
      <c r="C940">
        <v>39177541</v>
      </c>
      <c r="D940" t="s">
        <v>148</v>
      </c>
      <c r="E940" t="s">
        <v>25095</v>
      </c>
      <c r="F940" t="s">
        <v>37</v>
      </c>
      <c r="G940" t="s">
        <v>38</v>
      </c>
      <c r="H940">
        <v>50000000</v>
      </c>
      <c r="I940">
        <v>3.5</v>
      </c>
      <c r="J940">
        <f t="shared" si="14"/>
        <v>-10822459</v>
      </c>
      <c r="K940" t="s">
        <v>1325</v>
      </c>
    </row>
    <row r="941" spans="1:11">
      <c r="A941" t="s">
        <v>5289</v>
      </c>
      <c r="B941">
        <v>119</v>
      </c>
      <c r="C941">
        <v>39778599</v>
      </c>
      <c r="D941" t="s">
        <v>1826</v>
      </c>
      <c r="E941" t="s">
        <v>25096</v>
      </c>
      <c r="F941" t="s">
        <v>37</v>
      </c>
      <c r="G941" t="s">
        <v>38</v>
      </c>
      <c r="H941">
        <v>50000000</v>
      </c>
      <c r="I941">
        <v>6.6</v>
      </c>
      <c r="J941">
        <f t="shared" si="14"/>
        <v>-10221401</v>
      </c>
      <c r="K941" t="s">
        <v>953</v>
      </c>
    </row>
    <row r="942" spans="1:11">
      <c r="A942" t="s">
        <v>3303</v>
      </c>
      <c r="B942">
        <v>119</v>
      </c>
      <c r="C942">
        <v>37486138</v>
      </c>
      <c r="D942" t="s">
        <v>1415</v>
      </c>
      <c r="E942" t="s">
        <v>25097</v>
      </c>
      <c r="F942" t="s">
        <v>37</v>
      </c>
      <c r="G942" t="s">
        <v>38</v>
      </c>
      <c r="H942">
        <v>50000000</v>
      </c>
      <c r="I942">
        <v>6</v>
      </c>
      <c r="J942">
        <f t="shared" si="14"/>
        <v>-12513862</v>
      </c>
      <c r="K942" t="s">
        <v>1671</v>
      </c>
    </row>
    <row r="943" spans="1:11">
      <c r="A943" t="s">
        <v>5139</v>
      </c>
      <c r="B943">
        <v>99</v>
      </c>
      <c r="C943">
        <v>38105077</v>
      </c>
      <c r="D943" t="s">
        <v>334</v>
      </c>
      <c r="E943" t="s">
        <v>25098</v>
      </c>
      <c r="F943" t="s">
        <v>37</v>
      </c>
      <c r="G943" t="s">
        <v>38</v>
      </c>
      <c r="H943">
        <v>40000000</v>
      </c>
      <c r="I943">
        <v>6.4</v>
      </c>
      <c r="J943">
        <f t="shared" si="14"/>
        <v>-1894923</v>
      </c>
      <c r="K943" t="s">
        <v>1325</v>
      </c>
    </row>
    <row r="944" spans="1:11">
      <c r="A944" t="s">
        <v>79</v>
      </c>
      <c r="B944">
        <v>137</v>
      </c>
      <c r="C944">
        <v>35168395</v>
      </c>
      <c r="D944" t="s">
        <v>4915</v>
      </c>
      <c r="E944" t="s">
        <v>25099</v>
      </c>
      <c r="F944" t="s">
        <v>37</v>
      </c>
      <c r="G944" t="s">
        <v>38</v>
      </c>
      <c r="H944">
        <v>50000000</v>
      </c>
      <c r="I944">
        <v>6.5</v>
      </c>
      <c r="J944">
        <f t="shared" si="14"/>
        <v>-14831605</v>
      </c>
      <c r="K944" t="s">
        <v>3409</v>
      </c>
    </row>
    <row r="945" spans="1:11">
      <c r="A945" t="s">
        <v>5314</v>
      </c>
      <c r="B945">
        <v>117</v>
      </c>
      <c r="C945">
        <v>32800000</v>
      </c>
      <c r="D945" t="s">
        <v>5316</v>
      </c>
      <c r="E945" t="s">
        <v>25100</v>
      </c>
      <c r="F945" t="s">
        <v>37</v>
      </c>
      <c r="G945" t="s">
        <v>38</v>
      </c>
      <c r="H945">
        <v>40000000</v>
      </c>
      <c r="I945">
        <v>4.3</v>
      </c>
      <c r="J945">
        <f t="shared" si="14"/>
        <v>-7200000</v>
      </c>
      <c r="K945" t="s">
        <v>1671</v>
      </c>
    </row>
    <row r="946" spans="1:11">
      <c r="A946" t="s">
        <v>4673</v>
      </c>
      <c r="B946">
        <v>87</v>
      </c>
      <c r="C946">
        <v>33643461</v>
      </c>
      <c r="D946" t="s">
        <v>3057</v>
      </c>
      <c r="E946" t="s">
        <v>25101</v>
      </c>
      <c r="F946" t="s">
        <v>37</v>
      </c>
      <c r="G946" t="s">
        <v>38</v>
      </c>
      <c r="H946">
        <v>50000000</v>
      </c>
      <c r="I946">
        <v>4.2</v>
      </c>
      <c r="J946">
        <f t="shared" si="14"/>
        <v>-16356539</v>
      </c>
      <c r="K946" t="s">
        <v>1671</v>
      </c>
    </row>
    <row r="947" spans="1:11">
      <c r="A947" t="s">
        <v>3694</v>
      </c>
      <c r="B947">
        <v>129</v>
      </c>
      <c r="C947">
        <v>32741596</v>
      </c>
      <c r="D947" t="s">
        <v>5324</v>
      </c>
      <c r="E947" t="s">
        <v>25102</v>
      </c>
      <c r="F947" t="s">
        <v>37</v>
      </c>
      <c r="G947" t="s">
        <v>38</v>
      </c>
      <c r="H947">
        <v>50000000</v>
      </c>
      <c r="I947">
        <v>6.5</v>
      </c>
      <c r="J947">
        <f t="shared" si="14"/>
        <v>-17258404</v>
      </c>
      <c r="K947" t="s">
        <v>3409</v>
      </c>
    </row>
    <row r="948" spans="1:11">
      <c r="A948" t="s">
        <v>5328</v>
      </c>
      <c r="B948">
        <v>115</v>
      </c>
      <c r="C948">
        <v>31874869</v>
      </c>
      <c r="D948" t="s">
        <v>2215</v>
      </c>
      <c r="E948" t="s">
        <v>25103</v>
      </c>
      <c r="F948" t="s">
        <v>37</v>
      </c>
      <c r="G948" t="s">
        <v>38</v>
      </c>
      <c r="H948">
        <v>50000000</v>
      </c>
      <c r="I948">
        <v>6.1</v>
      </c>
      <c r="J948">
        <f t="shared" si="14"/>
        <v>-18125131</v>
      </c>
      <c r="K948" t="s">
        <v>24406</v>
      </c>
    </row>
    <row r="949" spans="1:11">
      <c r="A949" t="s">
        <v>1058</v>
      </c>
      <c r="B949">
        <v>132</v>
      </c>
      <c r="C949">
        <v>30306268</v>
      </c>
      <c r="D949" t="s">
        <v>334</v>
      </c>
      <c r="E949" t="s">
        <v>25104</v>
      </c>
      <c r="F949" t="s">
        <v>37</v>
      </c>
      <c r="G949" t="s">
        <v>1465</v>
      </c>
      <c r="H949">
        <v>50000000</v>
      </c>
      <c r="I949">
        <v>6.3</v>
      </c>
      <c r="J949">
        <f t="shared" si="14"/>
        <v>-19693732</v>
      </c>
      <c r="K949" t="s">
        <v>1325</v>
      </c>
    </row>
    <row r="950" spans="1:11">
      <c r="A950" t="s">
        <v>5338</v>
      </c>
      <c r="B950">
        <v>131</v>
      </c>
      <c r="C950">
        <v>27667947</v>
      </c>
      <c r="D950" t="s">
        <v>2125</v>
      </c>
      <c r="E950" t="s">
        <v>25105</v>
      </c>
      <c r="F950" t="s">
        <v>37</v>
      </c>
      <c r="G950" t="s">
        <v>56</v>
      </c>
      <c r="H950">
        <v>50000000</v>
      </c>
      <c r="I950">
        <v>6.2</v>
      </c>
      <c r="J950">
        <f t="shared" si="14"/>
        <v>-22332053</v>
      </c>
      <c r="K950" t="s">
        <v>24406</v>
      </c>
    </row>
    <row r="951" spans="1:11">
      <c r="A951" t="s">
        <v>3891</v>
      </c>
      <c r="B951">
        <v>95</v>
      </c>
      <c r="C951">
        <v>27067160</v>
      </c>
      <c r="D951" t="s">
        <v>1415</v>
      </c>
      <c r="E951" t="s">
        <v>25106</v>
      </c>
      <c r="F951" t="s">
        <v>37</v>
      </c>
      <c r="G951" t="s">
        <v>38</v>
      </c>
      <c r="H951">
        <v>50000000</v>
      </c>
      <c r="I951">
        <v>5.9</v>
      </c>
      <c r="J951">
        <f t="shared" si="14"/>
        <v>-22932840</v>
      </c>
      <c r="K951" t="s">
        <v>1671</v>
      </c>
    </row>
    <row r="952" spans="1:11">
      <c r="A952" t="s">
        <v>5349</v>
      </c>
      <c r="B952">
        <v>125</v>
      </c>
      <c r="C952">
        <v>26616999</v>
      </c>
      <c r="D952" t="s">
        <v>1675</v>
      </c>
      <c r="E952" t="s">
        <v>25107</v>
      </c>
      <c r="F952" t="s">
        <v>37</v>
      </c>
      <c r="G952" t="s">
        <v>38</v>
      </c>
      <c r="H952">
        <v>40000000</v>
      </c>
      <c r="I952">
        <v>5.9</v>
      </c>
      <c r="J952">
        <f t="shared" si="14"/>
        <v>-13383001</v>
      </c>
      <c r="K952" t="s">
        <v>1325</v>
      </c>
    </row>
    <row r="953" spans="1:11">
      <c r="A953" t="s">
        <v>1311</v>
      </c>
      <c r="B953">
        <v>98</v>
      </c>
      <c r="C953">
        <v>26536120</v>
      </c>
      <c r="D953" t="s">
        <v>1120</v>
      </c>
      <c r="E953" t="s">
        <v>25108</v>
      </c>
      <c r="F953" t="s">
        <v>37</v>
      </c>
      <c r="G953" t="s">
        <v>767</v>
      </c>
      <c r="H953">
        <v>50000000</v>
      </c>
      <c r="I953">
        <v>6.5</v>
      </c>
      <c r="J953">
        <f t="shared" si="14"/>
        <v>-23463880</v>
      </c>
      <c r="K953" t="s">
        <v>1325</v>
      </c>
    </row>
    <row r="954" spans="1:11">
      <c r="A954" t="s">
        <v>3694</v>
      </c>
      <c r="B954">
        <v>110</v>
      </c>
      <c r="C954">
        <v>26199517</v>
      </c>
      <c r="D954" t="s">
        <v>1120</v>
      </c>
      <c r="E954" t="s">
        <v>25109</v>
      </c>
      <c r="F954" t="s">
        <v>37</v>
      </c>
      <c r="G954" t="s">
        <v>38</v>
      </c>
      <c r="H954">
        <v>50000000</v>
      </c>
      <c r="I954">
        <v>6.4</v>
      </c>
      <c r="J954">
        <f t="shared" si="14"/>
        <v>-23800483</v>
      </c>
      <c r="K954" t="s">
        <v>1325</v>
      </c>
    </row>
    <row r="955" spans="1:11">
      <c r="A955" t="s">
        <v>1847</v>
      </c>
      <c r="B955">
        <v>118</v>
      </c>
      <c r="C955">
        <v>25450527</v>
      </c>
      <c r="D955" t="s">
        <v>1120</v>
      </c>
      <c r="E955" t="s">
        <v>25110</v>
      </c>
      <c r="F955" t="s">
        <v>37</v>
      </c>
      <c r="G955" t="s">
        <v>38</v>
      </c>
      <c r="H955">
        <v>50000000</v>
      </c>
      <c r="I955">
        <v>6.5</v>
      </c>
      <c r="J955">
        <f t="shared" si="14"/>
        <v>-24549473</v>
      </c>
      <c r="K955" t="s">
        <v>1325</v>
      </c>
    </row>
    <row r="956" spans="1:11">
      <c r="A956" t="s">
        <v>5367</v>
      </c>
      <c r="B956">
        <v>101</v>
      </c>
      <c r="C956">
        <v>25407250</v>
      </c>
      <c r="D956" t="s">
        <v>227</v>
      </c>
      <c r="E956" t="s">
        <v>25111</v>
      </c>
      <c r="F956" t="s">
        <v>37</v>
      </c>
      <c r="G956" t="s">
        <v>38</v>
      </c>
      <c r="H956">
        <v>50000000</v>
      </c>
      <c r="I956">
        <v>5.7</v>
      </c>
      <c r="J956">
        <f t="shared" si="14"/>
        <v>-24592750</v>
      </c>
      <c r="K956" t="s">
        <v>1325</v>
      </c>
    </row>
    <row r="957" spans="1:11">
      <c r="A957" t="s">
        <v>604</v>
      </c>
      <c r="B957">
        <v>90</v>
      </c>
      <c r="C957">
        <v>23159305</v>
      </c>
      <c r="D957" t="s">
        <v>613</v>
      </c>
      <c r="E957" t="s">
        <v>25112</v>
      </c>
      <c r="F957" t="s">
        <v>37</v>
      </c>
      <c r="G957" t="s">
        <v>38</v>
      </c>
      <c r="H957">
        <v>70000000</v>
      </c>
      <c r="I957">
        <v>8</v>
      </c>
      <c r="J957">
        <f t="shared" si="14"/>
        <v>-46840695</v>
      </c>
      <c r="K957" t="s">
        <v>1325</v>
      </c>
    </row>
    <row r="958" spans="1:11">
      <c r="A958" t="s">
        <v>5382</v>
      </c>
      <c r="B958">
        <v>119</v>
      </c>
      <c r="C958">
        <v>24006726</v>
      </c>
      <c r="D958" t="s">
        <v>5383</v>
      </c>
      <c r="E958" t="s">
        <v>25113</v>
      </c>
      <c r="F958" t="s">
        <v>37</v>
      </c>
      <c r="G958" t="s">
        <v>38</v>
      </c>
      <c r="H958">
        <v>50000000</v>
      </c>
      <c r="I958">
        <v>7.3</v>
      </c>
      <c r="J958">
        <f t="shared" si="14"/>
        <v>-25993274</v>
      </c>
      <c r="K958" t="s">
        <v>953</v>
      </c>
    </row>
    <row r="959" spans="1:11">
      <c r="A959" t="s">
        <v>2296</v>
      </c>
      <c r="B959">
        <v>139</v>
      </c>
      <c r="C959">
        <v>20389967</v>
      </c>
      <c r="D959" t="s">
        <v>5388</v>
      </c>
      <c r="E959" t="s">
        <v>25114</v>
      </c>
      <c r="F959" t="s">
        <v>37</v>
      </c>
      <c r="G959" t="s">
        <v>38</v>
      </c>
      <c r="H959">
        <v>50000000</v>
      </c>
      <c r="I959">
        <v>6.7</v>
      </c>
      <c r="J959">
        <f t="shared" si="14"/>
        <v>-29610033</v>
      </c>
      <c r="K959" t="s">
        <v>1325</v>
      </c>
    </row>
    <row r="960" spans="1:11">
      <c r="A960" t="s">
        <v>4704</v>
      </c>
      <c r="B960">
        <v>130</v>
      </c>
      <c r="C960">
        <v>19593740</v>
      </c>
      <c r="D960" t="s">
        <v>2125</v>
      </c>
      <c r="E960" t="s">
        <v>25115</v>
      </c>
      <c r="F960" t="s">
        <v>37</v>
      </c>
      <c r="G960" t="s">
        <v>38</v>
      </c>
      <c r="H960">
        <v>50000000</v>
      </c>
      <c r="I960">
        <v>7.5</v>
      </c>
      <c r="J960">
        <f t="shared" si="14"/>
        <v>-30406260</v>
      </c>
      <c r="K960" t="s">
        <v>24406</v>
      </c>
    </row>
    <row r="961" spans="1:11">
      <c r="A961" t="s">
        <v>4437</v>
      </c>
      <c r="B961">
        <v>100</v>
      </c>
      <c r="C961">
        <v>19118247</v>
      </c>
      <c r="D961" t="s">
        <v>2136</v>
      </c>
      <c r="E961" t="s">
        <v>25116</v>
      </c>
      <c r="F961" t="s">
        <v>37</v>
      </c>
      <c r="G961" t="s">
        <v>38</v>
      </c>
      <c r="H961">
        <v>40000000</v>
      </c>
      <c r="I961">
        <v>5.4</v>
      </c>
      <c r="J961">
        <f t="shared" si="14"/>
        <v>-20881753</v>
      </c>
      <c r="K961" t="s">
        <v>1325</v>
      </c>
    </row>
    <row r="962" spans="1:11">
      <c r="A962" t="s">
        <v>5128</v>
      </c>
      <c r="B962">
        <v>114</v>
      </c>
      <c r="C962">
        <v>26442251</v>
      </c>
      <c r="D962" t="s">
        <v>464</v>
      </c>
      <c r="E962" t="s">
        <v>25117</v>
      </c>
      <c r="F962" t="s">
        <v>37</v>
      </c>
      <c r="G962" t="s">
        <v>38</v>
      </c>
      <c r="H962">
        <v>50000000</v>
      </c>
      <c r="I962">
        <v>6.6</v>
      </c>
      <c r="J962">
        <f t="shared" si="14"/>
        <v>-23557749</v>
      </c>
      <c r="K962" t="s">
        <v>1325</v>
      </c>
    </row>
    <row r="963" spans="1:11">
      <c r="A963" t="s">
        <v>5403</v>
      </c>
      <c r="B963">
        <v>96</v>
      </c>
      <c r="C963">
        <v>17114882</v>
      </c>
      <c r="D963" t="s">
        <v>2215</v>
      </c>
      <c r="E963" t="s">
        <v>25118</v>
      </c>
      <c r="F963" t="s">
        <v>37</v>
      </c>
      <c r="G963" t="s">
        <v>38</v>
      </c>
      <c r="H963">
        <v>25000000</v>
      </c>
      <c r="I963">
        <v>7.7</v>
      </c>
      <c r="J963">
        <f t="shared" ref="J963:J1026" si="15">C963-H963</f>
        <v>-7885118</v>
      </c>
      <c r="K963" t="s">
        <v>24406</v>
      </c>
    </row>
    <row r="964" spans="1:11">
      <c r="A964" t="s">
        <v>5408</v>
      </c>
      <c r="B964">
        <v>110</v>
      </c>
      <c r="C964">
        <v>18472363</v>
      </c>
      <c r="D964" t="s">
        <v>3336</v>
      </c>
      <c r="E964" t="s">
        <v>25119</v>
      </c>
      <c r="F964" t="s">
        <v>37</v>
      </c>
      <c r="G964" t="s">
        <v>38</v>
      </c>
      <c r="H964">
        <v>50000000</v>
      </c>
      <c r="I964">
        <v>5.8</v>
      </c>
      <c r="J964">
        <f t="shared" si="15"/>
        <v>-31527637</v>
      </c>
      <c r="K964" t="s">
        <v>1325</v>
      </c>
    </row>
    <row r="965" spans="1:11">
      <c r="A965" t="s">
        <v>1971</v>
      </c>
      <c r="B965">
        <v>158</v>
      </c>
      <c r="C965">
        <v>14131298</v>
      </c>
      <c r="D965" t="s">
        <v>3430</v>
      </c>
      <c r="E965" t="s">
        <v>25120</v>
      </c>
      <c r="F965" t="s">
        <v>37</v>
      </c>
      <c r="G965" t="s">
        <v>1465</v>
      </c>
      <c r="H965">
        <v>390000000</v>
      </c>
      <c r="I965">
        <v>6.4</v>
      </c>
      <c r="J965">
        <f t="shared" si="15"/>
        <v>-375868702</v>
      </c>
      <c r="K965" t="s">
        <v>953</v>
      </c>
    </row>
    <row r="966" spans="1:11">
      <c r="A966" t="s">
        <v>5418</v>
      </c>
      <c r="B966">
        <v>102</v>
      </c>
      <c r="C966">
        <v>21557240</v>
      </c>
      <c r="D966" t="s">
        <v>5419</v>
      </c>
      <c r="E966" t="s">
        <v>25121</v>
      </c>
      <c r="F966" t="s">
        <v>37</v>
      </c>
      <c r="G966" t="s">
        <v>38</v>
      </c>
      <c r="H966">
        <v>49900000</v>
      </c>
      <c r="I966">
        <v>5.6</v>
      </c>
      <c r="J966">
        <f t="shared" si="15"/>
        <v>-28342760</v>
      </c>
      <c r="K966" t="s">
        <v>953</v>
      </c>
    </row>
    <row r="967" spans="1:11">
      <c r="A967" t="s">
        <v>5423</v>
      </c>
      <c r="B967">
        <v>84</v>
      </c>
      <c r="C967">
        <v>21283440</v>
      </c>
      <c r="D967" t="s">
        <v>1924</v>
      </c>
      <c r="E967" t="s">
        <v>25122</v>
      </c>
      <c r="F967" t="s">
        <v>37</v>
      </c>
      <c r="G967" t="s">
        <v>38</v>
      </c>
      <c r="H967">
        <v>55000000</v>
      </c>
      <c r="I967">
        <v>6</v>
      </c>
      <c r="J967">
        <f t="shared" si="15"/>
        <v>-33716560</v>
      </c>
      <c r="K967" t="s">
        <v>3409</v>
      </c>
    </row>
    <row r="968" spans="1:11">
      <c r="A968" t="s">
        <v>5428</v>
      </c>
      <c r="B968">
        <v>115</v>
      </c>
      <c r="C968">
        <v>10556196</v>
      </c>
      <c r="D968" t="s">
        <v>2125</v>
      </c>
      <c r="E968" t="s">
        <v>25123</v>
      </c>
      <c r="F968" t="s">
        <v>37</v>
      </c>
      <c r="G968" t="s">
        <v>38</v>
      </c>
      <c r="H968">
        <v>50000000</v>
      </c>
      <c r="I968">
        <v>6.2</v>
      </c>
      <c r="J968">
        <f t="shared" si="15"/>
        <v>-39443804</v>
      </c>
      <c r="K968" t="s">
        <v>24406</v>
      </c>
    </row>
    <row r="969" spans="1:11">
      <c r="A969" t="s">
        <v>5433</v>
      </c>
      <c r="B969">
        <v>99</v>
      </c>
      <c r="C969">
        <v>16671505</v>
      </c>
      <c r="D969" t="s">
        <v>5435</v>
      </c>
      <c r="E969" t="s">
        <v>25124</v>
      </c>
      <c r="F969" t="s">
        <v>37</v>
      </c>
      <c r="G969" t="s">
        <v>38</v>
      </c>
      <c r="H969">
        <v>50000000</v>
      </c>
      <c r="I969">
        <v>5.9</v>
      </c>
      <c r="J969">
        <f t="shared" si="15"/>
        <v>-33328495</v>
      </c>
      <c r="K969" t="s">
        <v>953</v>
      </c>
    </row>
    <row r="970" spans="1:11">
      <c r="A970" t="s">
        <v>576</v>
      </c>
      <c r="B970">
        <v>135</v>
      </c>
      <c r="C970">
        <v>10400000</v>
      </c>
      <c r="D970" t="s">
        <v>214</v>
      </c>
      <c r="E970" t="s">
        <v>25125</v>
      </c>
      <c r="F970" t="s">
        <v>37</v>
      </c>
      <c r="G970" t="s">
        <v>38</v>
      </c>
      <c r="H970">
        <v>50000000</v>
      </c>
      <c r="I970">
        <v>5.1</v>
      </c>
      <c r="J970">
        <f t="shared" si="15"/>
        <v>-39600000</v>
      </c>
      <c r="K970" t="s">
        <v>3409</v>
      </c>
    </row>
    <row r="971" spans="1:11">
      <c r="A971" t="s">
        <v>521</v>
      </c>
      <c r="B971">
        <v>108</v>
      </c>
      <c r="C971">
        <v>9528092</v>
      </c>
      <c r="D971" t="s">
        <v>3581</v>
      </c>
      <c r="E971" t="s">
        <v>25126</v>
      </c>
      <c r="F971" t="s">
        <v>37</v>
      </c>
      <c r="G971" t="s">
        <v>38</v>
      </c>
      <c r="H971">
        <v>22000000</v>
      </c>
      <c r="I971">
        <v>6.8</v>
      </c>
      <c r="J971">
        <f t="shared" si="15"/>
        <v>-12471908</v>
      </c>
      <c r="K971" t="s">
        <v>13307</v>
      </c>
    </row>
    <row r="972" spans="1:11">
      <c r="A972" t="s">
        <v>1739</v>
      </c>
      <c r="B972">
        <v>127</v>
      </c>
      <c r="C972">
        <v>10137232</v>
      </c>
      <c r="D972" t="s">
        <v>5451</v>
      </c>
      <c r="E972" t="s">
        <v>25127</v>
      </c>
      <c r="F972" t="s">
        <v>37</v>
      </c>
      <c r="G972" t="s">
        <v>1465</v>
      </c>
      <c r="H972">
        <v>50000000</v>
      </c>
      <c r="I972">
        <v>6</v>
      </c>
      <c r="J972">
        <f t="shared" si="15"/>
        <v>-39862768</v>
      </c>
      <c r="K972" t="s">
        <v>1325</v>
      </c>
    </row>
    <row r="973" spans="1:11">
      <c r="A973" t="s">
        <v>4733</v>
      </c>
      <c r="B973">
        <v>107</v>
      </c>
      <c r="C973">
        <v>9795017</v>
      </c>
      <c r="D973" t="s">
        <v>2125</v>
      </c>
      <c r="E973" t="s">
        <v>25128</v>
      </c>
      <c r="F973" t="s">
        <v>37</v>
      </c>
      <c r="G973" t="s">
        <v>38</v>
      </c>
      <c r="H973">
        <v>50000000</v>
      </c>
      <c r="I973">
        <v>5.1</v>
      </c>
      <c r="J973">
        <f t="shared" si="15"/>
        <v>-40204983</v>
      </c>
      <c r="K973" t="s">
        <v>24406</v>
      </c>
    </row>
    <row r="974" spans="1:11">
      <c r="A974" t="s">
        <v>4531</v>
      </c>
      <c r="B974">
        <v>95</v>
      </c>
      <c r="C974">
        <v>20488579</v>
      </c>
      <c r="D974" t="s">
        <v>2813</v>
      </c>
      <c r="E974" t="s">
        <v>25129</v>
      </c>
      <c r="F974" t="s">
        <v>37</v>
      </c>
      <c r="G974" t="s">
        <v>38</v>
      </c>
      <c r="H974">
        <v>50000000</v>
      </c>
      <c r="I974">
        <v>5.8</v>
      </c>
      <c r="J974">
        <f t="shared" si="15"/>
        <v>-29511421</v>
      </c>
      <c r="K974" t="s">
        <v>1325</v>
      </c>
    </row>
    <row r="975" spans="1:11">
      <c r="A975" t="s">
        <v>5462</v>
      </c>
      <c r="B975">
        <v>124</v>
      </c>
      <c r="C975">
        <v>19445217</v>
      </c>
      <c r="D975" t="s">
        <v>687</v>
      </c>
      <c r="E975" t="s">
        <v>25130</v>
      </c>
      <c r="F975" t="s">
        <v>37</v>
      </c>
      <c r="G975" t="s">
        <v>38</v>
      </c>
      <c r="H975">
        <v>60000000</v>
      </c>
      <c r="I975">
        <v>6.2</v>
      </c>
      <c r="J975">
        <f t="shared" si="15"/>
        <v>-40554783</v>
      </c>
      <c r="K975" t="s">
        <v>3409</v>
      </c>
    </row>
    <row r="976" spans="1:11">
      <c r="A976" t="s">
        <v>5469</v>
      </c>
      <c r="B976">
        <v>109</v>
      </c>
      <c r="C976">
        <v>8355815</v>
      </c>
      <c r="D976" t="s">
        <v>5316</v>
      </c>
      <c r="E976" t="s">
        <v>25131</v>
      </c>
      <c r="F976" t="s">
        <v>37</v>
      </c>
      <c r="G976" t="s">
        <v>56</v>
      </c>
      <c r="H976">
        <v>55000000</v>
      </c>
      <c r="I976">
        <v>6.4</v>
      </c>
      <c r="J976">
        <f t="shared" si="15"/>
        <v>-46644185</v>
      </c>
      <c r="K976" t="s">
        <v>1671</v>
      </c>
    </row>
    <row r="977" spans="1:11">
      <c r="A977" t="s">
        <v>2112</v>
      </c>
      <c r="B977">
        <v>102</v>
      </c>
      <c r="C977">
        <v>28837115</v>
      </c>
      <c r="D977" t="s">
        <v>1671</v>
      </c>
      <c r="E977" t="s">
        <v>25132</v>
      </c>
      <c r="F977" t="s">
        <v>37</v>
      </c>
      <c r="G977" t="s">
        <v>38</v>
      </c>
      <c r="H977">
        <v>50000000</v>
      </c>
      <c r="I977">
        <v>4.8</v>
      </c>
      <c r="J977">
        <f t="shared" si="15"/>
        <v>-21162885</v>
      </c>
      <c r="K977" t="s">
        <v>1671</v>
      </c>
    </row>
    <row r="978" spans="1:11">
      <c r="A978" t="s">
        <v>5476</v>
      </c>
      <c r="B978">
        <v>88</v>
      </c>
      <c r="C978">
        <v>6471394</v>
      </c>
      <c r="D978" t="s">
        <v>1009</v>
      </c>
      <c r="E978" t="s">
        <v>25133</v>
      </c>
      <c r="F978" t="s">
        <v>37</v>
      </c>
      <c r="G978" t="s">
        <v>38</v>
      </c>
      <c r="H978">
        <v>50000000</v>
      </c>
      <c r="I978">
        <v>4.9</v>
      </c>
      <c r="J978">
        <f t="shared" si="15"/>
        <v>-43528606</v>
      </c>
      <c r="K978" t="s">
        <v>1671</v>
      </c>
    </row>
    <row r="979" spans="1:11">
      <c r="A979" t="s">
        <v>3066</v>
      </c>
      <c r="B979">
        <v>87</v>
      </c>
      <c r="C979">
        <v>6291602</v>
      </c>
      <c r="D979" t="s">
        <v>5482</v>
      </c>
      <c r="E979" t="s">
        <v>25134</v>
      </c>
      <c r="F979" t="s">
        <v>37</v>
      </c>
      <c r="G979" t="s">
        <v>38</v>
      </c>
      <c r="H979">
        <v>50000000</v>
      </c>
      <c r="I979">
        <v>5.6</v>
      </c>
      <c r="J979">
        <f t="shared" si="15"/>
        <v>-43708398</v>
      </c>
      <c r="K979" t="s">
        <v>1671</v>
      </c>
    </row>
    <row r="980" spans="1:11">
      <c r="A980" t="s">
        <v>5486</v>
      </c>
      <c r="B980">
        <v>104</v>
      </c>
      <c r="C980">
        <v>10706786</v>
      </c>
      <c r="D980" t="s">
        <v>1364</v>
      </c>
      <c r="E980" t="s">
        <v>25135</v>
      </c>
      <c r="F980" t="s">
        <v>37</v>
      </c>
      <c r="G980" t="s">
        <v>38</v>
      </c>
      <c r="H980">
        <v>50000000</v>
      </c>
      <c r="I980">
        <v>5.5</v>
      </c>
      <c r="J980">
        <f t="shared" si="15"/>
        <v>-39293214</v>
      </c>
      <c r="K980" t="s">
        <v>1325</v>
      </c>
    </row>
    <row r="981" spans="1:11">
      <c r="A981" t="s">
        <v>3444</v>
      </c>
      <c r="B981">
        <v>96</v>
      </c>
      <c r="C981">
        <v>8742261</v>
      </c>
      <c r="D981" t="s">
        <v>1120</v>
      </c>
      <c r="E981" t="s">
        <v>25136</v>
      </c>
      <c r="F981" t="s">
        <v>37</v>
      </c>
      <c r="G981" t="s">
        <v>268</v>
      </c>
      <c r="H981">
        <v>18000000</v>
      </c>
      <c r="I981">
        <v>3.7</v>
      </c>
      <c r="J981">
        <f t="shared" si="15"/>
        <v>-9257739</v>
      </c>
      <c r="K981" t="s">
        <v>1325</v>
      </c>
    </row>
    <row r="982" spans="1:11">
      <c r="A982" t="s">
        <v>5495</v>
      </c>
      <c r="B982">
        <v>85</v>
      </c>
      <c r="C982">
        <v>43905746</v>
      </c>
      <c r="D982" t="s">
        <v>2813</v>
      </c>
      <c r="E982" t="s">
        <v>25137</v>
      </c>
      <c r="F982" t="s">
        <v>37</v>
      </c>
      <c r="G982" t="s">
        <v>38</v>
      </c>
      <c r="H982">
        <v>49000000</v>
      </c>
      <c r="I982">
        <v>5.9</v>
      </c>
      <c r="J982">
        <f t="shared" si="15"/>
        <v>-5094254</v>
      </c>
      <c r="K982" t="s">
        <v>1325</v>
      </c>
    </row>
    <row r="983" spans="1:11">
      <c r="A983" t="s">
        <v>2066</v>
      </c>
      <c r="B983">
        <v>104</v>
      </c>
      <c r="C983">
        <v>21413502</v>
      </c>
      <c r="D983" t="s">
        <v>5504</v>
      </c>
      <c r="E983" t="s">
        <v>25138</v>
      </c>
      <c r="F983" t="s">
        <v>37</v>
      </c>
      <c r="G983" t="s">
        <v>38</v>
      </c>
      <c r="H983">
        <v>40000000</v>
      </c>
      <c r="I983">
        <v>6.3</v>
      </c>
      <c r="J983">
        <f t="shared" si="15"/>
        <v>-18586498</v>
      </c>
      <c r="K983" t="s">
        <v>1325</v>
      </c>
    </row>
    <row r="984" spans="1:11">
      <c r="A984" t="s">
        <v>1526</v>
      </c>
      <c r="B984">
        <v>190</v>
      </c>
      <c r="C984">
        <v>124107476</v>
      </c>
      <c r="D984" t="s">
        <v>2125</v>
      </c>
      <c r="E984" t="s">
        <v>25139</v>
      </c>
      <c r="F984" t="s">
        <v>37</v>
      </c>
      <c r="G984" t="s">
        <v>38</v>
      </c>
      <c r="H984">
        <v>48000000</v>
      </c>
      <c r="I984">
        <v>7.6</v>
      </c>
      <c r="J984">
        <f t="shared" si="15"/>
        <v>76107476</v>
      </c>
      <c r="K984" t="s">
        <v>24406</v>
      </c>
    </row>
    <row r="985" spans="1:11">
      <c r="A985" t="s">
        <v>389</v>
      </c>
      <c r="B985">
        <v>127</v>
      </c>
      <c r="C985">
        <v>197171806</v>
      </c>
      <c r="D985" t="s">
        <v>42</v>
      </c>
      <c r="E985" t="s">
        <v>25140</v>
      </c>
      <c r="F985" t="s">
        <v>37</v>
      </c>
      <c r="G985" t="s">
        <v>38</v>
      </c>
      <c r="H985">
        <v>48000000</v>
      </c>
      <c r="I985">
        <v>8.3</v>
      </c>
      <c r="J985">
        <f t="shared" si="15"/>
        <v>149171806</v>
      </c>
      <c r="K985" t="s">
        <v>1325</v>
      </c>
    </row>
    <row r="986" spans="1:11">
      <c r="A986" t="s">
        <v>1389</v>
      </c>
      <c r="B986">
        <v>120</v>
      </c>
      <c r="C986">
        <v>31569268</v>
      </c>
      <c r="D986" t="s">
        <v>5529</v>
      </c>
      <c r="E986" t="s">
        <v>25141</v>
      </c>
      <c r="F986" t="s">
        <v>37</v>
      </c>
      <c r="G986" t="s">
        <v>38</v>
      </c>
      <c r="H986">
        <v>49000000</v>
      </c>
      <c r="I986">
        <v>6.9</v>
      </c>
      <c r="J986">
        <f t="shared" si="15"/>
        <v>-17430732</v>
      </c>
      <c r="K986" t="s">
        <v>1325</v>
      </c>
    </row>
    <row r="987" spans="1:11">
      <c r="A987" t="s">
        <v>1198</v>
      </c>
      <c r="B987">
        <v>118</v>
      </c>
      <c r="C987">
        <v>66488090</v>
      </c>
      <c r="D987" t="s">
        <v>2142</v>
      </c>
      <c r="E987" t="s">
        <v>25142</v>
      </c>
      <c r="F987" t="s">
        <v>37</v>
      </c>
      <c r="G987" t="s">
        <v>38</v>
      </c>
      <c r="H987">
        <v>48000000</v>
      </c>
      <c r="I987">
        <v>6.7</v>
      </c>
      <c r="J987">
        <f t="shared" si="15"/>
        <v>18488090</v>
      </c>
      <c r="K987" t="s">
        <v>24406</v>
      </c>
    </row>
    <row r="988" spans="1:11">
      <c r="A988" t="s">
        <v>685</v>
      </c>
      <c r="B988">
        <v>112</v>
      </c>
      <c r="C988">
        <v>95308367</v>
      </c>
      <c r="D988" t="s">
        <v>2125</v>
      </c>
      <c r="E988" t="s">
        <v>25143</v>
      </c>
      <c r="F988" t="s">
        <v>37</v>
      </c>
      <c r="G988" t="s">
        <v>38</v>
      </c>
      <c r="H988">
        <v>48000000</v>
      </c>
      <c r="I988">
        <v>6.8</v>
      </c>
      <c r="J988">
        <f t="shared" si="15"/>
        <v>47308367</v>
      </c>
      <c r="K988" t="s">
        <v>24406</v>
      </c>
    </row>
    <row r="989" spans="1:11">
      <c r="A989" t="s">
        <v>4166</v>
      </c>
      <c r="B989">
        <v>114</v>
      </c>
      <c r="C989">
        <v>60652036</v>
      </c>
      <c r="D989" t="s">
        <v>5550</v>
      </c>
      <c r="E989" t="s">
        <v>25144</v>
      </c>
      <c r="F989" t="s">
        <v>37</v>
      </c>
      <c r="G989" t="s">
        <v>38</v>
      </c>
      <c r="H989">
        <v>48000000</v>
      </c>
      <c r="I989">
        <v>7.1</v>
      </c>
      <c r="J989">
        <f t="shared" si="15"/>
        <v>12652036</v>
      </c>
      <c r="K989" t="s">
        <v>1325</v>
      </c>
    </row>
    <row r="990" spans="1:11">
      <c r="A990" t="s">
        <v>2354</v>
      </c>
      <c r="B990">
        <v>137</v>
      </c>
      <c r="C990">
        <v>1206135</v>
      </c>
      <c r="D990" t="s">
        <v>2125</v>
      </c>
      <c r="E990" t="s">
        <v>25145</v>
      </c>
      <c r="F990" t="s">
        <v>37</v>
      </c>
      <c r="G990" t="s">
        <v>5560</v>
      </c>
      <c r="H990">
        <v>50000000</v>
      </c>
      <c r="I990">
        <v>6.4</v>
      </c>
      <c r="J990">
        <f t="shared" si="15"/>
        <v>-48793865</v>
      </c>
      <c r="K990" t="s">
        <v>24406</v>
      </c>
    </row>
    <row r="991" spans="1:11">
      <c r="A991" t="s">
        <v>3129</v>
      </c>
      <c r="B991">
        <v>112</v>
      </c>
      <c r="C991">
        <v>56607223</v>
      </c>
      <c r="D991" t="s">
        <v>4219</v>
      </c>
      <c r="E991" t="s">
        <v>25146</v>
      </c>
      <c r="F991" t="s">
        <v>37</v>
      </c>
      <c r="G991" t="s">
        <v>268</v>
      </c>
      <c r="H991">
        <v>48000000</v>
      </c>
      <c r="I991">
        <v>6.4</v>
      </c>
      <c r="J991">
        <f t="shared" si="15"/>
        <v>8607223</v>
      </c>
      <c r="K991" t="s">
        <v>953</v>
      </c>
    </row>
    <row r="992" spans="1:11">
      <c r="A992" t="s">
        <v>4392</v>
      </c>
      <c r="B992">
        <v>120</v>
      </c>
      <c r="C992">
        <v>50173190</v>
      </c>
      <c r="D992" t="s">
        <v>5567</v>
      </c>
      <c r="E992" t="s">
        <v>25147</v>
      </c>
      <c r="F992" t="s">
        <v>37</v>
      </c>
      <c r="G992" t="s">
        <v>38</v>
      </c>
      <c r="H992">
        <v>48000000</v>
      </c>
      <c r="I992">
        <v>7.4</v>
      </c>
      <c r="J992">
        <f t="shared" si="15"/>
        <v>2173190</v>
      </c>
      <c r="K992" t="s">
        <v>3409</v>
      </c>
    </row>
    <row r="993" spans="1:11">
      <c r="A993" t="s">
        <v>1421</v>
      </c>
      <c r="B993">
        <v>123</v>
      </c>
      <c r="C993">
        <v>47095453</v>
      </c>
      <c r="D993" t="s">
        <v>3632</v>
      </c>
      <c r="E993" t="s">
        <v>25148</v>
      </c>
      <c r="F993" t="s">
        <v>37</v>
      </c>
      <c r="G993" t="s">
        <v>38</v>
      </c>
      <c r="H993">
        <v>48000000</v>
      </c>
      <c r="I993">
        <v>6.4</v>
      </c>
      <c r="J993">
        <f t="shared" si="15"/>
        <v>-904547</v>
      </c>
      <c r="K993" t="s">
        <v>1671</v>
      </c>
    </row>
    <row r="994" spans="1:11">
      <c r="A994" t="s">
        <v>4218</v>
      </c>
      <c r="B994">
        <v>93</v>
      </c>
      <c r="C994">
        <v>37879996</v>
      </c>
      <c r="D994" t="s">
        <v>3632</v>
      </c>
      <c r="E994" t="s">
        <v>25149</v>
      </c>
      <c r="F994" t="s">
        <v>37</v>
      </c>
      <c r="G994" t="s">
        <v>38</v>
      </c>
      <c r="H994">
        <v>48000000</v>
      </c>
      <c r="I994">
        <v>6</v>
      </c>
      <c r="J994">
        <f t="shared" si="15"/>
        <v>-10120004</v>
      </c>
      <c r="K994" t="s">
        <v>1671</v>
      </c>
    </row>
    <row r="995" spans="1:11">
      <c r="A995" t="s">
        <v>4850</v>
      </c>
      <c r="B995">
        <v>123</v>
      </c>
      <c r="C995">
        <v>25900000</v>
      </c>
      <c r="D995" t="s">
        <v>5579</v>
      </c>
      <c r="E995" t="s">
        <v>25150</v>
      </c>
      <c r="F995" t="s">
        <v>37</v>
      </c>
      <c r="G995" t="s">
        <v>38</v>
      </c>
      <c r="H995">
        <v>58000000</v>
      </c>
      <c r="I995">
        <v>6.5</v>
      </c>
      <c r="J995">
        <f t="shared" si="15"/>
        <v>-32100000</v>
      </c>
      <c r="K995" t="s">
        <v>24406</v>
      </c>
    </row>
    <row r="996" spans="1:11">
      <c r="A996" t="s">
        <v>1421</v>
      </c>
      <c r="B996">
        <v>122</v>
      </c>
      <c r="C996">
        <v>53574088</v>
      </c>
      <c r="D996" t="s">
        <v>5584</v>
      </c>
      <c r="E996" t="s">
        <v>25151</v>
      </c>
      <c r="F996" t="s">
        <v>37</v>
      </c>
      <c r="G996" t="s">
        <v>38</v>
      </c>
      <c r="H996">
        <v>55000000</v>
      </c>
      <c r="I996">
        <v>7.8</v>
      </c>
      <c r="J996">
        <f t="shared" si="15"/>
        <v>-1425912</v>
      </c>
      <c r="K996" t="s">
        <v>953</v>
      </c>
    </row>
    <row r="997" spans="1:11">
      <c r="A997" t="s">
        <v>5589</v>
      </c>
      <c r="B997">
        <v>115</v>
      </c>
      <c r="C997">
        <v>89253340</v>
      </c>
      <c r="D997" t="s">
        <v>59</v>
      </c>
      <c r="E997" t="s">
        <v>25152</v>
      </c>
      <c r="F997" t="s">
        <v>37</v>
      </c>
      <c r="G997" t="s">
        <v>1465</v>
      </c>
      <c r="H997">
        <v>48000000</v>
      </c>
      <c r="I997">
        <v>6</v>
      </c>
      <c r="J997">
        <f t="shared" si="15"/>
        <v>41253340</v>
      </c>
      <c r="K997" t="s">
        <v>1325</v>
      </c>
    </row>
    <row r="998" spans="1:11">
      <c r="A998" t="s">
        <v>1526</v>
      </c>
      <c r="B998">
        <v>123</v>
      </c>
      <c r="C998">
        <v>37339525</v>
      </c>
      <c r="D998" t="s">
        <v>5274</v>
      </c>
      <c r="E998" t="s">
        <v>25153</v>
      </c>
      <c r="F998" t="s">
        <v>37</v>
      </c>
      <c r="G998" t="s">
        <v>38</v>
      </c>
      <c r="H998">
        <v>48000000</v>
      </c>
      <c r="I998">
        <v>7</v>
      </c>
      <c r="J998">
        <f t="shared" si="15"/>
        <v>-10660475</v>
      </c>
      <c r="K998" t="s">
        <v>24406</v>
      </c>
    </row>
    <row r="999" spans="1:11">
      <c r="A999" t="s">
        <v>2112</v>
      </c>
      <c r="B999">
        <v>96</v>
      </c>
      <c r="C999">
        <v>60154431</v>
      </c>
      <c r="D999" t="s">
        <v>5598</v>
      </c>
      <c r="E999" t="s">
        <v>25154</v>
      </c>
      <c r="F999" t="s">
        <v>37</v>
      </c>
      <c r="G999" t="s">
        <v>38</v>
      </c>
      <c r="H999">
        <v>47000000</v>
      </c>
      <c r="I999">
        <v>6</v>
      </c>
      <c r="J999">
        <f t="shared" si="15"/>
        <v>13154431</v>
      </c>
      <c r="K999" t="s">
        <v>1671</v>
      </c>
    </row>
    <row r="1000" spans="1:11">
      <c r="A1000" t="s">
        <v>1680</v>
      </c>
      <c r="B1000">
        <v>105</v>
      </c>
      <c r="C1000">
        <v>103738726</v>
      </c>
      <c r="D1000" t="s">
        <v>5614</v>
      </c>
      <c r="E1000" t="s">
        <v>25155</v>
      </c>
      <c r="F1000" t="s">
        <v>37</v>
      </c>
      <c r="G1000" t="s">
        <v>38</v>
      </c>
      <c r="H1000">
        <v>100000000</v>
      </c>
      <c r="I1000">
        <v>6.1</v>
      </c>
      <c r="J1000">
        <f t="shared" si="15"/>
        <v>3738726</v>
      </c>
      <c r="K1000" t="s">
        <v>1325</v>
      </c>
    </row>
    <row r="1001" spans="1:11">
      <c r="A1001" t="s">
        <v>1311</v>
      </c>
      <c r="B1001">
        <v>113</v>
      </c>
      <c r="C1001">
        <v>69304264</v>
      </c>
      <c r="D1001" t="s">
        <v>5620</v>
      </c>
      <c r="E1001" t="s">
        <v>25156</v>
      </c>
      <c r="F1001" t="s">
        <v>37</v>
      </c>
      <c r="G1001" t="s">
        <v>38</v>
      </c>
      <c r="H1001">
        <v>48000000</v>
      </c>
      <c r="I1001">
        <v>6.8</v>
      </c>
      <c r="J1001">
        <f t="shared" si="15"/>
        <v>21304264</v>
      </c>
      <c r="K1001" t="s">
        <v>24406</v>
      </c>
    </row>
    <row r="1002" spans="1:11">
      <c r="A1002" t="s">
        <v>5624</v>
      </c>
      <c r="B1002">
        <v>132</v>
      </c>
      <c r="C1002">
        <v>29781453</v>
      </c>
      <c r="D1002" t="s">
        <v>4167</v>
      </c>
      <c r="E1002" t="s">
        <v>25157</v>
      </c>
      <c r="F1002" t="s">
        <v>37</v>
      </c>
      <c r="G1002" t="s">
        <v>38</v>
      </c>
      <c r="H1002">
        <v>48000000</v>
      </c>
      <c r="I1002">
        <v>6.4</v>
      </c>
      <c r="J1002">
        <f t="shared" si="15"/>
        <v>-18218547</v>
      </c>
      <c r="K1002" t="s">
        <v>13307</v>
      </c>
    </row>
    <row r="1003" spans="1:11">
      <c r="A1003" t="s">
        <v>5643</v>
      </c>
      <c r="B1003">
        <v>75</v>
      </c>
      <c r="C1003">
        <v>15519841</v>
      </c>
      <c r="D1003" t="s">
        <v>271</v>
      </c>
      <c r="E1003" t="s">
        <v>25158</v>
      </c>
      <c r="F1003" t="s">
        <v>37</v>
      </c>
      <c r="G1003" t="s">
        <v>38</v>
      </c>
      <c r="H1003">
        <v>47000000</v>
      </c>
      <c r="I1003">
        <v>4.5</v>
      </c>
      <c r="J1003">
        <f t="shared" si="15"/>
        <v>-31480159</v>
      </c>
      <c r="K1003" t="s">
        <v>953</v>
      </c>
    </row>
    <row r="1004" spans="1:11">
      <c r="A1004" t="s">
        <v>5647</v>
      </c>
      <c r="B1004">
        <v>108</v>
      </c>
      <c r="C1004">
        <v>5600000</v>
      </c>
      <c r="D1004" t="s">
        <v>3390</v>
      </c>
      <c r="E1004" t="s">
        <v>25159</v>
      </c>
      <c r="F1004" t="s">
        <v>37</v>
      </c>
      <c r="G1004" t="s">
        <v>38</v>
      </c>
      <c r="H1004">
        <v>47000000</v>
      </c>
      <c r="I1004">
        <v>5.8</v>
      </c>
      <c r="J1004">
        <f t="shared" si="15"/>
        <v>-41400000</v>
      </c>
      <c r="K1004" t="s">
        <v>3409</v>
      </c>
    </row>
    <row r="1005" spans="1:11">
      <c r="A1005" t="s">
        <v>5653</v>
      </c>
      <c r="B1005">
        <v>105</v>
      </c>
      <c r="C1005">
        <v>126805112</v>
      </c>
      <c r="D1005" t="s">
        <v>1681</v>
      </c>
      <c r="E1005" t="s">
        <v>25160</v>
      </c>
      <c r="F1005" t="s">
        <v>37</v>
      </c>
      <c r="G1005" t="s">
        <v>38</v>
      </c>
      <c r="H1005">
        <v>46000000</v>
      </c>
      <c r="I1005">
        <v>6.3</v>
      </c>
      <c r="J1005">
        <f t="shared" si="15"/>
        <v>80805112</v>
      </c>
      <c r="K1005" t="s">
        <v>1671</v>
      </c>
    </row>
    <row r="1006" spans="1:11">
      <c r="A1006" t="s">
        <v>5117</v>
      </c>
      <c r="B1006">
        <v>102</v>
      </c>
      <c r="C1006">
        <v>93607673</v>
      </c>
      <c r="D1006" t="s">
        <v>1681</v>
      </c>
      <c r="E1006" t="s">
        <v>25161</v>
      </c>
      <c r="F1006" t="s">
        <v>37</v>
      </c>
      <c r="G1006" t="s">
        <v>38</v>
      </c>
      <c r="H1006">
        <v>48000000</v>
      </c>
      <c r="I1006">
        <v>5.7</v>
      </c>
      <c r="J1006">
        <f t="shared" si="15"/>
        <v>45607673</v>
      </c>
      <c r="K1006" t="s">
        <v>1671</v>
      </c>
    </row>
    <row r="1007" spans="1:11">
      <c r="A1007" t="s">
        <v>57</v>
      </c>
      <c r="B1007">
        <v>118</v>
      </c>
      <c r="C1007">
        <v>67263182</v>
      </c>
      <c r="D1007" t="s">
        <v>1924</v>
      </c>
      <c r="E1007" t="s">
        <v>25162</v>
      </c>
      <c r="F1007" t="s">
        <v>37</v>
      </c>
      <c r="G1007" t="s">
        <v>38</v>
      </c>
      <c r="H1007">
        <v>46000000</v>
      </c>
      <c r="I1007">
        <v>7.2</v>
      </c>
      <c r="J1007">
        <f t="shared" si="15"/>
        <v>21263182</v>
      </c>
      <c r="K1007" t="s">
        <v>3409</v>
      </c>
    </row>
    <row r="1008" spans="1:11">
      <c r="A1008" t="s">
        <v>3376</v>
      </c>
      <c r="B1008">
        <v>111</v>
      </c>
      <c r="C1008">
        <v>92001027</v>
      </c>
      <c r="D1008" t="s">
        <v>5664</v>
      </c>
      <c r="E1008" t="s">
        <v>25163</v>
      </c>
      <c r="F1008" t="s">
        <v>37</v>
      </c>
      <c r="G1008" t="s">
        <v>38</v>
      </c>
      <c r="H1008">
        <v>45000000</v>
      </c>
      <c r="I1008">
        <v>7.6</v>
      </c>
      <c r="J1008">
        <f t="shared" si="15"/>
        <v>47001027</v>
      </c>
      <c r="K1008" t="s">
        <v>1325</v>
      </c>
    </row>
    <row r="1009" spans="1:11">
      <c r="A1009" t="s">
        <v>4693</v>
      </c>
      <c r="B1009">
        <v>81</v>
      </c>
      <c r="C1009">
        <v>10539414</v>
      </c>
      <c r="D1009" t="s">
        <v>5669</v>
      </c>
      <c r="E1009" t="s">
        <v>25164</v>
      </c>
      <c r="F1009" t="s">
        <v>37</v>
      </c>
      <c r="G1009" t="s">
        <v>38</v>
      </c>
      <c r="H1009">
        <v>47000000</v>
      </c>
      <c r="I1009">
        <v>4.7</v>
      </c>
      <c r="J1009">
        <f t="shared" si="15"/>
        <v>-36460586</v>
      </c>
      <c r="K1009" t="s">
        <v>1325</v>
      </c>
    </row>
    <row r="1010" spans="1:11">
      <c r="A1010" t="s">
        <v>1015</v>
      </c>
      <c r="B1010">
        <v>116</v>
      </c>
      <c r="C1010">
        <v>58918501</v>
      </c>
      <c r="D1010" t="s">
        <v>5674</v>
      </c>
      <c r="E1010" t="s">
        <v>25165</v>
      </c>
      <c r="F1010" t="s">
        <v>37</v>
      </c>
      <c r="G1010" t="s">
        <v>38</v>
      </c>
      <c r="H1010">
        <v>46000000</v>
      </c>
      <c r="I1010">
        <v>6.6</v>
      </c>
      <c r="J1010">
        <f t="shared" si="15"/>
        <v>12918501</v>
      </c>
      <c r="K1010" t="s">
        <v>1325</v>
      </c>
    </row>
    <row r="1011" spans="1:11">
      <c r="A1011" t="s">
        <v>514</v>
      </c>
      <c r="B1011">
        <v>86</v>
      </c>
      <c r="C1011">
        <v>181395380</v>
      </c>
      <c r="D1011" t="s">
        <v>3632</v>
      </c>
      <c r="E1011" t="s">
        <v>25166</v>
      </c>
      <c r="F1011" t="s">
        <v>37</v>
      </c>
      <c r="G1011" t="s">
        <v>38</v>
      </c>
      <c r="H1011">
        <v>45000000</v>
      </c>
      <c r="I1011">
        <v>6.8</v>
      </c>
      <c r="J1011">
        <f t="shared" si="15"/>
        <v>136395380</v>
      </c>
      <c r="K1011" t="s">
        <v>1671</v>
      </c>
    </row>
    <row r="1012" spans="1:11">
      <c r="A1012" t="s">
        <v>4107</v>
      </c>
      <c r="B1012">
        <v>91</v>
      </c>
      <c r="C1012">
        <v>130512915</v>
      </c>
      <c r="D1012" t="s">
        <v>515</v>
      </c>
      <c r="E1012" t="s">
        <v>25167</v>
      </c>
      <c r="F1012" t="s">
        <v>37</v>
      </c>
      <c r="G1012" t="s">
        <v>38</v>
      </c>
      <c r="H1012">
        <v>45000000</v>
      </c>
      <c r="I1012">
        <v>4.8</v>
      </c>
      <c r="J1012">
        <f t="shared" si="15"/>
        <v>85512915</v>
      </c>
      <c r="K1012" t="s">
        <v>1671</v>
      </c>
    </row>
    <row r="1013" spans="1:11">
      <c r="A1013" t="s">
        <v>5589</v>
      </c>
      <c r="B1013">
        <v>98</v>
      </c>
      <c r="C1013">
        <v>139852971</v>
      </c>
      <c r="D1013" t="s">
        <v>334</v>
      </c>
      <c r="E1013" t="s">
        <v>25168</v>
      </c>
      <c r="F1013" t="s">
        <v>37</v>
      </c>
      <c r="G1013" t="s">
        <v>1465</v>
      </c>
      <c r="H1013">
        <v>45000000</v>
      </c>
      <c r="I1013">
        <v>6.3</v>
      </c>
      <c r="J1013">
        <f t="shared" si="15"/>
        <v>94852971</v>
      </c>
      <c r="K1013" t="s">
        <v>1325</v>
      </c>
    </row>
    <row r="1014" spans="1:11">
      <c r="A1014" t="s">
        <v>5702</v>
      </c>
      <c r="B1014">
        <v>84</v>
      </c>
      <c r="C1014">
        <v>110000082</v>
      </c>
      <c r="D1014" t="s">
        <v>1671</v>
      </c>
      <c r="E1014" t="s">
        <v>25169</v>
      </c>
      <c r="F1014" t="s">
        <v>37</v>
      </c>
      <c r="G1014" t="s">
        <v>38</v>
      </c>
      <c r="H1014">
        <v>48000000</v>
      </c>
      <c r="I1014">
        <v>5.5</v>
      </c>
      <c r="J1014">
        <f t="shared" si="15"/>
        <v>62000082</v>
      </c>
      <c r="K1014" t="s">
        <v>1671</v>
      </c>
    </row>
    <row r="1015" spans="1:11">
      <c r="A1015" t="s">
        <v>4239</v>
      </c>
      <c r="B1015">
        <v>109</v>
      </c>
      <c r="C1015">
        <v>106807667</v>
      </c>
      <c r="D1015" t="s">
        <v>5710</v>
      </c>
      <c r="E1015" t="s">
        <v>25170</v>
      </c>
      <c r="F1015" t="s">
        <v>37</v>
      </c>
      <c r="G1015" t="s">
        <v>38</v>
      </c>
      <c r="H1015">
        <v>45000000</v>
      </c>
      <c r="I1015">
        <v>6.2</v>
      </c>
      <c r="J1015">
        <f t="shared" si="15"/>
        <v>61807667</v>
      </c>
      <c r="K1015" t="s">
        <v>1325</v>
      </c>
    </row>
    <row r="1016" spans="1:11">
      <c r="A1016" t="s">
        <v>2703</v>
      </c>
      <c r="B1016">
        <v>93</v>
      </c>
      <c r="C1016">
        <v>101702060</v>
      </c>
      <c r="D1016" t="s">
        <v>5716</v>
      </c>
      <c r="E1016" t="s">
        <v>25171</v>
      </c>
      <c r="F1016" t="s">
        <v>37</v>
      </c>
      <c r="G1016" t="s">
        <v>38</v>
      </c>
      <c r="H1016">
        <v>45000000</v>
      </c>
      <c r="I1016">
        <v>5.8</v>
      </c>
      <c r="J1016">
        <f t="shared" si="15"/>
        <v>56702060</v>
      </c>
      <c r="K1016" t="s">
        <v>1325</v>
      </c>
    </row>
    <row r="1017" spans="1:11">
      <c r="A1017" t="s">
        <v>3303</v>
      </c>
      <c r="B1017">
        <v>113</v>
      </c>
      <c r="C1017">
        <v>95149435</v>
      </c>
      <c r="D1017" t="s">
        <v>2717</v>
      </c>
      <c r="E1017" t="s">
        <v>25172</v>
      </c>
      <c r="F1017" t="s">
        <v>37</v>
      </c>
      <c r="G1017" t="s">
        <v>38</v>
      </c>
      <c r="H1017">
        <v>40000000</v>
      </c>
      <c r="I1017">
        <v>5.7</v>
      </c>
      <c r="J1017">
        <f t="shared" si="15"/>
        <v>55149435</v>
      </c>
      <c r="K1017" t="s">
        <v>1671</v>
      </c>
    </row>
    <row r="1018" spans="1:11">
      <c r="A1018" t="s">
        <v>2266</v>
      </c>
      <c r="B1018">
        <v>141</v>
      </c>
      <c r="C1018">
        <v>100768056</v>
      </c>
      <c r="D1018" t="s">
        <v>2142</v>
      </c>
      <c r="E1018" t="s">
        <v>25173</v>
      </c>
      <c r="F1018" t="s">
        <v>37</v>
      </c>
      <c r="G1018" t="s">
        <v>38</v>
      </c>
      <c r="H1018">
        <v>45000000</v>
      </c>
      <c r="I1018">
        <v>6.5</v>
      </c>
      <c r="J1018">
        <f t="shared" si="15"/>
        <v>55768056</v>
      </c>
      <c r="K1018" t="s">
        <v>24406</v>
      </c>
    </row>
    <row r="1019" spans="1:11">
      <c r="A1019" t="s">
        <v>1324</v>
      </c>
      <c r="B1019">
        <v>119</v>
      </c>
      <c r="C1019">
        <v>92115211</v>
      </c>
      <c r="D1019" t="s">
        <v>2142</v>
      </c>
      <c r="E1019" t="s">
        <v>25174</v>
      </c>
      <c r="F1019" t="s">
        <v>37</v>
      </c>
      <c r="G1019" t="s">
        <v>38</v>
      </c>
      <c r="H1019">
        <v>45000000</v>
      </c>
      <c r="I1019">
        <v>6.7</v>
      </c>
      <c r="J1019">
        <f t="shared" si="15"/>
        <v>47115211</v>
      </c>
      <c r="K1019" t="s">
        <v>24406</v>
      </c>
    </row>
    <row r="1020" spans="1:11">
      <c r="A1020" t="s">
        <v>3891</v>
      </c>
      <c r="B1020">
        <v>97</v>
      </c>
      <c r="C1020">
        <v>93452056</v>
      </c>
      <c r="D1020" t="s">
        <v>5383</v>
      </c>
      <c r="E1020" t="s">
        <v>25175</v>
      </c>
      <c r="F1020" t="s">
        <v>37</v>
      </c>
      <c r="G1020" t="s">
        <v>38</v>
      </c>
      <c r="H1020">
        <v>45000000</v>
      </c>
      <c r="I1020">
        <v>7.4</v>
      </c>
      <c r="J1020">
        <f t="shared" si="15"/>
        <v>48452056</v>
      </c>
      <c r="K1020" t="s">
        <v>953</v>
      </c>
    </row>
    <row r="1021" spans="1:11">
      <c r="A1021" t="s">
        <v>1198</v>
      </c>
      <c r="B1021">
        <v>117</v>
      </c>
      <c r="C1021">
        <v>83287363</v>
      </c>
      <c r="D1021" t="s">
        <v>59</v>
      </c>
      <c r="E1021" t="s">
        <v>25176</v>
      </c>
      <c r="F1021" t="s">
        <v>37</v>
      </c>
      <c r="G1021" t="s">
        <v>38</v>
      </c>
      <c r="H1021">
        <v>45000000</v>
      </c>
      <c r="I1021">
        <v>6.9</v>
      </c>
      <c r="J1021">
        <f t="shared" si="15"/>
        <v>38287363</v>
      </c>
      <c r="K1021" t="s">
        <v>1325</v>
      </c>
    </row>
    <row r="1022" spans="1:11">
      <c r="A1022" t="s">
        <v>3102</v>
      </c>
      <c r="B1022">
        <v>101</v>
      </c>
      <c r="C1022">
        <v>82931301</v>
      </c>
      <c r="D1022" t="s">
        <v>1681</v>
      </c>
      <c r="E1022" t="s">
        <v>25177</v>
      </c>
      <c r="F1022" t="s">
        <v>37</v>
      </c>
      <c r="G1022" t="s">
        <v>767</v>
      </c>
      <c r="H1022">
        <v>60000000</v>
      </c>
      <c r="I1022">
        <v>5.5</v>
      </c>
      <c r="J1022">
        <f t="shared" si="15"/>
        <v>22931301</v>
      </c>
      <c r="K1022" t="s">
        <v>1671</v>
      </c>
    </row>
    <row r="1023" spans="1:11">
      <c r="A1023" t="s">
        <v>5743</v>
      </c>
      <c r="B1023">
        <v>153</v>
      </c>
      <c r="C1023">
        <v>60962878</v>
      </c>
      <c r="D1023" t="s">
        <v>2142</v>
      </c>
      <c r="E1023" t="s">
        <v>25178</v>
      </c>
      <c r="F1023" t="s">
        <v>37</v>
      </c>
      <c r="G1023" t="s">
        <v>38</v>
      </c>
      <c r="H1023">
        <v>46000000</v>
      </c>
      <c r="I1023">
        <v>8.1</v>
      </c>
      <c r="J1023">
        <f t="shared" si="15"/>
        <v>14962878</v>
      </c>
      <c r="K1023" t="s">
        <v>24406</v>
      </c>
    </row>
    <row r="1024" spans="1:11">
      <c r="A1024" t="s">
        <v>3098</v>
      </c>
      <c r="B1024">
        <v>122</v>
      </c>
      <c r="C1024">
        <v>76261036</v>
      </c>
      <c r="D1024" t="s">
        <v>2125</v>
      </c>
      <c r="E1024" t="s">
        <v>25179</v>
      </c>
      <c r="F1024" t="s">
        <v>37</v>
      </c>
      <c r="G1024" t="s">
        <v>38</v>
      </c>
      <c r="H1024">
        <v>45000000</v>
      </c>
      <c r="I1024">
        <v>7.7</v>
      </c>
      <c r="J1024">
        <f t="shared" si="15"/>
        <v>31261036</v>
      </c>
      <c r="K1024" t="s">
        <v>24406</v>
      </c>
    </row>
    <row r="1025" spans="1:11">
      <c r="A1025" t="s">
        <v>1007</v>
      </c>
      <c r="B1025">
        <v>102</v>
      </c>
      <c r="C1025">
        <v>71423726</v>
      </c>
      <c r="D1025" t="s">
        <v>1875</v>
      </c>
      <c r="E1025" t="s">
        <v>25180</v>
      </c>
      <c r="F1025" t="s">
        <v>37</v>
      </c>
      <c r="G1025" t="s">
        <v>38</v>
      </c>
      <c r="H1025">
        <v>45000000</v>
      </c>
      <c r="I1025">
        <v>7.3</v>
      </c>
      <c r="J1025">
        <f t="shared" si="15"/>
        <v>26423726</v>
      </c>
      <c r="K1025" t="s">
        <v>953</v>
      </c>
    </row>
    <row r="1026" spans="1:11">
      <c r="A1026" t="s">
        <v>3880</v>
      </c>
      <c r="B1026">
        <v>83</v>
      </c>
      <c r="C1026">
        <v>71277420</v>
      </c>
      <c r="D1026" t="s">
        <v>1671</v>
      </c>
      <c r="E1026" t="s">
        <v>25181</v>
      </c>
      <c r="F1026" t="s">
        <v>37</v>
      </c>
      <c r="G1026" t="s">
        <v>38</v>
      </c>
      <c r="H1026">
        <v>45000000</v>
      </c>
      <c r="I1026">
        <v>5.2</v>
      </c>
      <c r="J1026">
        <f t="shared" si="15"/>
        <v>26277420</v>
      </c>
      <c r="K1026" t="s">
        <v>1671</v>
      </c>
    </row>
    <row r="1027" spans="1:11">
      <c r="A1027" t="s">
        <v>717</v>
      </c>
      <c r="B1027">
        <v>103</v>
      </c>
      <c r="C1027">
        <v>88625922</v>
      </c>
      <c r="D1027" t="s">
        <v>5759</v>
      </c>
      <c r="E1027" t="s">
        <v>25182</v>
      </c>
      <c r="F1027" t="s">
        <v>37</v>
      </c>
      <c r="G1027" t="s">
        <v>38</v>
      </c>
      <c r="H1027">
        <v>45000000</v>
      </c>
      <c r="I1027">
        <v>7.1</v>
      </c>
      <c r="J1027">
        <f t="shared" ref="J1027:J1090" si="16">C1027-H1027</f>
        <v>43625922</v>
      </c>
      <c r="K1027" t="s">
        <v>953</v>
      </c>
    </row>
    <row r="1028" spans="1:11">
      <c r="A1028" t="s">
        <v>2971</v>
      </c>
      <c r="B1028">
        <v>110</v>
      </c>
      <c r="C1028">
        <v>70001065</v>
      </c>
      <c r="D1028" t="s">
        <v>5765</v>
      </c>
      <c r="E1028" t="s">
        <v>25183</v>
      </c>
      <c r="F1028" t="s">
        <v>37</v>
      </c>
      <c r="G1028" t="s">
        <v>38</v>
      </c>
      <c r="H1028">
        <v>45000000</v>
      </c>
      <c r="I1028">
        <v>7.1</v>
      </c>
      <c r="J1028">
        <f t="shared" si="16"/>
        <v>25001065</v>
      </c>
      <c r="K1028" t="s">
        <v>1325</v>
      </c>
    </row>
    <row r="1029" spans="1:11">
      <c r="A1029" t="s">
        <v>5769</v>
      </c>
      <c r="B1029">
        <v>136</v>
      </c>
      <c r="C1029">
        <v>67253092</v>
      </c>
      <c r="D1029" t="s">
        <v>3794</v>
      </c>
      <c r="E1029" t="s">
        <v>25184</v>
      </c>
      <c r="F1029" t="s">
        <v>37</v>
      </c>
      <c r="G1029" t="s">
        <v>38</v>
      </c>
      <c r="H1029">
        <v>30000000</v>
      </c>
      <c r="I1029">
        <v>7.2</v>
      </c>
      <c r="J1029">
        <f t="shared" si="16"/>
        <v>37253092</v>
      </c>
      <c r="K1029" t="s">
        <v>3409</v>
      </c>
    </row>
    <row r="1030" spans="1:11">
      <c r="A1030" t="s">
        <v>5774</v>
      </c>
      <c r="B1030">
        <v>91</v>
      </c>
      <c r="C1030">
        <v>66790248</v>
      </c>
      <c r="D1030" t="s">
        <v>4075</v>
      </c>
      <c r="E1030" t="s">
        <v>25185</v>
      </c>
      <c r="F1030" t="s">
        <v>37</v>
      </c>
      <c r="G1030" t="s">
        <v>38</v>
      </c>
      <c r="H1030">
        <v>45000000</v>
      </c>
      <c r="I1030">
        <v>6.5</v>
      </c>
      <c r="J1030">
        <f t="shared" si="16"/>
        <v>21790248</v>
      </c>
      <c r="K1030" t="s">
        <v>3409</v>
      </c>
    </row>
    <row r="1031" spans="1:11">
      <c r="A1031" t="s">
        <v>5780</v>
      </c>
      <c r="B1031">
        <v>89</v>
      </c>
      <c r="C1031">
        <v>65557989</v>
      </c>
      <c r="D1031" t="s">
        <v>5782</v>
      </c>
      <c r="E1031" t="s">
        <v>25186</v>
      </c>
      <c r="F1031" t="s">
        <v>37</v>
      </c>
      <c r="G1031" t="s">
        <v>38</v>
      </c>
      <c r="H1031">
        <v>45000000</v>
      </c>
      <c r="I1031">
        <v>4.6</v>
      </c>
      <c r="J1031">
        <f t="shared" si="16"/>
        <v>20557989</v>
      </c>
      <c r="K1031" t="s">
        <v>1325</v>
      </c>
    </row>
    <row r="1032" spans="1:11">
      <c r="A1032" t="s">
        <v>4080</v>
      </c>
      <c r="B1032">
        <v>107</v>
      </c>
      <c r="C1032">
        <v>60786269</v>
      </c>
      <c r="D1032" t="s">
        <v>5788</v>
      </c>
      <c r="E1032" t="s">
        <v>25187</v>
      </c>
      <c r="F1032" t="s">
        <v>37</v>
      </c>
      <c r="G1032" t="s">
        <v>38</v>
      </c>
      <c r="H1032">
        <v>45000000</v>
      </c>
      <c r="I1032">
        <v>5.6</v>
      </c>
      <c r="J1032">
        <f t="shared" si="16"/>
        <v>15786269</v>
      </c>
      <c r="K1032" t="s">
        <v>1671</v>
      </c>
    </row>
    <row r="1033" spans="1:11">
      <c r="A1033" t="s">
        <v>5509</v>
      </c>
      <c r="B1033">
        <v>129</v>
      </c>
      <c r="C1033">
        <v>59365105</v>
      </c>
      <c r="D1033" t="s">
        <v>1415</v>
      </c>
      <c r="E1033" t="s">
        <v>25188</v>
      </c>
      <c r="F1033" t="s">
        <v>37</v>
      </c>
      <c r="G1033" t="s">
        <v>56</v>
      </c>
      <c r="H1033">
        <v>45000000</v>
      </c>
      <c r="I1033">
        <v>7.7</v>
      </c>
      <c r="J1033">
        <f t="shared" si="16"/>
        <v>14365105</v>
      </c>
      <c r="K1033" t="s">
        <v>1671</v>
      </c>
    </row>
    <row r="1034" spans="1:11">
      <c r="A1034" t="s">
        <v>306</v>
      </c>
      <c r="B1034">
        <v>95</v>
      </c>
      <c r="C1034">
        <v>162792677</v>
      </c>
      <c r="D1034" t="s">
        <v>271</v>
      </c>
      <c r="E1034" t="s">
        <v>25189</v>
      </c>
      <c r="F1034" t="s">
        <v>37</v>
      </c>
      <c r="G1034" t="s">
        <v>38</v>
      </c>
      <c r="H1034">
        <v>120000000</v>
      </c>
      <c r="I1034">
        <v>7.2</v>
      </c>
      <c r="J1034">
        <f t="shared" si="16"/>
        <v>42792677</v>
      </c>
      <c r="K1034" t="s">
        <v>953</v>
      </c>
    </row>
    <row r="1035" spans="1:11">
      <c r="A1035" t="s">
        <v>2652</v>
      </c>
      <c r="B1035">
        <v>122</v>
      </c>
      <c r="C1035">
        <v>31598308</v>
      </c>
      <c r="D1035" t="s">
        <v>3030</v>
      </c>
      <c r="E1035" t="s">
        <v>25190</v>
      </c>
      <c r="F1035" t="s">
        <v>37</v>
      </c>
      <c r="G1035" t="s">
        <v>38</v>
      </c>
      <c r="H1035">
        <v>35000000</v>
      </c>
      <c r="I1035">
        <v>6.8</v>
      </c>
      <c r="J1035">
        <f t="shared" si="16"/>
        <v>-3401692</v>
      </c>
      <c r="K1035" t="s">
        <v>6403</v>
      </c>
    </row>
    <row r="1036" spans="1:11">
      <c r="A1036" t="s">
        <v>5780</v>
      </c>
      <c r="B1036">
        <v>110</v>
      </c>
      <c r="C1036">
        <v>57362581</v>
      </c>
      <c r="D1036" t="s">
        <v>5806</v>
      </c>
      <c r="E1036" t="s">
        <v>25191</v>
      </c>
      <c r="F1036" t="s">
        <v>37</v>
      </c>
      <c r="G1036" t="s">
        <v>5811</v>
      </c>
      <c r="H1036">
        <v>45000000</v>
      </c>
      <c r="I1036">
        <v>5.4</v>
      </c>
      <c r="J1036">
        <f t="shared" si="16"/>
        <v>12362581</v>
      </c>
      <c r="K1036" t="s">
        <v>1325</v>
      </c>
    </row>
    <row r="1037" spans="1:11">
      <c r="A1037" t="s">
        <v>3159</v>
      </c>
      <c r="B1037">
        <v>135</v>
      </c>
      <c r="C1037">
        <v>53854588</v>
      </c>
      <c r="D1037" t="s">
        <v>4479</v>
      </c>
      <c r="E1037" t="s">
        <v>25192</v>
      </c>
      <c r="F1037" t="s">
        <v>37</v>
      </c>
      <c r="G1037" t="s">
        <v>38</v>
      </c>
      <c r="H1037">
        <v>45000000</v>
      </c>
      <c r="I1037">
        <v>6.3</v>
      </c>
      <c r="J1037">
        <f t="shared" si="16"/>
        <v>8854588</v>
      </c>
      <c r="K1037" t="s">
        <v>1671</v>
      </c>
    </row>
    <row r="1038" spans="1:11">
      <c r="A1038" t="s">
        <v>4597</v>
      </c>
      <c r="B1038">
        <v>95</v>
      </c>
      <c r="C1038">
        <v>52580895</v>
      </c>
      <c r="D1038" t="s">
        <v>5821</v>
      </c>
      <c r="E1038" t="s">
        <v>25193</v>
      </c>
      <c r="F1038" t="s">
        <v>37</v>
      </c>
      <c r="G1038" t="s">
        <v>38</v>
      </c>
      <c r="H1038">
        <v>45000000</v>
      </c>
      <c r="I1038">
        <v>5.6</v>
      </c>
      <c r="J1038">
        <f t="shared" si="16"/>
        <v>7580895</v>
      </c>
      <c r="K1038" t="s">
        <v>1671</v>
      </c>
    </row>
    <row r="1039" spans="1:11">
      <c r="A1039" t="s">
        <v>5825</v>
      </c>
      <c r="B1039">
        <v>109</v>
      </c>
      <c r="C1039">
        <v>51019112</v>
      </c>
      <c r="D1039" t="s">
        <v>1875</v>
      </c>
      <c r="E1039" t="s">
        <v>25194</v>
      </c>
      <c r="F1039" t="s">
        <v>37</v>
      </c>
      <c r="G1039" t="s">
        <v>38</v>
      </c>
      <c r="H1039">
        <v>50000000</v>
      </c>
      <c r="I1039">
        <v>6.8</v>
      </c>
      <c r="J1039">
        <f t="shared" si="16"/>
        <v>1019112</v>
      </c>
      <c r="K1039" t="s">
        <v>953</v>
      </c>
    </row>
    <row r="1040" spans="1:11">
      <c r="A1040" t="s">
        <v>5829</v>
      </c>
      <c r="B1040">
        <v>93</v>
      </c>
      <c r="C1040">
        <v>48114556</v>
      </c>
      <c r="D1040" t="s">
        <v>2614</v>
      </c>
      <c r="E1040" t="s">
        <v>25195</v>
      </c>
      <c r="F1040" t="s">
        <v>37</v>
      </c>
      <c r="G1040" t="s">
        <v>38</v>
      </c>
      <c r="H1040">
        <v>26000000</v>
      </c>
      <c r="I1040">
        <v>4.3</v>
      </c>
      <c r="J1040">
        <f t="shared" si="16"/>
        <v>22114556</v>
      </c>
      <c r="K1040" t="s">
        <v>1671</v>
      </c>
    </row>
    <row r="1041" spans="1:11">
      <c r="A1041" t="s">
        <v>5834</v>
      </c>
      <c r="B1041">
        <v>94</v>
      </c>
      <c r="C1041">
        <v>50648679</v>
      </c>
      <c r="D1041" t="s">
        <v>2208</v>
      </c>
      <c r="E1041" t="s">
        <v>25196</v>
      </c>
      <c r="F1041" t="s">
        <v>37</v>
      </c>
      <c r="G1041" t="s">
        <v>1465</v>
      </c>
      <c r="H1041">
        <v>45000000</v>
      </c>
      <c r="I1041">
        <v>6.3</v>
      </c>
      <c r="J1041">
        <f t="shared" si="16"/>
        <v>5648679</v>
      </c>
      <c r="K1041" t="s">
        <v>1325</v>
      </c>
    </row>
    <row r="1042" spans="1:11">
      <c r="A1042" t="s">
        <v>1627</v>
      </c>
      <c r="B1042">
        <v>117</v>
      </c>
      <c r="C1042">
        <v>46280507</v>
      </c>
      <c r="D1042" t="s">
        <v>1681</v>
      </c>
      <c r="E1042" t="s">
        <v>25197</v>
      </c>
      <c r="F1042" t="s">
        <v>37</v>
      </c>
      <c r="G1042" t="s">
        <v>38</v>
      </c>
      <c r="H1042">
        <v>40000000</v>
      </c>
      <c r="I1042">
        <v>6.5</v>
      </c>
      <c r="J1042">
        <f t="shared" si="16"/>
        <v>6280507</v>
      </c>
      <c r="K1042" t="s">
        <v>1671</v>
      </c>
    </row>
    <row r="1043" spans="1:11">
      <c r="A1043" t="s">
        <v>4619</v>
      </c>
      <c r="B1043">
        <v>112</v>
      </c>
      <c r="C1043">
        <v>38360195</v>
      </c>
      <c r="D1043" t="s">
        <v>5383</v>
      </c>
      <c r="E1043" t="s">
        <v>25198</v>
      </c>
      <c r="F1043" t="s">
        <v>37</v>
      </c>
      <c r="G1043" t="s">
        <v>38</v>
      </c>
      <c r="H1043">
        <v>45000000</v>
      </c>
      <c r="I1043">
        <v>6.4</v>
      </c>
      <c r="J1043">
        <f t="shared" si="16"/>
        <v>-6639805</v>
      </c>
      <c r="K1043" t="s">
        <v>953</v>
      </c>
    </row>
    <row r="1044" spans="1:11">
      <c r="A1044" t="s">
        <v>4914</v>
      </c>
      <c r="B1044">
        <v>111</v>
      </c>
      <c r="C1044">
        <v>46815748</v>
      </c>
      <c r="D1044" t="s">
        <v>3336</v>
      </c>
      <c r="E1044" t="s">
        <v>25199</v>
      </c>
      <c r="F1044" t="s">
        <v>37</v>
      </c>
      <c r="G1044" t="s">
        <v>38</v>
      </c>
      <c r="H1044">
        <v>45000000</v>
      </c>
      <c r="I1044">
        <v>6.3</v>
      </c>
      <c r="J1044">
        <f t="shared" si="16"/>
        <v>1815748</v>
      </c>
      <c r="K1044" t="s">
        <v>1325</v>
      </c>
    </row>
    <row r="1045" spans="1:11">
      <c r="A1045" t="s">
        <v>1954</v>
      </c>
      <c r="B1045">
        <v>96</v>
      </c>
      <c r="C1045">
        <v>35617599</v>
      </c>
      <c r="D1045" t="s">
        <v>5851</v>
      </c>
      <c r="E1045" t="s">
        <v>25200</v>
      </c>
      <c r="F1045" t="s">
        <v>37</v>
      </c>
      <c r="G1045" t="s">
        <v>38</v>
      </c>
      <c r="H1045">
        <v>45000000</v>
      </c>
      <c r="I1045">
        <v>5.9</v>
      </c>
      <c r="J1045">
        <f t="shared" si="16"/>
        <v>-9382401</v>
      </c>
      <c r="K1045" t="s">
        <v>3409</v>
      </c>
    </row>
    <row r="1046" spans="1:11">
      <c r="A1046" t="s">
        <v>760</v>
      </c>
      <c r="B1046">
        <v>141</v>
      </c>
      <c r="C1046">
        <v>47307550</v>
      </c>
      <c r="D1046" t="s">
        <v>2125</v>
      </c>
      <c r="E1046" t="s">
        <v>25201</v>
      </c>
      <c r="F1046" t="s">
        <v>37</v>
      </c>
      <c r="G1046" t="s">
        <v>38</v>
      </c>
      <c r="H1046">
        <v>45000000</v>
      </c>
      <c r="I1046">
        <v>6.5</v>
      </c>
      <c r="J1046">
        <f t="shared" si="16"/>
        <v>2307550</v>
      </c>
      <c r="K1046" t="s">
        <v>24406</v>
      </c>
    </row>
    <row r="1047" spans="1:11">
      <c r="A1047" t="s">
        <v>5861</v>
      </c>
      <c r="B1047">
        <v>94</v>
      </c>
      <c r="C1047">
        <v>32003620</v>
      </c>
      <c r="D1047" t="s">
        <v>334</v>
      </c>
      <c r="E1047" t="s">
        <v>25202</v>
      </c>
      <c r="F1047" t="s">
        <v>37</v>
      </c>
      <c r="G1047" t="s">
        <v>38</v>
      </c>
      <c r="H1047">
        <v>25000000</v>
      </c>
      <c r="I1047">
        <v>6.5</v>
      </c>
      <c r="J1047">
        <f t="shared" si="16"/>
        <v>7003620</v>
      </c>
      <c r="K1047" t="s">
        <v>1325</v>
      </c>
    </row>
    <row r="1048" spans="1:11">
      <c r="A1048" t="s">
        <v>5867</v>
      </c>
      <c r="B1048">
        <v>87</v>
      </c>
      <c r="C1048">
        <v>27972410</v>
      </c>
      <c r="D1048" t="s">
        <v>1628</v>
      </c>
      <c r="E1048" t="s">
        <v>25203</v>
      </c>
      <c r="F1048" t="s">
        <v>37</v>
      </c>
      <c r="G1048" t="s">
        <v>56</v>
      </c>
      <c r="H1048">
        <v>35000000</v>
      </c>
      <c r="I1048">
        <v>6.1</v>
      </c>
      <c r="J1048">
        <f t="shared" si="16"/>
        <v>-7027590</v>
      </c>
      <c r="K1048" t="s">
        <v>1325</v>
      </c>
    </row>
    <row r="1049" spans="1:11">
      <c r="A1049" t="s">
        <v>5873</v>
      </c>
      <c r="B1049">
        <v>88</v>
      </c>
      <c r="C1049">
        <v>28133159</v>
      </c>
      <c r="D1049" t="s">
        <v>271</v>
      </c>
      <c r="E1049" t="s">
        <v>25204</v>
      </c>
      <c r="F1049" t="s">
        <v>37</v>
      </c>
      <c r="G1049" t="s">
        <v>38</v>
      </c>
      <c r="H1049">
        <v>50000000</v>
      </c>
      <c r="I1049">
        <v>5.9</v>
      </c>
      <c r="J1049">
        <f t="shared" si="16"/>
        <v>-21866841</v>
      </c>
      <c r="K1049" t="s">
        <v>953</v>
      </c>
    </row>
    <row r="1050" spans="1:11">
      <c r="A1050" t="s">
        <v>5877</v>
      </c>
      <c r="B1050">
        <v>177</v>
      </c>
      <c r="C1050">
        <v>27400000</v>
      </c>
      <c r="D1050" t="s">
        <v>73</v>
      </c>
      <c r="E1050" t="s">
        <v>25205</v>
      </c>
      <c r="F1050" t="s">
        <v>37</v>
      </c>
      <c r="G1050" t="s">
        <v>38</v>
      </c>
      <c r="H1050">
        <v>40000000</v>
      </c>
      <c r="I1050">
        <v>6.6</v>
      </c>
      <c r="J1050">
        <f t="shared" si="16"/>
        <v>-12600000</v>
      </c>
      <c r="K1050" t="s">
        <v>1325</v>
      </c>
    </row>
    <row r="1051" spans="1:11">
      <c r="A1051" t="s">
        <v>5882</v>
      </c>
      <c r="B1051">
        <v>133</v>
      </c>
      <c r="C1051">
        <v>24343673</v>
      </c>
      <c r="D1051" t="s">
        <v>5884</v>
      </c>
      <c r="E1051" t="s">
        <v>25206</v>
      </c>
      <c r="F1051" t="s">
        <v>37</v>
      </c>
      <c r="G1051" t="s">
        <v>38</v>
      </c>
      <c r="H1051">
        <v>45000000</v>
      </c>
      <c r="I1051">
        <v>7.4</v>
      </c>
      <c r="J1051">
        <f t="shared" si="16"/>
        <v>-20656327</v>
      </c>
      <c r="K1051" t="s">
        <v>3409</v>
      </c>
    </row>
    <row r="1052" spans="1:11">
      <c r="A1052" t="s">
        <v>48</v>
      </c>
      <c r="B1052">
        <v>119</v>
      </c>
      <c r="C1052">
        <v>22877808</v>
      </c>
      <c r="D1052" t="s">
        <v>214</v>
      </c>
      <c r="E1052" t="s">
        <v>25207</v>
      </c>
      <c r="F1052" t="s">
        <v>37</v>
      </c>
      <c r="G1052" t="s">
        <v>38</v>
      </c>
      <c r="H1052">
        <v>35000000</v>
      </c>
      <c r="I1052">
        <v>7.3</v>
      </c>
      <c r="J1052">
        <f t="shared" si="16"/>
        <v>-12122192</v>
      </c>
      <c r="K1052" t="s">
        <v>3409</v>
      </c>
    </row>
    <row r="1053" spans="1:11">
      <c r="A1053" t="s">
        <v>1058</v>
      </c>
      <c r="B1053">
        <v>102</v>
      </c>
      <c r="C1053">
        <v>36883539</v>
      </c>
      <c r="D1053" t="s">
        <v>464</v>
      </c>
      <c r="E1053" t="s">
        <v>25208</v>
      </c>
      <c r="F1053" t="s">
        <v>37</v>
      </c>
      <c r="G1053" t="s">
        <v>767</v>
      </c>
      <c r="H1053">
        <v>52000000</v>
      </c>
      <c r="I1053">
        <v>6.6</v>
      </c>
      <c r="J1053">
        <f t="shared" si="16"/>
        <v>-15116461</v>
      </c>
      <c r="K1053" t="s">
        <v>1325</v>
      </c>
    </row>
    <row r="1054" spans="1:11">
      <c r="A1054" t="s">
        <v>5896</v>
      </c>
      <c r="B1054">
        <v>101</v>
      </c>
      <c r="C1054">
        <v>22531698</v>
      </c>
      <c r="D1054" t="s">
        <v>227</v>
      </c>
      <c r="E1054" t="s">
        <v>25209</v>
      </c>
      <c r="F1054" t="s">
        <v>37</v>
      </c>
      <c r="G1054" t="s">
        <v>1465</v>
      </c>
      <c r="H1054">
        <v>70000000</v>
      </c>
      <c r="I1054">
        <v>5.6</v>
      </c>
      <c r="J1054">
        <f t="shared" si="16"/>
        <v>-47468302</v>
      </c>
      <c r="K1054" t="s">
        <v>1325</v>
      </c>
    </row>
    <row r="1055" spans="1:11">
      <c r="A1055" t="s">
        <v>5901</v>
      </c>
      <c r="B1055">
        <v>91</v>
      </c>
      <c r="C1055">
        <v>20400913</v>
      </c>
      <c r="D1055" t="s">
        <v>3554</v>
      </c>
      <c r="E1055" t="s">
        <v>25210</v>
      </c>
      <c r="F1055" t="s">
        <v>37</v>
      </c>
      <c r="G1055" t="s">
        <v>38</v>
      </c>
      <c r="H1055">
        <v>45000000</v>
      </c>
      <c r="I1055">
        <v>5.3</v>
      </c>
      <c r="J1055">
        <f t="shared" si="16"/>
        <v>-24599087</v>
      </c>
      <c r="K1055" t="s">
        <v>1325</v>
      </c>
    </row>
    <row r="1056" spans="1:11">
      <c r="A1056" t="s">
        <v>4218</v>
      </c>
      <c r="B1056">
        <v>117</v>
      </c>
      <c r="C1056">
        <v>20101861</v>
      </c>
      <c r="D1056" t="s">
        <v>2469</v>
      </c>
      <c r="E1056" t="s">
        <v>25211</v>
      </c>
      <c r="F1056" t="s">
        <v>37</v>
      </c>
      <c r="G1056" t="s">
        <v>38</v>
      </c>
      <c r="H1056">
        <v>45000000</v>
      </c>
      <c r="I1056">
        <v>6</v>
      </c>
      <c r="J1056">
        <f t="shared" si="16"/>
        <v>-24898139</v>
      </c>
      <c r="K1056" t="s">
        <v>1671</v>
      </c>
    </row>
    <row r="1057" spans="1:11">
      <c r="A1057" t="s">
        <v>5911</v>
      </c>
      <c r="B1057">
        <v>86</v>
      </c>
      <c r="C1057">
        <v>25200412</v>
      </c>
      <c r="D1057" t="s">
        <v>5913</v>
      </c>
      <c r="E1057" t="s">
        <v>25212</v>
      </c>
      <c r="F1057" t="s">
        <v>37</v>
      </c>
      <c r="G1057" t="s">
        <v>38</v>
      </c>
      <c r="H1057">
        <v>45000000</v>
      </c>
      <c r="I1057">
        <v>5.4</v>
      </c>
      <c r="J1057">
        <f t="shared" si="16"/>
        <v>-19799588</v>
      </c>
      <c r="K1057" t="s">
        <v>953</v>
      </c>
    </row>
    <row r="1058" spans="1:11">
      <c r="A1058" t="s">
        <v>5918</v>
      </c>
      <c r="B1058">
        <v>124</v>
      </c>
      <c r="C1058">
        <v>19719930</v>
      </c>
      <c r="D1058" t="s">
        <v>2142</v>
      </c>
      <c r="E1058" t="s">
        <v>25213</v>
      </c>
      <c r="F1058" t="s">
        <v>37</v>
      </c>
      <c r="G1058" t="s">
        <v>38</v>
      </c>
      <c r="H1058">
        <v>45000000</v>
      </c>
      <c r="I1058">
        <v>6.8</v>
      </c>
      <c r="J1058">
        <f t="shared" si="16"/>
        <v>-25280070</v>
      </c>
      <c r="K1058" t="s">
        <v>24406</v>
      </c>
    </row>
    <row r="1059" spans="1:11">
      <c r="A1059" t="s">
        <v>5925</v>
      </c>
      <c r="B1059">
        <v>134</v>
      </c>
      <c r="C1059">
        <v>19377727</v>
      </c>
      <c r="D1059" t="s">
        <v>5926</v>
      </c>
      <c r="E1059" t="s">
        <v>25214</v>
      </c>
      <c r="F1059" t="s">
        <v>37</v>
      </c>
      <c r="G1059" t="s">
        <v>38</v>
      </c>
      <c r="H1059">
        <v>45000000</v>
      </c>
      <c r="I1059">
        <v>6.4</v>
      </c>
      <c r="J1059">
        <f t="shared" si="16"/>
        <v>-25622273</v>
      </c>
      <c r="K1059" t="s">
        <v>1671</v>
      </c>
    </row>
    <row r="1060" spans="1:11">
      <c r="A1060" t="s">
        <v>2482</v>
      </c>
      <c r="B1060">
        <v>95</v>
      </c>
      <c r="C1060">
        <v>13401683</v>
      </c>
      <c r="D1060" t="s">
        <v>647</v>
      </c>
      <c r="E1060" t="s">
        <v>24572</v>
      </c>
      <c r="F1060" t="s">
        <v>37</v>
      </c>
      <c r="G1060" t="s">
        <v>56</v>
      </c>
      <c r="H1060">
        <v>35000000</v>
      </c>
      <c r="I1060">
        <v>7.1</v>
      </c>
      <c r="J1060">
        <f t="shared" si="16"/>
        <v>-21598317</v>
      </c>
      <c r="K1060" t="s">
        <v>1325</v>
      </c>
    </row>
    <row r="1061" spans="1:11">
      <c r="A1061" t="s">
        <v>5930</v>
      </c>
      <c r="B1061">
        <v>100</v>
      </c>
      <c r="C1061">
        <v>17300889</v>
      </c>
      <c r="D1061" t="s">
        <v>2407</v>
      </c>
      <c r="E1061" t="s">
        <v>25215</v>
      </c>
      <c r="F1061" t="s">
        <v>37</v>
      </c>
      <c r="G1061" t="s">
        <v>370</v>
      </c>
      <c r="H1061">
        <v>45000000</v>
      </c>
      <c r="I1061">
        <v>4.9</v>
      </c>
      <c r="J1061">
        <f t="shared" si="16"/>
        <v>-27699111</v>
      </c>
      <c r="K1061" t="s">
        <v>1325</v>
      </c>
    </row>
    <row r="1062" spans="1:11">
      <c r="A1062" t="s">
        <v>5935</v>
      </c>
      <c r="B1062">
        <v>220</v>
      </c>
      <c r="C1062">
        <v>15527125</v>
      </c>
      <c r="D1062" t="s">
        <v>4042</v>
      </c>
      <c r="E1062" t="s">
        <v>25216</v>
      </c>
      <c r="F1062" t="s">
        <v>37</v>
      </c>
      <c r="G1062" t="s">
        <v>38</v>
      </c>
      <c r="H1062">
        <v>57000000</v>
      </c>
      <c r="I1062">
        <v>5.8</v>
      </c>
      <c r="J1062">
        <f t="shared" si="16"/>
        <v>-41472875</v>
      </c>
      <c r="K1062" t="s">
        <v>3409</v>
      </c>
    </row>
    <row r="1063" spans="1:11">
      <c r="A1063" t="s">
        <v>760</v>
      </c>
      <c r="B1063">
        <v>212</v>
      </c>
      <c r="C1063">
        <v>13560960</v>
      </c>
      <c r="D1063" t="s">
        <v>5940</v>
      </c>
      <c r="E1063" t="s">
        <v>25217</v>
      </c>
      <c r="F1063" t="s">
        <v>37</v>
      </c>
      <c r="G1063" t="s">
        <v>38</v>
      </c>
      <c r="H1063">
        <v>50000000</v>
      </c>
      <c r="I1063">
        <v>7.1</v>
      </c>
      <c r="J1063">
        <f t="shared" si="16"/>
        <v>-36439040</v>
      </c>
      <c r="K1063" t="s">
        <v>13307</v>
      </c>
    </row>
    <row r="1064" spans="1:11">
      <c r="A1064" t="s">
        <v>3817</v>
      </c>
      <c r="B1064">
        <v>128</v>
      </c>
      <c r="C1064">
        <v>15523168</v>
      </c>
      <c r="D1064" t="s">
        <v>852</v>
      </c>
      <c r="E1064" t="s">
        <v>25218</v>
      </c>
      <c r="F1064" t="s">
        <v>37</v>
      </c>
      <c r="G1064" t="s">
        <v>1465</v>
      </c>
      <c r="H1064">
        <v>45000000</v>
      </c>
      <c r="I1064">
        <v>7.2</v>
      </c>
      <c r="J1064">
        <f t="shared" si="16"/>
        <v>-29476832</v>
      </c>
      <c r="K1064" t="s">
        <v>24288</v>
      </c>
    </row>
    <row r="1065" spans="1:11">
      <c r="A1065" t="s">
        <v>535</v>
      </c>
      <c r="B1065">
        <v>106</v>
      </c>
      <c r="C1065">
        <v>11146409</v>
      </c>
      <c r="D1065" t="s">
        <v>3446</v>
      </c>
      <c r="E1065" t="s">
        <v>25219</v>
      </c>
      <c r="F1065" t="s">
        <v>37</v>
      </c>
      <c r="G1065" t="s">
        <v>38</v>
      </c>
      <c r="H1065">
        <v>45000000</v>
      </c>
      <c r="I1065">
        <v>6</v>
      </c>
      <c r="J1065">
        <f t="shared" si="16"/>
        <v>-33853591</v>
      </c>
      <c r="K1065" t="s">
        <v>1325</v>
      </c>
    </row>
    <row r="1066" spans="1:11">
      <c r="A1066" t="s">
        <v>5076</v>
      </c>
      <c r="B1066">
        <v>160</v>
      </c>
      <c r="C1066">
        <v>7916887</v>
      </c>
      <c r="D1066" t="s">
        <v>5951</v>
      </c>
      <c r="E1066" t="s">
        <v>25220</v>
      </c>
      <c r="F1066" t="s">
        <v>37</v>
      </c>
      <c r="G1066" t="s">
        <v>38</v>
      </c>
      <c r="H1066">
        <v>45000000</v>
      </c>
      <c r="I1066">
        <v>6</v>
      </c>
      <c r="J1066">
        <f t="shared" si="16"/>
        <v>-37083113</v>
      </c>
      <c r="K1066" t="s">
        <v>1325</v>
      </c>
    </row>
    <row r="1067" spans="1:11">
      <c r="A1067" t="s">
        <v>1939</v>
      </c>
      <c r="B1067">
        <v>114</v>
      </c>
      <c r="C1067">
        <v>6565495</v>
      </c>
      <c r="D1067" t="s">
        <v>214</v>
      </c>
      <c r="E1067" t="s">
        <v>25221</v>
      </c>
      <c r="F1067" t="s">
        <v>1946</v>
      </c>
      <c r="G1067" t="s">
        <v>892</v>
      </c>
      <c r="H1067">
        <v>45000000</v>
      </c>
      <c r="I1067">
        <v>7</v>
      </c>
      <c r="J1067">
        <f t="shared" si="16"/>
        <v>-38434505</v>
      </c>
      <c r="K1067" t="s">
        <v>3409</v>
      </c>
    </row>
    <row r="1068" spans="1:11">
      <c r="A1068" t="s">
        <v>5961</v>
      </c>
      <c r="B1068">
        <v>99</v>
      </c>
      <c r="C1068">
        <v>15279680</v>
      </c>
      <c r="D1068" t="s">
        <v>334</v>
      </c>
      <c r="E1068" t="s">
        <v>25222</v>
      </c>
      <c r="F1068" t="s">
        <v>37</v>
      </c>
      <c r="G1068" t="s">
        <v>38</v>
      </c>
      <c r="H1068">
        <v>40000000</v>
      </c>
      <c r="I1068">
        <v>5.4</v>
      </c>
      <c r="J1068">
        <f t="shared" si="16"/>
        <v>-24720320</v>
      </c>
      <c r="K1068" t="s">
        <v>1325</v>
      </c>
    </row>
    <row r="1069" spans="1:11">
      <c r="A1069" t="s">
        <v>163</v>
      </c>
      <c r="B1069">
        <v>74</v>
      </c>
      <c r="C1069">
        <v>7262288</v>
      </c>
      <c r="D1069" t="s">
        <v>5967</v>
      </c>
      <c r="E1069" t="s">
        <v>25223</v>
      </c>
      <c r="F1069" t="s">
        <v>37</v>
      </c>
      <c r="G1069" t="s">
        <v>38</v>
      </c>
      <c r="H1069">
        <v>40000000</v>
      </c>
      <c r="I1069">
        <v>6.5</v>
      </c>
      <c r="J1069">
        <f t="shared" si="16"/>
        <v>-32737712</v>
      </c>
      <c r="K1069" t="s">
        <v>1671</v>
      </c>
    </row>
    <row r="1070" spans="1:11">
      <c r="A1070" t="s">
        <v>371</v>
      </c>
      <c r="B1070">
        <v>139</v>
      </c>
      <c r="C1070">
        <v>4584886</v>
      </c>
      <c r="D1070" t="s">
        <v>214</v>
      </c>
      <c r="E1070" t="s">
        <v>25224</v>
      </c>
      <c r="F1070" t="s">
        <v>37</v>
      </c>
      <c r="G1070" t="s">
        <v>38</v>
      </c>
      <c r="H1070">
        <v>45000000</v>
      </c>
      <c r="I1070">
        <v>6.4</v>
      </c>
      <c r="J1070">
        <f t="shared" si="16"/>
        <v>-40415114</v>
      </c>
      <c r="K1070" t="s">
        <v>3409</v>
      </c>
    </row>
    <row r="1071" spans="1:11">
      <c r="A1071" t="s">
        <v>5985</v>
      </c>
      <c r="B1071">
        <v>103</v>
      </c>
      <c r="C1071">
        <v>2154540</v>
      </c>
      <c r="D1071" t="s">
        <v>59</v>
      </c>
      <c r="E1071" t="s">
        <v>25225</v>
      </c>
      <c r="F1071" t="s">
        <v>37</v>
      </c>
      <c r="G1071" t="s">
        <v>38</v>
      </c>
      <c r="H1071">
        <v>45000000</v>
      </c>
      <c r="I1071">
        <v>4.9</v>
      </c>
      <c r="J1071">
        <f t="shared" si="16"/>
        <v>-42845460</v>
      </c>
      <c r="K1071" t="s">
        <v>1325</v>
      </c>
    </row>
    <row r="1072" spans="1:11">
      <c r="A1072" t="s">
        <v>5990</v>
      </c>
      <c r="B1072">
        <v>101</v>
      </c>
      <c r="C1072">
        <v>8129455</v>
      </c>
      <c r="D1072" t="s">
        <v>1374</v>
      </c>
      <c r="E1072" t="s">
        <v>25226</v>
      </c>
      <c r="F1072" t="s">
        <v>37</v>
      </c>
      <c r="G1072" t="s">
        <v>38</v>
      </c>
      <c r="H1072">
        <v>45000000</v>
      </c>
      <c r="I1072">
        <v>6.3</v>
      </c>
      <c r="J1072">
        <f t="shared" si="16"/>
        <v>-36870545</v>
      </c>
      <c r="K1072" t="s">
        <v>1325</v>
      </c>
    </row>
    <row r="1073" spans="1:11">
      <c r="A1073" t="s">
        <v>6002</v>
      </c>
      <c r="B1073">
        <v>130</v>
      </c>
      <c r="C1073">
        <v>136019448</v>
      </c>
      <c r="D1073" t="s">
        <v>6003</v>
      </c>
      <c r="E1073" t="s">
        <v>25227</v>
      </c>
      <c r="F1073" t="s">
        <v>37</v>
      </c>
      <c r="G1073" t="s">
        <v>38</v>
      </c>
      <c r="H1073">
        <v>44500000</v>
      </c>
      <c r="I1073">
        <v>7.7</v>
      </c>
      <c r="J1073">
        <f t="shared" si="16"/>
        <v>91519448</v>
      </c>
      <c r="K1073" t="s">
        <v>13307</v>
      </c>
    </row>
    <row r="1074" spans="1:11">
      <c r="A1074" t="s">
        <v>2433</v>
      </c>
      <c r="B1074">
        <v>130</v>
      </c>
      <c r="C1074">
        <v>183875760</v>
      </c>
      <c r="D1074" t="s">
        <v>6009</v>
      </c>
      <c r="E1074" t="s">
        <v>25228</v>
      </c>
      <c r="F1074" t="s">
        <v>37</v>
      </c>
      <c r="G1074" t="s">
        <v>38</v>
      </c>
      <c r="H1074">
        <v>44000000</v>
      </c>
      <c r="I1074">
        <v>7.8</v>
      </c>
      <c r="J1074">
        <f t="shared" si="16"/>
        <v>139875760</v>
      </c>
      <c r="K1074" t="s">
        <v>1325</v>
      </c>
    </row>
    <row r="1075" spans="1:11">
      <c r="A1075" t="s">
        <v>3136</v>
      </c>
      <c r="B1075">
        <v>110</v>
      </c>
      <c r="C1075">
        <v>67061228</v>
      </c>
      <c r="D1075" t="s">
        <v>1423</v>
      </c>
      <c r="E1075" t="s">
        <v>25229</v>
      </c>
      <c r="F1075" t="s">
        <v>37</v>
      </c>
      <c r="G1075" t="s">
        <v>38</v>
      </c>
      <c r="H1075">
        <v>40000000</v>
      </c>
      <c r="I1075">
        <v>5.5</v>
      </c>
      <c r="J1075">
        <f t="shared" si="16"/>
        <v>27061228</v>
      </c>
      <c r="K1075" t="s">
        <v>1325</v>
      </c>
    </row>
    <row r="1076" spans="1:11">
      <c r="A1076" t="s">
        <v>3122</v>
      </c>
      <c r="B1076">
        <v>147</v>
      </c>
      <c r="C1076">
        <v>53300852</v>
      </c>
      <c r="D1076" t="s">
        <v>2125</v>
      </c>
      <c r="E1076" t="s">
        <v>25230</v>
      </c>
      <c r="F1076" t="s">
        <v>37</v>
      </c>
      <c r="G1076" t="s">
        <v>38</v>
      </c>
      <c r="H1076">
        <v>44000000</v>
      </c>
      <c r="I1076">
        <v>7.5</v>
      </c>
      <c r="J1076">
        <f t="shared" si="16"/>
        <v>9300852</v>
      </c>
      <c r="K1076" t="s">
        <v>24406</v>
      </c>
    </row>
    <row r="1077" spans="1:11">
      <c r="A1077" t="s">
        <v>5985</v>
      </c>
      <c r="B1077">
        <v>96</v>
      </c>
      <c r="C1077">
        <v>150415432</v>
      </c>
      <c r="D1077" t="s">
        <v>4473</v>
      </c>
      <c r="E1077" t="s">
        <v>25231</v>
      </c>
      <c r="F1077" t="s">
        <v>37</v>
      </c>
      <c r="G1077" t="s">
        <v>38</v>
      </c>
      <c r="H1077">
        <v>44000000</v>
      </c>
      <c r="I1077">
        <v>6.4</v>
      </c>
      <c r="J1077">
        <f t="shared" si="16"/>
        <v>106415432</v>
      </c>
      <c r="K1077" t="s">
        <v>1325</v>
      </c>
    </row>
    <row r="1078" spans="1:11">
      <c r="A1078" t="s">
        <v>6024</v>
      </c>
      <c r="B1078">
        <v>118</v>
      </c>
      <c r="C1078">
        <v>44834712</v>
      </c>
      <c r="D1078" t="s">
        <v>4075</v>
      </c>
      <c r="E1078" t="s">
        <v>25232</v>
      </c>
      <c r="F1078" t="s">
        <v>37</v>
      </c>
      <c r="G1078" t="s">
        <v>38</v>
      </c>
      <c r="H1078">
        <v>44000000</v>
      </c>
      <c r="I1078">
        <v>5.6</v>
      </c>
      <c r="J1078">
        <f t="shared" si="16"/>
        <v>834712</v>
      </c>
      <c r="K1078" t="s">
        <v>3409</v>
      </c>
    </row>
    <row r="1079" spans="1:11">
      <c r="A1079" t="s">
        <v>6028</v>
      </c>
      <c r="B1079">
        <v>88</v>
      </c>
      <c r="C1079">
        <v>84300000</v>
      </c>
      <c r="D1079" t="s">
        <v>6030</v>
      </c>
      <c r="E1079" t="s">
        <v>25233</v>
      </c>
      <c r="F1079" t="s">
        <v>37</v>
      </c>
      <c r="G1079" t="s">
        <v>38</v>
      </c>
      <c r="H1079">
        <v>2600000</v>
      </c>
      <c r="I1079">
        <v>7.5</v>
      </c>
      <c r="J1079">
        <f t="shared" si="16"/>
        <v>81700000</v>
      </c>
      <c r="K1079" t="s">
        <v>11526</v>
      </c>
    </row>
    <row r="1080" spans="1:11">
      <c r="A1080" t="s">
        <v>6037</v>
      </c>
      <c r="B1080">
        <v>325</v>
      </c>
      <c r="C1080">
        <v>1500000</v>
      </c>
      <c r="D1080" t="s">
        <v>6038</v>
      </c>
      <c r="E1080" t="s">
        <v>25234</v>
      </c>
      <c r="F1080" t="s">
        <v>37</v>
      </c>
      <c r="G1080" t="s">
        <v>38</v>
      </c>
      <c r="H1080">
        <v>44000000</v>
      </c>
      <c r="I1080">
        <v>6.8</v>
      </c>
      <c r="J1080">
        <f t="shared" si="16"/>
        <v>-42500000</v>
      </c>
      <c r="K1080" t="s">
        <v>953</v>
      </c>
    </row>
    <row r="1081" spans="1:11">
      <c r="A1081" t="s">
        <v>1617</v>
      </c>
      <c r="B1081">
        <v>102</v>
      </c>
      <c r="C1081">
        <v>62318875</v>
      </c>
      <c r="D1081" t="s">
        <v>262</v>
      </c>
      <c r="E1081" t="s">
        <v>25235</v>
      </c>
      <c r="F1081" t="s">
        <v>37</v>
      </c>
      <c r="G1081" t="s">
        <v>38</v>
      </c>
      <c r="H1081">
        <v>50000000</v>
      </c>
      <c r="I1081">
        <v>6.8</v>
      </c>
      <c r="J1081">
        <f t="shared" si="16"/>
        <v>12318875</v>
      </c>
      <c r="K1081" t="s">
        <v>1325</v>
      </c>
    </row>
    <row r="1082" spans="1:11">
      <c r="A1082" t="s">
        <v>6046</v>
      </c>
      <c r="B1082">
        <v>110</v>
      </c>
      <c r="C1082">
        <v>5773519</v>
      </c>
      <c r="D1082" t="s">
        <v>3171</v>
      </c>
      <c r="E1082" t="s">
        <v>25236</v>
      </c>
      <c r="F1082" t="s">
        <v>37</v>
      </c>
      <c r="G1082" t="s">
        <v>38</v>
      </c>
      <c r="H1082">
        <v>40000000</v>
      </c>
      <c r="I1082">
        <v>6</v>
      </c>
      <c r="J1082">
        <f t="shared" si="16"/>
        <v>-34226481</v>
      </c>
      <c r="K1082" t="s">
        <v>3409</v>
      </c>
    </row>
    <row r="1083" spans="1:11">
      <c r="A1083" t="s">
        <v>6051</v>
      </c>
      <c r="B1083">
        <v>136</v>
      </c>
      <c r="C1083">
        <v>51768623</v>
      </c>
      <c r="D1083" t="s">
        <v>3409</v>
      </c>
      <c r="E1083" t="s">
        <v>25237</v>
      </c>
      <c r="F1083" t="s">
        <v>37</v>
      </c>
      <c r="G1083" t="s">
        <v>38</v>
      </c>
      <c r="H1083">
        <v>43000000</v>
      </c>
      <c r="I1083">
        <v>7.3</v>
      </c>
      <c r="J1083">
        <f t="shared" si="16"/>
        <v>8768623</v>
      </c>
      <c r="K1083" t="s">
        <v>3409</v>
      </c>
    </row>
    <row r="1084" spans="1:11">
      <c r="A1084" t="s">
        <v>3281</v>
      </c>
      <c r="B1084">
        <v>103</v>
      </c>
      <c r="C1084">
        <v>37035515</v>
      </c>
      <c r="D1084" t="s">
        <v>2527</v>
      </c>
      <c r="E1084" t="s">
        <v>25238</v>
      </c>
      <c r="F1084" t="s">
        <v>37</v>
      </c>
      <c r="G1084" t="s">
        <v>38</v>
      </c>
      <c r="H1084">
        <v>43000000</v>
      </c>
      <c r="I1084">
        <v>6</v>
      </c>
      <c r="J1084">
        <f t="shared" si="16"/>
        <v>-5964485</v>
      </c>
      <c r="K1084" t="s">
        <v>1671</v>
      </c>
    </row>
    <row r="1085" spans="1:11">
      <c r="A1085" t="s">
        <v>1114</v>
      </c>
      <c r="B1085">
        <v>103</v>
      </c>
      <c r="C1085">
        <v>24520892</v>
      </c>
      <c r="D1085" t="s">
        <v>464</v>
      </c>
      <c r="E1085" t="s">
        <v>25239</v>
      </c>
      <c r="F1085" t="s">
        <v>37</v>
      </c>
      <c r="G1085" t="s">
        <v>1465</v>
      </c>
      <c r="H1085">
        <v>45000000</v>
      </c>
      <c r="I1085">
        <v>7</v>
      </c>
      <c r="J1085">
        <f t="shared" si="16"/>
        <v>-20479108</v>
      </c>
      <c r="K1085" t="s">
        <v>1325</v>
      </c>
    </row>
    <row r="1086" spans="1:11">
      <c r="A1086" t="s">
        <v>6063</v>
      </c>
      <c r="B1086">
        <v>90</v>
      </c>
      <c r="C1086">
        <v>24430272</v>
      </c>
      <c r="D1086" t="s">
        <v>1681</v>
      </c>
      <c r="E1086" t="s">
        <v>25240</v>
      </c>
      <c r="F1086" t="s">
        <v>37</v>
      </c>
      <c r="G1086" t="s">
        <v>38</v>
      </c>
      <c r="H1086">
        <v>43000000</v>
      </c>
      <c r="I1086">
        <v>5.1</v>
      </c>
      <c r="J1086">
        <f t="shared" si="16"/>
        <v>-18569728</v>
      </c>
      <c r="K1086" t="s">
        <v>1671</v>
      </c>
    </row>
    <row r="1087" spans="1:11">
      <c r="A1087" t="s">
        <v>2213</v>
      </c>
      <c r="B1087">
        <v>154</v>
      </c>
      <c r="C1087">
        <v>158348400</v>
      </c>
      <c r="D1087" t="s">
        <v>1924</v>
      </c>
      <c r="E1087" t="s">
        <v>25241</v>
      </c>
      <c r="F1087" t="s">
        <v>37</v>
      </c>
      <c r="G1087" t="s">
        <v>38</v>
      </c>
      <c r="H1087">
        <v>42000000</v>
      </c>
      <c r="I1087">
        <v>6.8</v>
      </c>
      <c r="J1087">
        <f t="shared" si="16"/>
        <v>116348400</v>
      </c>
      <c r="K1087" t="s">
        <v>3409</v>
      </c>
    </row>
    <row r="1088" spans="1:11">
      <c r="A1088" t="s">
        <v>6074</v>
      </c>
      <c r="B1088">
        <v>99</v>
      </c>
      <c r="C1088">
        <v>31136950</v>
      </c>
      <c r="D1088" t="s">
        <v>687</v>
      </c>
      <c r="E1088" t="s">
        <v>25242</v>
      </c>
      <c r="F1088" t="s">
        <v>37</v>
      </c>
      <c r="G1088" t="s">
        <v>38</v>
      </c>
      <c r="H1088">
        <v>44000000</v>
      </c>
      <c r="I1088">
        <v>6.5</v>
      </c>
      <c r="J1088">
        <f t="shared" si="16"/>
        <v>-12863050</v>
      </c>
      <c r="K1088" t="s">
        <v>3409</v>
      </c>
    </row>
    <row r="1089" spans="1:11">
      <c r="A1089" t="s">
        <v>1783</v>
      </c>
      <c r="B1089">
        <v>93</v>
      </c>
      <c r="C1089">
        <v>29113588</v>
      </c>
      <c r="D1089" t="s">
        <v>334</v>
      </c>
      <c r="E1089" t="s">
        <v>25243</v>
      </c>
      <c r="F1089" t="s">
        <v>37</v>
      </c>
      <c r="G1089" t="s">
        <v>38</v>
      </c>
      <c r="H1089">
        <v>40000000</v>
      </c>
      <c r="I1089">
        <v>6.6</v>
      </c>
      <c r="J1089">
        <f t="shared" si="16"/>
        <v>-10886412</v>
      </c>
      <c r="K1089" t="s">
        <v>1325</v>
      </c>
    </row>
    <row r="1090" spans="1:11">
      <c r="A1090" t="s">
        <v>2099</v>
      </c>
      <c r="B1090">
        <v>109</v>
      </c>
      <c r="C1090">
        <v>138447667</v>
      </c>
      <c r="D1090" t="s">
        <v>1752</v>
      </c>
      <c r="E1090" t="s">
        <v>25244</v>
      </c>
      <c r="F1090" t="s">
        <v>37</v>
      </c>
      <c r="G1090" t="s">
        <v>38</v>
      </c>
      <c r="H1090">
        <v>42000000</v>
      </c>
      <c r="I1090">
        <v>7.2</v>
      </c>
      <c r="J1090">
        <f t="shared" si="16"/>
        <v>96447667</v>
      </c>
      <c r="K1090" t="s">
        <v>1325</v>
      </c>
    </row>
    <row r="1091" spans="1:11">
      <c r="A1091" t="s">
        <v>5774</v>
      </c>
      <c r="B1091">
        <v>124</v>
      </c>
      <c r="C1091">
        <v>116006080</v>
      </c>
      <c r="D1091" t="s">
        <v>1415</v>
      </c>
      <c r="E1091" t="s">
        <v>25245</v>
      </c>
      <c r="F1091" t="s">
        <v>37</v>
      </c>
      <c r="G1091" t="s">
        <v>56</v>
      </c>
      <c r="H1091">
        <v>42000000</v>
      </c>
      <c r="I1091">
        <v>7</v>
      </c>
      <c r="J1091">
        <f t="shared" ref="J1091:J1154" si="17">C1091-H1091</f>
        <v>74006080</v>
      </c>
      <c r="K1091" t="s">
        <v>1671</v>
      </c>
    </row>
    <row r="1092" spans="1:11">
      <c r="A1092" t="s">
        <v>4752</v>
      </c>
      <c r="B1092">
        <v>84</v>
      </c>
      <c r="C1092">
        <v>106793915</v>
      </c>
      <c r="D1092" t="s">
        <v>863</v>
      </c>
      <c r="E1092" t="s">
        <v>25246</v>
      </c>
      <c r="F1092" t="s">
        <v>37</v>
      </c>
      <c r="G1092" t="s">
        <v>56</v>
      </c>
      <c r="H1092">
        <v>45000000</v>
      </c>
      <c r="I1092">
        <v>7</v>
      </c>
      <c r="J1092">
        <f t="shared" si="17"/>
        <v>61793915</v>
      </c>
      <c r="K1092" t="s">
        <v>953</v>
      </c>
    </row>
    <row r="1093" spans="1:11">
      <c r="A1093" t="s">
        <v>6097</v>
      </c>
      <c r="B1093">
        <v>90</v>
      </c>
      <c r="C1093">
        <v>87856565</v>
      </c>
      <c r="D1093" t="s">
        <v>1681</v>
      </c>
      <c r="E1093" t="s">
        <v>25247</v>
      </c>
      <c r="F1093" t="s">
        <v>37</v>
      </c>
      <c r="G1093" t="s">
        <v>38</v>
      </c>
      <c r="H1093">
        <v>42000000</v>
      </c>
      <c r="I1093">
        <v>5.9</v>
      </c>
      <c r="J1093">
        <f t="shared" si="17"/>
        <v>45856565</v>
      </c>
      <c r="K1093" t="s">
        <v>1671</v>
      </c>
    </row>
    <row r="1094" spans="1:11">
      <c r="A1094" t="s">
        <v>6102</v>
      </c>
      <c r="B1094">
        <v>117</v>
      </c>
      <c r="C1094">
        <v>70100000</v>
      </c>
      <c r="D1094" t="s">
        <v>1415</v>
      </c>
      <c r="E1094" t="s">
        <v>25248</v>
      </c>
      <c r="F1094" t="s">
        <v>37</v>
      </c>
      <c r="G1094" t="s">
        <v>38</v>
      </c>
      <c r="H1094">
        <v>40000000</v>
      </c>
      <c r="I1094">
        <v>5.4</v>
      </c>
      <c r="J1094">
        <f t="shared" si="17"/>
        <v>30100000</v>
      </c>
      <c r="K1094" t="s">
        <v>1671</v>
      </c>
    </row>
    <row r="1095" spans="1:11">
      <c r="A1095" t="s">
        <v>969</v>
      </c>
      <c r="B1095">
        <v>123</v>
      </c>
      <c r="C1095">
        <v>159578352</v>
      </c>
      <c r="D1095" t="s">
        <v>1752</v>
      </c>
      <c r="E1095" t="s">
        <v>25249</v>
      </c>
      <c r="F1095" t="s">
        <v>37</v>
      </c>
      <c r="G1095" t="s">
        <v>38</v>
      </c>
      <c r="H1095">
        <v>43000000</v>
      </c>
      <c r="I1095">
        <v>6.6</v>
      </c>
      <c r="J1095">
        <f t="shared" si="17"/>
        <v>116578352</v>
      </c>
      <c r="K1095" t="s">
        <v>1325</v>
      </c>
    </row>
    <row r="1096" spans="1:11">
      <c r="A1096" t="s">
        <v>6111</v>
      </c>
      <c r="B1096">
        <v>251</v>
      </c>
      <c r="C1096">
        <v>57750000</v>
      </c>
      <c r="D1096" t="s">
        <v>6113</v>
      </c>
      <c r="E1096" t="s">
        <v>25250</v>
      </c>
      <c r="F1096" t="s">
        <v>37</v>
      </c>
      <c r="G1096" t="s">
        <v>56</v>
      </c>
      <c r="H1096">
        <v>31115000</v>
      </c>
      <c r="I1096">
        <v>7</v>
      </c>
      <c r="J1096">
        <f t="shared" si="17"/>
        <v>26635000</v>
      </c>
      <c r="K1096" t="s">
        <v>13307</v>
      </c>
    </row>
    <row r="1097" spans="1:11">
      <c r="A1097" t="s">
        <v>1627</v>
      </c>
      <c r="B1097">
        <v>105</v>
      </c>
      <c r="C1097">
        <v>45290318</v>
      </c>
      <c r="D1097" t="s">
        <v>3228</v>
      </c>
      <c r="E1097" t="s">
        <v>25251</v>
      </c>
      <c r="F1097" t="s">
        <v>37</v>
      </c>
      <c r="G1097" t="s">
        <v>38</v>
      </c>
      <c r="H1097">
        <v>42000000</v>
      </c>
      <c r="I1097">
        <v>6.5</v>
      </c>
      <c r="J1097">
        <f t="shared" si="17"/>
        <v>3290318</v>
      </c>
      <c r="K1097" t="s">
        <v>1325</v>
      </c>
    </row>
    <row r="1098" spans="1:11">
      <c r="A1098" t="s">
        <v>5273</v>
      </c>
      <c r="B1098">
        <v>115</v>
      </c>
      <c r="C1098">
        <v>41543207</v>
      </c>
      <c r="D1098" t="s">
        <v>2142</v>
      </c>
      <c r="E1098" t="s">
        <v>25252</v>
      </c>
      <c r="F1098" t="s">
        <v>37</v>
      </c>
      <c r="G1098" t="s">
        <v>38</v>
      </c>
      <c r="H1098">
        <v>42000000</v>
      </c>
      <c r="I1098">
        <v>6.3</v>
      </c>
      <c r="J1098">
        <f t="shared" si="17"/>
        <v>-456793</v>
      </c>
      <c r="K1098" t="s">
        <v>24406</v>
      </c>
    </row>
    <row r="1099" spans="1:11">
      <c r="A1099" t="s">
        <v>6126</v>
      </c>
      <c r="B1099">
        <v>122</v>
      </c>
      <c r="C1099">
        <v>41252428</v>
      </c>
      <c r="D1099" t="s">
        <v>1415</v>
      </c>
      <c r="E1099" t="s">
        <v>25253</v>
      </c>
      <c r="F1099" t="s">
        <v>37</v>
      </c>
      <c r="G1099" t="s">
        <v>38</v>
      </c>
      <c r="H1099">
        <v>42000000</v>
      </c>
      <c r="I1099">
        <v>6.5</v>
      </c>
      <c r="J1099">
        <f t="shared" si="17"/>
        <v>-747572</v>
      </c>
      <c r="K1099" t="s">
        <v>1671</v>
      </c>
    </row>
    <row r="1100" spans="1:11">
      <c r="A1100" t="s">
        <v>6131</v>
      </c>
      <c r="B1100">
        <v>119</v>
      </c>
      <c r="C1100">
        <v>35228696</v>
      </c>
      <c r="D1100" t="s">
        <v>6132</v>
      </c>
      <c r="E1100" t="s">
        <v>25254</v>
      </c>
      <c r="F1100" t="s">
        <v>37</v>
      </c>
      <c r="G1100" t="s">
        <v>38</v>
      </c>
      <c r="H1100">
        <v>32000000</v>
      </c>
      <c r="I1100">
        <v>6.5</v>
      </c>
      <c r="J1100">
        <f t="shared" si="17"/>
        <v>3228696</v>
      </c>
      <c r="K1100" t="s">
        <v>3409</v>
      </c>
    </row>
    <row r="1101" spans="1:11">
      <c r="A1101" t="s">
        <v>3722</v>
      </c>
      <c r="B1101">
        <v>81</v>
      </c>
      <c r="C1101">
        <v>59992760</v>
      </c>
      <c r="D1101" t="s">
        <v>1671</v>
      </c>
      <c r="E1101" t="s">
        <v>25255</v>
      </c>
      <c r="F1101" t="s">
        <v>37</v>
      </c>
      <c r="G1101" t="s">
        <v>38</v>
      </c>
      <c r="H1101">
        <v>42000000</v>
      </c>
      <c r="I1101">
        <v>5.8</v>
      </c>
      <c r="J1101">
        <f t="shared" si="17"/>
        <v>17992760</v>
      </c>
      <c r="K1101" t="s">
        <v>1671</v>
      </c>
    </row>
    <row r="1102" spans="1:11">
      <c r="A1102" t="s">
        <v>6142</v>
      </c>
      <c r="B1102">
        <v>133</v>
      </c>
      <c r="C1102">
        <v>34667015</v>
      </c>
      <c r="D1102" t="s">
        <v>50</v>
      </c>
      <c r="E1102" t="s">
        <v>25256</v>
      </c>
      <c r="F1102" t="s">
        <v>37</v>
      </c>
      <c r="G1102" t="s">
        <v>56</v>
      </c>
      <c r="H1102">
        <v>32000000</v>
      </c>
      <c r="I1102">
        <v>6.6</v>
      </c>
      <c r="J1102">
        <f t="shared" si="17"/>
        <v>2667015</v>
      </c>
      <c r="K1102" t="s">
        <v>1325</v>
      </c>
    </row>
    <row r="1103" spans="1:11">
      <c r="A1103" t="s">
        <v>6148</v>
      </c>
      <c r="B1103">
        <v>100</v>
      </c>
      <c r="C1103">
        <v>37652565</v>
      </c>
      <c r="D1103" t="s">
        <v>2664</v>
      </c>
      <c r="E1103" t="s">
        <v>25257</v>
      </c>
      <c r="F1103" t="s">
        <v>37</v>
      </c>
      <c r="G1103" t="s">
        <v>38</v>
      </c>
      <c r="H1103">
        <v>42000000</v>
      </c>
      <c r="I1103">
        <v>5.4</v>
      </c>
      <c r="J1103">
        <f t="shared" si="17"/>
        <v>-4347435</v>
      </c>
      <c r="K1103" t="s">
        <v>1266</v>
      </c>
    </row>
    <row r="1104" spans="1:11">
      <c r="A1104" t="s">
        <v>6152</v>
      </c>
      <c r="B1104">
        <v>120</v>
      </c>
      <c r="C1104">
        <v>24375436</v>
      </c>
      <c r="D1104" t="s">
        <v>464</v>
      </c>
      <c r="E1104" t="s">
        <v>25258</v>
      </c>
      <c r="F1104" t="s">
        <v>37</v>
      </c>
      <c r="G1104" t="s">
        <v>38</v>
      </c>
      <c r="H1104">
        <v>42000000</v>
      </c>
      <c r="I1104">
        <v>6.1</v>
      </c>
      <c r="J1104">
        <f t="shared" si="17"/>
        <v>-17624564</v>
      </c>
      <c r="K1104" t="s">
        <v>1325</v>
      </c>
    </row>
    <row r="1105" spans="1:11">
      <c r="A1105" t="s">
        <v>6156</v>
      </c>
      <c r="B1105">
        <v>104</v>
      </c>
      <c r="C1105">
        <v>20915465</v>
      </c>
      <c r="D1105" t="s">
        <v>5913</v>
      </c>
      <c r="E1105" t="s">
        <v>25259</v>
      </c>
      <c r="F1105" t="s">
        <v>37</v>
      </c>
      <c r="G1105" t="s">
        <v>56</v>
      </c>
      <c r="H1105">
        <v>42000000</v>
      </c>
      <c r="I1105">
        <v>4</v>
      </c>
      <c r="J1105">
        <f t="shared" si="17"/>
        <v>-21084535</v>
      </c>
      <c r="K1105" t="s">
        <v>953</v>
      </c>
    </row>
    <row r="1106" spans="1:11">
      <c r="A1106" t="s">
        <v>5349</v>
      </c>
      <c r="B1106">
        <v>122</v>
      </c>
      <c r="C1106">
        <v>24127895</v>
      </c>
      <c r="D1106" t="s">
        <v>2125</v>
      </c>
      <c r="E1106" t="s">
        <v>25260</v>
      </c>
      <c r="F1106" t="s">
        <v>37</v>
      </c>
      <c r="G1106" t="s">
        <v>38</v>
      </c>
      <c r="H1106">
        <v>50000000</v>
      </c>
      <c r="I1106">
        <v>7.6</v>
      </c>
      <c r="J1106">
        <f t="shared" si="17"/>
        <v>-25872105</v>
      </c>
      <c r="K1106" t="s">
        <v>24406</v>
      </c>
    </row>
    <row r="1107" spans="1:11">
      <c r="A1107" t="s">
        <v>1939</v>
      </c>
      <c r="B1107">
        <v>80</v>
      </c>
      <c r="C1107">
        <v>84961</v>
      </c>
      <c r="D1107" t="s">
        <v>1313</v>
      </c>
      <c r="E1107" t="s">
        <v>25261</v>
      </c>
      <c r="F1107" t="s">
        <v>1946</v>
      </c>
      <c r="G1107" t="s">
        <v>892</v>
      </c>
      <c r="H1107">
        <v>31000000</v>
      </c>
      <c r="I1107">
        <v>7.9</v>
      </c>
      <c r="J1107">
        <f t="shared" si="17"/>
        <v>-30915039</v>
      </c>
      <c r="K1107" t="s">
        <v>1325</v>
      </c>
    </row>
    <row r="1108" spans="1:11">
      <c r="A1108" t="s">
        <v>6171</v>
      </c>
      <c r="B1108">
        <v>91</v>
      </c>
      <c r="C1108">
        <v>26404753</v>
      </c>
      <c r="D1108" t="s">
        <v>1533</v>
      </c>
      <c r="E1108" t="s">
        <v>25262</v>
      </c>
      <c r="F1108" t="s">
        <v>37</v>
      </c>
      <c r="G1108" t="s">
        <v>38</v>
      </c>
      <c r="H1108">
        <v>40000000</v>
      </c>
      <c r="I1108">
        <v>5.3</v>
      </c>
      <c r="J1108">
        <f t="shared" si="17"/>
        <v>-13595247</v>
      </c>
      <c r="K1108" t="s">
        <v>1325</v>
      </c>
    </row>
    <row r="1109" spans="1:11">
      <c r="A1109" t="s">
        <v>6176</v>
      </c>
      <c r="B1109">
        <v>112</v>
      </c>
      <c r="C1109">
        <v>6105175</v>
      </c>
      <c r="D1109" t="s">
        <v>1671</v>
      </c>
      <c r="E1109" t="s">
        <v>25263</v>
      </c>
      <c r="F1109" t="s">
        <v>37</v>
      </c>
      <c r="G1109" t="s">
        <v>38</v>
      </c>
      <c r="H1109">
        <v>44000000</v>
      </c>
      <c r="I1109">
        <v>6.6</v>
      </c>
      <c r="J1109">
        <f t="shared" si="17"/>
        <v>-37894825</v>
      </c>
      <c r="K1109" t="s">
        <v>1671</v>
      </c>
    </row>
    <row r="1110" spans="1:11">
      <c r="A1110" t="s">
        <v>6182</v>
      </c>
      <c r="B1110">
        <v>100</v>
      </c>
      <c r="C1110">
        <v>5664251</v>
      </c>
      <c r="D1110" t="s">
        <v>6184</v>
      </c>
      <c r="E1110" t="s">
        <v>25264</v>
      </c>
      <c r="F1110" t="s">
        <v>37</v>
      </c>
      <c r="G1110" t="s">
        <v>179</v>
      </c>
      <c r="H1110">
        <v>45000000</v>
      </c>
      <c r="I1110">
        <v>6.3</v>
      </c>
      <c r="J1110">
        <f t="shared" si="17"/>
        <v>-39335749</v>
      </c>
      <c r="K1110" t="s">
        <v>1325</v>
      </c>
    </row>
    <row r="1111" spans="1:11">
      <c r="A1111" t="s">
        <v>4176</v>
      </c>
      <c r="B1111">
        <v>105</v>
      </c>
      <c r="C1111">
        <v>1260917</v>
      </c>
      <c r="D1111" t="s">
        <v>1752</v>
      </c>
      <c r="E1111" t="s">
        <v>25265</v>
      </c>
      <c r="F1111" t="s">
        <v>1464</v>
      </c>
      <c r="G1111" t="s">
        <v>1465</v>
      </c>
      <c r="H1111">
        <v>27000000</v>
      </c>
      <c r="I1111">
        <v>7.2</v>
      </c>
      <c r="J1111">
        <f t="shared" si="17"/>
        <v>-25739083</v>
      </c>
      <c r="K1111" t="s">
        <v>1325</v>
      </c>
    </row>
    <row r="1112" spans="1:11">
      <c r="A1112" t="s">
        <v>4914</v>
      </c>
      <c r="B1112">
        <v>110</v>
      </c>
      <c r="C1112">
        <v>116724075</v>
      </c>
      <c r="D1112" t="s">
        <v>6199</v>
      </c>
      <c r="E1112" t="s">
        <v>25266</v>
      </c>
      <c r="F1112" t="s">
        <v>37</v>
      </c>
      <c r="G1112" t="s">
        <v>38</v>
      </c>
      <c r="H1112">
        <v>41000000</v>
      </c>
      <c r="I1112">
        <v>7</v>
      </c>
      <c r="J1112">
        <f t="shared" si="17"/>
        <v>75724075</v>
      </c>
      <c r="K1112" t="s">
        <v>3409</v>
      </c>
    </row>
    <row r="1113" spans="1:11">
      <c r="A1113" t="s">
        <v>5081</v>
      </c>
      <c r="B1113">
        <v>144</v>
      </c>
      <c r="C1113">
        <v>56083966</v>
      </c>
      <c r="D1113" t="s">
        <v>81</v>
      </c>
      <c r="E1113" t="s">
        <v>25267</v>
      </c>
      <c r="F1113" t="s">
        <v>37</v>
      </c>
      <c r="G1113" t="s">
        <v>38</v>
      </c>
      <c r="H1113">
        <v>65000000</v>
      </c>
      <c r="I1113">
        <v>6.9</v>
      </c>
      <c r="J1113">
        <f t="shared" si="17"/>
        <v>-8916034</v>
      </c>
      <c r="K1113" t="s">
        <v>1325</v>
      </c>
    </row>
    <row r="1114" spans="1:11">
      <c r="A1114" t="s">
        <v>6214</v>
      </c>
      <c r="B1114">
        <v>108</v>
      </c>
      <c r="C1114">
        <v>22108977</v>
      </c>
      <c r="D1114" t="s">
        <v>1258</v>
      </c>
      <c r="E1114" t="s">
        <v>25268</v>
      </c>
      <c r="F1114" t="s">
        <v>37</v>
      </c>
      <c r="G1114" t="s">
        <v>3859</v>
      </c>
      <c r="H1114">
        <v>41000000</v>
      </c>
      <c r="I1114">
        <v>5.2</v>
      </c>
      <c r="J1114">
        <f t="shared" si="17"/>
        <v>-18891023</v>
      </c>
      <c r="K1114" t="s">
        <v>1325</v>
      </c>
    </row>
    <row r="1115" spans="1:11">
      <c r="A1115" t="s">
        <v>912</v>
      </c>
      <c r="B1115">
        <v>107</v>
      </c>
      <c r="C1115">
        <v>293501675</v>
      </c>
      <c r="D1115" t="s">
        <v>1924</v>
      </c>
      <c r="E1115" t="s">
        <v>25269</v>
      </c>
      <c r="F1115" t="s">
        <v>37</v>
      </c>
      <c r="G1115" t="s">
        <v>38</v>
      </c>
      <c r="H1115">
        <v>40000000</v>
      </c>
      <c r="I1115">
        <v>8.1</v>
      </c>
      <c r="J1115">
        <f t="shared" si="17"/>
        <v>253501675</v>
      </c>
      <c r="K1115" t="s">
        <v>3409</v>
      </c>
    </row>
    <row r="1116" spans="1:11">
      <c r="A1116" t="s">
        <v>6224</v>
      </c>
      <c r="B1116">
        <v>102</v>
      </c>
      <c r="C1116">
        <v>18600911</v>
      </c>
      <c r="D1116" t="s">
        <v>334</v>
      </c>
      <c r="E1116" t="s">
        <v>25270</v>
      </c>
      <c r="F1116" t="s">
        <v>37</v>
      </c>
      <c r="G1116" t="s">
        <v>38</v>
      </c>
      <c r="H1116">
        <v>42000000</v>
      </c>
      <c r="I1116">
        <v>6.6</v>
      </c>
      <c r="J1116">
        <f t="shared" si="17"/>
        <v>-23399089</v>
      </c>
      <c r="K1116" t="s">
        <v>1325</v>
      </c>
    </row>
    <row r="1117" spans="1:11">
      <c r="A1117" t="s">
        <v>3930</v>
      </c>
      <c r="B1117">
        <v>100</v>
      </c>
      <c r="C1117">
        <v>7204138</v>
      </c>
      <c r="D1117" t="s">
        <v>1671</v>
      </c>
      <c r="E1117" t="s">
        <v>25271</v>
      </c>
      <c r="F1117" t="s">
        <v>37</v>
      </c>
      <c r="G1117" t="s">
        <v>38</v>
      </c>
      <c r="H1117">
        <v>41000000</v>
      </c>
      <c r="I1117">
        <v>6.2</v>
      </c>
      <c r="J1117">
        <f t="shared" si="17"/>
        <v>-33795862</v>
      </c>
      <c r="K1117" t="s">
        <v>1671</v>
      </c>
    </row>
    <row r="1118" spans="1:11">
      <c r="A1118" t="s">
        <v>6234</v>
      </c>
      <c r="B1118">
        <v>126</v>
      </c>
      <c r="C1118">
        <v>90800000</v>
      </c>
      <c r="D1118" t="s">
        <v>6236</v>
      </c>
      <c r="E1118" t="s">
        <v>25272</v>
      </c>
      <c r="F1118" t="s">
        <v>37</v>
      </c>
      <c r="G1118" t="s">
        <v>38</v>
      </c>
      <c r="H1118">
        <v>8000000</v>
      </c>
      <c r="I1118">
        <v>7.2</v>
      </c>
      <c r="J1118">
        <f t="shared" si="17"/>
        <v>82800000</v>
      </c>
      <c r="K1118" t="s">
        <v>1325</v>
      </c>
    </row>
    <row r="1119" spans="1:11">
      <c r="A1119" t="s">
        <v>4166</v>
      </c>
      <c r="B1119">
        <v>138</v>
      </c>
      <c r="C1119">
        <v>150117807</v>
      </c>
      <c r="D1119" t="s">
        <v>1935</v>
      </c>
      <c r="E1119" t="s">
        <v>25273</v>
      </c>
      <c r="F1119" t="s">
        <v>37</v>
      </c>
      <c r="G1119" t="s">
        <v>38</v>
      </c>
      <c r="H1119">
        <v>40000000</v>
      </c>
      <c r="I1119">
        <v>7.3</v>
      </c>
      <c r="J1119">
        <f t="shared" si="17"/>
        <v>110117807</v>
      </c>
      <c r="K1119" t="s">
        <v>24406</v>
      </c>
    </row>
    <row r="1120" spans="1:11">
      <c r="A1120" t="s">
        <v>6244</v>
      </c>
      <c r="B1120">
        <v>108</v>
      </c>
      <c r="C1120">
        <v>163947053</v>
      </c>
      <c r="D1120" t="s">
        <v>1415</v>
      </c>
      <c r="E1120" t="s">
        <v>25274</v>
      </c>
      <c r="F1120" t="s">
        <v>37</v>
      </c>
      <c r="G1120" t="s">
        <v>38</v>
      </c>
      <c r="H1120">
        <v>40000000</v>
      </c>
      <c r="I1120">
        <v>6.7</v>
      </c>
      <c r="J1120">
        <f t="shared" si="17"/>
        <v>123947053</v>
      </c>
      <c r="K1120" t="s">
        <v>1671</v>
      </c>
    </row>
    <row r="1121" spans="1:11">
      <c r="A1121" t="s">
        <v>6248</v>
      </c>
      <c r="B1121">
        <v>105</v>
      </c>
      <c r="C1121">
        <v>116735231</v>
      </c>
      <c r="D1121" t="s">
        <v>2215</v>
      </c>
      <c r="E1121" t="s">
        <v>25275</v>
      </c>
      <c r="F1121" t="s">
        <v>37</v>
      </c>
      <c r="G1121" t="s">
        <v>38</v>
      </c>
      <c r="H1121">
        <v>70000000</v>
      </c>
      <c r="I1121">
        <v>6.4</v>
      </c>
      <c r="J1121">
        <f t="shared" si="17"/>
        <v>46735231</v>
      </c>
      <c r="K1121" t="s">
        <v>24406</v>
      </c>
    </row>
    <row r="1122" spans="1:11">
      <c r="A1122" t="s">
        <v>435</v>
      </c>
      <c r="B1122">
        <v>108</v>
      </c>
      <c r="C1122">
        <v>118500000</v>
      </c>
      <c r="D1122" t="s">
        <v>1875</v>
      </c>
      <c r="E1122" t="s">
        <v>25276</v>
      </c>
      <c r="F1122" t="s">
        <v>37</v>
      </c>
      <c r="G1122" t="s">
        <v>38</v>
      </c>
      <c r="H1122">
        <v>40000000</v>
      </c>
      <c r="I1122">
        <v>7.8</v>
      </c>
      <c r="J1122">
        <f t="shared" si="17"/>
        <v>78500000</v>
      </c>
      <c r="K1122" t="s">
        <v>953</v>
      </c>
    </row>
    <row r="1123" spans="1:11">
      <c r="A1123" t="s">
        <v>1971</v>
      </c>
      <c r="B1123">
        <v>89</v>
      </c>
      <c r="C1123">
        <v>126546825</v>
      </c>
      <c r="D1123" t="s">
        <v>2813</v>
      </c>
      <c r="E1123" t="s">
        <v>25277</v>
      </c>
      <c r="F1123" t="s">
        <v>37</v>
      </c>
      <c r="G1123" t="s">
        <v>1465</v>
      </c>
      <c r="H1123">
        <v>40000000</v>
      </c>
      <c r="I1123">
        <v>6.4</v>
      </c>
      <c r="J1123">
        <f t="shared" si="17"/>
        <v>86546825</v>
      </c>
      <c r="K1123" t="s">
        <v>1325</v>
      </c>
    </row>
    <row r="1124" spans="1:11">
      <c r="A1124" t="s">
        <v>6262</v>
      </c>
      <c r="B1124">
        <v>129</v>
      </c>
      <c r="C1124">
        <v>166147885</v>
      </c>
      <c r="D1124" t="s">
        <v>214</v>
      </c>
      <c r="E1124" t="s">
        <v>25278</v>
      </c>
      <c r="F1124" t="s">
        <v>37</v>
      </c>
      <c r="G1124" t="s">
        <v>38</v>
      </c>
      <c r="H1124">
        <v>40000000</v>
      </c>
      <c r="I1124">
        <v>4.1</v>
      </c>
      <c r="J1124">
        <f t="shared" si="17"/>
        <v>126147885</v>
      </c>
      <c r="K1124" t="s">
        <v>3409</v>
      </c>
    </row>
    <row r="1125" spans="1:11">
      <c r="A1125" t="s">
        <v>4903</v>
      </c>
      <c r="B1125">
        <v>84</v>
      </c>
      <c r="C1125">
        <v>111760631</v>
      </c>
      <c r="D1125" t="s">
        <v>3036</v>
      </c>
      <c r="E1125" t="s">
        <v>25279</v>
      </c>
      <c r="F1125" t="s">
        <v>37</v>
      </c>
      <c r="G1125" t="s">
        <v>38</v>
      </c>
      <c r="H1125">
        <v>38000000</v>
      </c>
      <c r="I1125">
        <v>4.1</v>
      </c>
      <c r="J1125">
        <f t="shared" si="17"/>
        <v>73760631</v>
      </c>
      <c r="K1125" t="s">
        <v>1325</v>
      </c>
    </row>
    <row r="1126" spans="1:11">
      <c r="A1126" t="s">
        <v>1324</v>
      </c>
      <c r="B1126">
        <v>149</v>
      </c>
      <c r="C1126">
        <v>108706165</v>
      </c>
      <c r="D1126" t="s">
        <v>2125</v>
      </c>
      <c r="E1126" t="s">
        <v>25280</v>
      </c>
      <c r="F1126" t="s">
        <v>37</v>
      </c>
      <c r="G1126" t="s">
        <v>38</v>
      </c>
      <c r="H1126">
        <v>40000000</v>
      </c>
      <c r="I1126">
        <v>7.4</v>
      </c>
      <c r="J1126">
        <f t="shared" si="17"/>
        <v>68706165</v>
      </c>
      <c r="K1126" t="s">
        <v>24406</v>
      </c>
    </row>
    <row r="1127" spans="1:11">
      <c r="A1127" t="s">
        <v>809</v>
      </c>
      <c r="B1127">
        <v>94</v>
      </c>
      <c r="C1127">
        <v>138614544</v>
      </c>
      <c r="D1127" t="s">
        <v>3057</v>
      </c>
      <c r="E1127" t="s">
        <v>25281</v>
      </c>
      <c r="F1127" t="s">
        <v>37</v>
      </c>
      <c r="G1127" t="s">
        <v>38</v>
      </c>
      <c r="H1127">
        <v>40000000</v>
      </c>
      <c r="I1127">
        <v>5.8</v>
      </c>
      <c r="J1127">
        <f t="shared" si="17"/>
        <v>98614544</v>
      </c>
      <c r="K1127" t="s">
        <v>1671</v>
      </c>
    </row>
    <row r="1128" spans="1:11">
      <c r="A1128" t="s">
        <v>225</v>
      </c>
      <c r="B1128">
        <v>121</v>
      </c>
      <c r="C1128">
        <v>125069696</v>
      </c>
      <c r="D1128" t="s">
        <v>6276</v>
      </c>
      <c r="E1128" t="s">
        <v>25282</v>
      </c>
      <c r="F1128" t="s">
        <v>37</v>
      </c>
      <c r="G1128" t="s">
        <v>38</v>
      </c>
      <c r="H1128">
        <v>40000000</v>
      </c>
      <c r="I1128">
        <v>7.6</v>
      </c>
      <c r="J1128">
        <f t="shared" si="17"/>
        <v>85069696</v>
      </c>
      <c r="K1128" t="s">
        <v>1325</v>
      </c>
    </row>
    <row r="1129" spans="1:11">
      <c r="A1129" t="s">
        <v>5624</v>
      </c>
      <c r="B1129">
        <v>128</v>
      </c>
      <c r="C1129">
        <v>107458785</v>
      </c>
      <c r="D1129" t="s">
        <v>6283</v>
      </c>
      <c r="E1129" t="s">
        <v>25283</v>
      </c>
      <c r="F1129" t="s">
        <v>37</v>
      </c>
      <c r="G1129" t="s">
        <v>38</v>
      </c>
      <c r="H1129">
        <v>40000000</v>
      </c>
      <c r="I1129">
        <v>7.2</v>
      </c>
      <c r="J1129">
        <f t="shared" si="17"/>
        <v>67458785</v>
      </c>
      <c r="K1129" t="s">
        <v>1671</v>
      </c>
    </row>
    <row r="1130" spans="1:11">
      <c r="A1130" t="s">
        <v>332</v>
      </c>
      <c r="B1130">
        <v>134</v>
      </c>
      <c r="C1130">
        <v>102310175</v>
      </c>
      <c r="D1130" t="s">
        <v>3030</v>
      </c>
      <c r="E1130" t="s">
        <v>25284</v>
      </c>
      <c r="F1130" t="s">
        <v>37</v>
      </c>
      <c r="G1130" t="s">
        <v>38</v>
      </c>
      <c r="H1130">
        <v>40000000</v>
      </c>
      <c r="I1130">
        <v>7.8</v>
      </c>
      <c r="J1130">
        <f t="shared" si="17"/>
        <v>62310175</v>
      </c>
      <c r="K1130" t="s">
        <v>6403</v>
      </c>
    </row>
    <row r="1131" spans="1:11">
      <c r="A1131" t="s">
        <v>685</v>
      </c>
      <c r="B1131">
        <v>120</v>
      </c>
      <c r="C1131">
        <v>96917897</v>
      </c>
      <c r="D1131" t="s">
        <v>1544</v>
      </c>
      <c r="E1131" t="s">
        <v>25285</v>
      </c>
      <c r="F1131" t="s">
        <v>37</v>
      </c>
      <c r="G1131" t="s">
        <v>38</v>
      </c>
      <c r="H1131">
        <v>40000000</v>
      </c>
      <c r="I1131">
        <v>7.7</v>
      </c>
      <c r="J1131">
        <f t="shared" si="17"/>
        <v>56917897</v>
      </c>
      <c r="K1131" t="s">
        <v>13307</v>
      </c>
    </row>
    <row r="1132" spans="1:11">
      <c r="A1132" t="s">
        <v>6297</v>
      </c>
      <c r="B1132">
        <v>129</v>
      </c>
      <c r="C1132">
        <v>93952276</v>
      </c>
      <c r="D1132" t="s">
        <v>1415</v>
      </c>
      <c r="E1132" t="s">
        <v>25286</v>
      </c>
      <c r="F1132" t="s">
        <v>37</v>
      </c>
      <c r="G1132" t="s">
        <v>38</v>
      </c>
      <c r="H1132">
        <v>40000000</v>
      </c>
      <c r="I1132">
        <v>6.4</v>
      </c>
      <c r="J1132">
        <f t="shared" si="17"/>
        <v>53952276</v>
      </c>
      <c r="K1132" t="s">
        <v>1671</v>
      </c>
    </row>
    <row r="1133" spans="1:11">
      <c r="A1133" t="s">
        <v>5702</v>
      </c>
      <c r="B1133">
        <v>89</v>
      </c>
      <c r="C1133">
        <v>90703745</v>
      </c>
      <c r="D1133" t="s">
        <v>1671</v>
      </c>
      <c r="E1133" t="s">
        <v>25287</v>
      </c>
      <c r="F1133" t="s">
        <v>37</v>
      </c>
      <c r="G1133" t="s">
        <v>38</v>
      </c>
      <c r="H1133">
        <v>45000000</v>
      </c>
      <c r="I1133">
        <v>5.1</v>
      </c>
      <c r="J1133">
        <f t="shared" si="17"/>
        <v>45703745</v>
      </c>
      <c r="K1133" t="s">
        <v>1671</v>
      </c>
    </row>
    <row r="1134" spans="1:11">
      <c r="A1134" t="s">
        <v>6308</v>
      </c>
      <c r="B1134">
        <v>116</v>
      </c>
      <c r="C1134">
        <v>89138076</v>
      </c>
      <c r="D1134" t="s">
        <v>5103</v>
      </c>
      <c r="E1134" t="s">
        <v>25288</v>
      </c>
      <c r="F1134" t="s">
        <v>37</v>
      </c>
      <c r="G1134" t="s">
        <v>38</v>
      </c>
      <c r="H1134">
        <v>40000000</v>
      </c>
      <c r="I1134">
        <v>5.5</v>
      </c>
      <c r="J1134">
        <f t="shared" si="17"/>
        <v>49138076</v>
      </c>
      <c r="K1134" t="s">
        <v>6403</v>
      </c>
    </row>
    <row r="1135" spans="1:11">
      <c r="A1135" t="s">
        <v>435</v>
      </c>
      <c r="B1135">
        <v>118</v>
      </c>
      <c r="C1135">
        <v>87666629</v>
      </c>
      <c r="D1135" t="s">
        <v>6314</v>
      </c>
      <c r="E1135" t="s">
        <v>25289</v>
      </c>
      <c r="F1135" t="s">
        <v>37</v>
      </c>
      <c r="G1135" t="s">
        <v>38</v>
      </c>
      <c r="H1135">
        <v>40000000</v>
      </c>
      <c r="I1135">
        <v>7.4</v>
      </c>
      <c r="J1135">
        <f t="shared" si="17"/>
        <v>47666629</v>
      </c>
      <c r="K1135" t="s">
        <v>953</v>
      </c>
    </row>
    <row r="1136" spans="1:11">
      <c r="A1136" t="s">
        <v>6318</v>
      </c>
      <c r="B1136">
        <v>107</v>
      </c>
      <c r="C1136">
        <v>90353764</v>
      </c>
      <c r="D1136" t="s">
        <v>1009</v>
      </c>
      <c r="E1136" t="s">
        <v>25290</v>
      </c>
      <c r="F1136" t="s">
        <v>37</v>
      </c>
      <c r="G1136" t="s">
        <v>38</v>
      </c>
      <c r="H1136">
        <v>40000000</v>
      </c>
      <c r="I1136">
        <v>6</v>
      </c>
      <c r="J1136">
        <f t="shared" si="17"/>
        <v>50353764</v>
      </c>
      <c r="K1136" t="s">
        <v>1671</v>
      </c>
    </row>
    <row r="1137" spans="1:11">
      <c r="A1137" t="s">
        <v>4850</v>
      </c>
      <c r="B1137">
        <v>155</v>
      </c>
      <c r="C1137">
        <v>82522790</v>
      </c>
      <c r="D1137" t="s">
        <v>6322</v>
      </c>
      <c r="E1137" t="s">
        <v>25291</v>
      </c>
      <c r="F1137" t="s">
        <v>37</v>
      </c>
      <c r="G1137" t="s">
        <v>38</v>
      </c>
      <c r="H1137">
        <v>40000000</v>
      </c>
      <c r="I1137">
        <v>7.5</v>
      </c>
      <c r="J1137">
        <f t="shared" si="17"/>
        <v>42522790</v>
      </c>
      <c r="K1137" t="s">
        <v>1266</v>
      </c>
    </row>
    <row r="1138" spans="1:11">
      <c r="A1138" t="s">
        <v>3668</v>
      </c>
      <c r="B1138">
        <v>123</v>
      </c>
      <c r="C1138">
        <v>94125426</v>
      </c>
      <c r="D1138" t="s">
        <v>6326</v>
      </c>
      <c r="E1138" t="s">
        <v>25292</v>
      </c>
      <c r="F1138" t="s">
        <v>37</v>
      </c>
      <c r="G1138" t="s">
        <v>38</v>
      </c>
      <c r="H1138">
        <v>40000000</v>
      </c>
      <c r="I1138">
        <v>7</v>
      </c>
      <c r="J1138">
        <f t="shared" si="17"/>
        <v>54125426</v>
      </c>
      <c r="K1138" t="s">
        <v>13307</v>
      </c>
    </row>
    <row r="1139" spans="1:11">
      <c r="A1139" t="s">
        <v>5081</v>
      </c>
      <c r="B1139">
        <v>128</v>
      </c>
      <c r="C1139">
        <v>95001343</v>
      </c>
      <c r="D1139" t="s">
        <v>1634</v>
      </c>
      <c r="E1139" t="s">
        <v>25293</v>
      </c>
      <c r="F1139" t="s">
        <v>37</v>
      </c>
      <c r="G1139" t="s">
        <v>38</v>
      </c>
      <c r="H1139">
        <v>40000000</v>
      </c>
      <c r="I1139">
        <v>7.5</v>
      </c>
      <c r="J1139">
        <f t="shared" si="17"/>
        <v>55001343</v>
      </c>
      <c r="K1139" t="s">
        <v>13307</v>
      </c>
    </row>
    <row r="1140" spans="1:11">
      <c r="A1140" t="s">
        <v>2647</v>
      </c>
      <c r="B1140">
        <v>139</v>
      </c>
      <c r="C1140">
        <v>81292135</v>
      </c>
      <c r="D1140" t="s">
        <v>2125</v>
      </c>
      <c r="E1140" t="s">
        <v>25294</v>
      </c>
      <c r="F1140" t="s">
        <v>37</v>
      </c>
      <c r="G1140" t="s">
        <v>38</v>
      </c>
      <c r="H1140">
        <v>40000000</v>
      </c>
      <c r="I1140">
        <v>7.3</v>
      </c>
      <c r="J1140">
        <f t="shared" si="17"/>
        <v>41292135</v>
      </c>
      <c r="K1140" t="s">
        <v>24406</v>
      </c>
    </row>
    <row r="1141" spans="1:11">
      <c r="A1141" t="s">
        <v>3494</v>
      </c>
      <c r="B1141">
        <v>109</v>
      </c>
      <c r="C1141">
        <v>86208010</v>
      </c>
      <c r="D1141" t="s">
        <v>1671</v>
      </c>
      <c r="E1141" t="s">
        <v>25295</v>
      </c>
      <c r="F1141" t="s">
        <v>37</v>
      </c>
      <c r="G1141" t="s">
        <v>38</v>
      </c>
      <c r="H1141">
        <v>35000000</v>
      </c>
      <c r="I1141">
        <v>5.7</v>
      </c>
      <c r="J1141">
        <f t="shared" si="17"/>
        <v>51208010</v>
      </c>
      <c r="K1141" t="s">
        <v>1671</v>
      </c>
    </row>
    <row r="1142" spans="1:11">
      <c r="A1142" t="s">
        <v>5087</v>
      </c>
      <c r="B1142">
        <v>120</v>
      </c>
      <c r="C1142">
        <v>81593527</v>
      </c>
      <c r="D1142" t="s">
        <v>3271</v>
      </c>
      <c r="E1142" t="s">
        <v>25296</v>
      </c>
      <c r="F1142" t="s">
        <v>37</v>
      </c>
      <c r="G1142" t="s">
        <v>38</v>
      </c>
      <c r="H1142">
        <v>40000000</v>
      </c>
      <c r="I1142">
        <v>7.3</v>
      </c>
      <c r="J1142">
        <f t="shared" si="17"/>
        <v>41593527</v>
      </c>
      <c r="K1142" t="s">
        <v>953</v>
      </c>
    </row>
    <row r="1143" spans="1:11">
      <c r="A1143" t="s">
        <v>2367</v>
      </c>
      <c r="B1143">
        <v>121</v>
      </c>
      <c r="C1143">
        <v>75274748</v>
      </c>
      <c r="D1143" t="s">
        <v>2527</v>
      </c>
      <c r="E1143" t="s">
        <v>25297</v>
      </c>
      <c r="F1143" t="s">
        <v>37</v>
      </c>
      <c r="G1143" t="s">
        <v>38</v>
      </c>
      <c r="H1143">
        <v>35000000</v>
      </c>
      <c r="I1143">
        <v>7.2</v>
      </c>
      <c r="J1143">
        <f t="shared" si="17"/>
        <v>40274748</v>
      </c>
      <c r="K1143" t="s">
        <v>1671</v>
      </c>
    </row>
    <row r="1144" spans="1:11">
      <c r="A1144" t="s">
        <v>1351</v>
      </c>
      <c r="B1144">
        <v>102</v>
      </c>
      <c r="C1144">
        <v>90835030</v>
      </c>
      <c r="D1144" t="s">
        <v>2136</v>
      </c>
      <c r="E1144" t="s">
        <v>25298</v>
      </c>
      <c r="F1144" t="s">
        <v>37</v>
      </c>
      <c r="G1144" t="s">
        <v>38</v>
      </c>
      <c r="H1144">
        <v>40000000</v>
      </c>
      <c r="I1144">
        <v>5.9</v>
      </c>
      <c r="J1144">
        <f t="shared" si="17"/>
        <v>50835030</v>
      </c>
      <c r="K1144" t="s">
        <v>1325</v>
      </c>
    </row>
    <row r="1145" spans="1:11">
      <c r="A1145" t="s">
        <v>1633</v>
      </c>
      <c r="B1145">
        <v>117</v>
      </c>
      <c r="C1145">
        <v>72455275</v>
      </c>
      <c r="D1145" t="s">
        <v>6351</v>
      </c>
      <c r="E1145" t="s">
        <v>25299</v>
      </c>
      <c r="F1145" t="s">
        <v>37</v>
      </c>
      <c r="G1145" t="s">
        <v>38</v>
      </c>
      <c r="H1145">
        <v>40000000</v>
      </c>
      <c r="I1145">
        <v>7.8</v>
      </c>
      <c r="J1145">
        <f t="shared" si="17"/>
        <v>32455275</v>
      </c>
      <c r="K1145" t="s">
        <v>1325</v>
      </c>
    </row>
    <row r="1146" spans="1:11">
      <c r="A1146" t="s">
        <v>3778</v>
      </c>
      <c r="B1146">
        <v>178</v>
      </c>
      <c r="C1146">
        <v>75305995</v>
      </c>
      <c r="D1146" t="s">
        <v>4296</v>
      </c>
      <c r="E1146" t="s">
        <v>25300</v>
      </c>
      <c r="F1146" t="s">
        <v>37</v>
      </c>
      <c r="G1146" t="s">
        <v>38</v>
      </c>
      <c r="H1146">
        <v>40000000</v>
      </c>
      <c r="I1146">
        <v>7.7</v>
      </c>
      <c r="J1146">
        <f t="shared" si="17"/>
        <v>35305995</v>
      </c>
      <c r="K1146" t="s">
        <v>13307</v>
      </c>
    </row>
    <row r="1147" spans="1:11">
      <c r="A1147" t="s">
        <v>3827</v>
      </c>
      <c r="B1147">
        <v>147</v>
      </c>
      <c r="C1147">
        <v>74098862</v>
      </c>
      <c r="D1147" t="s">
        <v>1528</v>
      </c>
      <c r="E1147" t="s">
        <v>25301</v>
      </c>
      <c r="F1147" t="s">
        <v>37</v>
      </c>
      <c r="G1147" t="s">
        <v>38</v>
      </c>
      <c r="H1147">
        <v>40000000</v>
      </c>
      <c r="I1147">
        <v>8.1</v>
      </c>
      <c r="J1147">
        <f t="shared" si="17"/>
        <v>34098862</v>
      </c>
      <c r="K1147" t="s">
        <v>24406</v>
      </c>
    </row>
    <row r="1148" spans="1:11">
      <c r="A1148" t="s">
        <v>2482</v>
      </c>
      <c r="B1148">
        <v>90</v>
      </c>
      <c r="C1148">
        <v>72266306</v>
      </c>
      <c r="D1148" t="s">
        <v>2142</v>
      </c>
      <c r="E1148" t="s">
        <v>25302</v>
      </c>
      <c r="F1148" t="s">
        <v>37</v>
      </c>
      <c r="G1148" t="s">
        <v>38</v>
      </c>
      <c r="H1148">
        <v>40000000</v>
      </c>
      <c r="I1148">
        <v>6.6</v>
      </c>
      <c r="J1148">
        <f t="shared" si="17"/>
        <v>32266306</v>
      </c>
      <c r="K1148" t="s">
        <v>24406</v>
      </c>
    </row>
    <row r="1149" spans="1:11">
      <c r="A1149" t="s">
        <v>6097</v>
      </c>
      <c r="B1149">
        <v>105</v>
      </c>
      <c r="C1149">
        <v>71347010</v>
      </c>
      <c r="D1149" t="s">
        <v>1681</v>
      </c>
      <c r="E1149" t="s">
        <v>25303</v>
      </c>
      <c r="F1149" t="s">
        <v>37</v>
      </c>
      <c r="G1149" t="s">
        <v>38</v>
      </c>
      <c r="H1149">
        <v>40000000</v>
      </c>
      <c r="I1149">
        <v>7.1</v>
      </c>
      <c r="J1149">
        <f t="shared" si="17"/>
        <v>31347010</v>
      </c>
      <c r="K1149" t="s">
        <v>1671</v>
      </c>
    </row>
    <row r="1150" spans="1:11">
      <c r="A1150" t="s">
        <v>3494</v>
      </c>
      <c r="B1150">
        <v>114</v>
      </c>
      <c r="C1150">
        <v>70836296</v>
      </c>
      <c r="D1150" t="s">
        <v>2490</v>
      </c>
      <c r="E1150" t="s">
        <v>25304</v>
      </c>
      <c r="F1150" t="s">
        <v>37</v>
      </c>
      <c r="G1150" t="s">
        <v>38</v>
      </c>
      <c r="H1150">
        <v>40000000</v>
      </c>
      <c r="I1150">
        <v>5.9</v>
      </c>
      <c r="J1150">
        <f t="shared" si="17"/>
        <v>30836296</v>
      </c>
      <c r="K1150" t="s">
        <v>1671</v>
      </c>
    </row>
    <row r="1151" spans="1:11">
      <c r="A1151" t="s">
        <v>760</v>
      </c>
      <c r="B1151">
        <v>206</v>
      </c>
      <c r="C1151">
        <v>70405498</v>
      </c>
      <c r="D1151" t="s">
        <v>2819</v>
      </c>
      <c r="E1151" t="s">
        <v>25305</v>
      </c>
      <c r="F1151" t="s">
        <v>37</v>
      </c>
      <c r="G1151" t="s">
        <v>1465</v>
      </c>
      <c r="H1151">
        <v>40000000</v>
      </c>
      <c r="I1151">
        <v>8</v>
      </c>
      <c r="J1151">
        <f t="shared" si="17"/>
        <v>30405498</v>
      </c>
      <c r="K1151" t="s">
        <v>3409</v>
      </c>
    </row>
    <row r="1152" spans="1:11">
      <c r="A1152" t="s">
        <v>4987</v>
      </c>
      <c r="B1152">
        <v>99</v>
      </c>
      <c r="C1152">
        <v>70163652</v>
      </c>
      <c r="D1152" t="s">
        <v>1009</v>
      </c>
      <c r="E1152" t="s">
        <v>25306</v>
      </c>
      <c r="F1152" t="s">
        <v>37</v>
      </c>
      <c r="G1152" t="s">
        <v>38</v>
      </c>
      <c r="H1152">
        <v>40000000</v>
      </c>
      <c r="I1152">
        <v>4.6</v>
      </c>
      <c r="J1152">
        <f t="shared" si="17"/>
        <v>30163652</v>
      </c>
      <c r="K1152" t="s">
        <v>1671</v>
      </c>
    </row>
    <row r="1153" spans="1:11">
      <c r="A1153" t="s">
        <v>40</v>
      </c>
      <c r="B1153">
        <v>123</v>
      </c>
      <c r="C1153">
        <v>66808615</v>
      </c>
      <c r="D1153" t="s">
        <v>6387</v>
      </c>
      <c r="E1153" t="s">
        <v>25307</v>
      </c>
      <c r="F1153" t="s">
        <v>37</v>
      </c>
      <c r="G1153" t="s">
        <v>38</v>
      </c>
      <c r="H1153">
        <v>34000000</v>
      </c>
      <c r="I1153">
        <v>6.1</v>
      </c>
      <c r="J1153">
        <f t="shared" si="17"/>
        <v>32808615</v>
      </c>
      <c r="K1153" t="s">
        <v>953</v>
      </c>
    </row>
    <row r="1154" spans="1:11">
      <c r="A1154" t="s">
        <v>565</v>
      </c>
      <c r="B1154">
        <v>137</v>
      </c>
      <c r="C1154">
        <v>115603980</v>
      </c>
      <c r="D1154" t="s">
        <v>3688</v>
      </c>
      <c r="E1154" t="s">
        <v>24789</v>
      </c>
      <c r="F1154" t="s">
        <v>37</v>
      </c>
      <c r="G1154" t="s">
        <v>38</v>
      </c>
      <c r="H1154">
        <v>65000000</v>
      </c>
      <c r="I1154">
        <v>7.2</v>
      </c>
      <c r="J1154">
        <f t="shared" si="17"/>
        <v>50603980</v>
      </c>
      <c r="K1154" t="s">
        <v>13307</v>
      </c>
    </row>
    <row r="1155" spans="1:11">
      <c r="A1155" t="s">
        <v>6074</v>
      </c>
      <c r="B1155">
        <v>102</v>
      </c>
      <c r="C1155">
        <v>64149837</v>
      </c>
      <c r="D1155" t="s">
        <v>6391</v>
      </c>
      <c r="E1155" t="s">
        <v>25308</v>
      </c>
      <c r="F1155" t="s">
        <v>37</v>
      </c>
      <c r="G1155" t="s">
        <v>38</v>
      </c>
      <c r="H1155">
        <v>20000000</v>
      </c>
      <c r="I1155">
        <v>6.4</v>
      </c>
      <c r="J1155">
        <f t="shared" ref="J1155:J1218" si="18">C1155-H1155</f>
        <v>44149837</v>
      </c>
      <c r="K1155" t="s">
        <v>1671</v>
      </c>
    </row>
    <row r="1156" spans="1:11">
      <c r="A1156" t="s">
        <v>6396</v>
      </c>
      <c r="B1156">
        <v>109</v>
      </c>
      <c r="C1156">
        <v>83906114</v>
      </c>
      <c r="D1156" t="s">
        <v>1681</v>
      </c>
      <c r="E1156" t="s">
        <v>25309</v>
      </c>
      <c r="F1156" t="s">
        <v>37</v>
      </c>
      <c r="G1156" t="s">
        <v>38</v>
      </c>
      <c r="H1156">
        <v>40000000</v>
      </c>
      <c r="I1156">
        <v>6</v>
      </c>
      <c r="J1156">
        <f t="shared" si="18"/>
        <v>43906114</v>
      </c>
      <c r="K1156" t="s">
        <v>1671</v>
      </c>
    </row>
    <row r="1157" spans="1:11">
      <c r="A1157" t="s">
        <v>5861</v>
      </c>
      <c r="B1157">
        <v>82</v>
      </c>
      <c r="C1157">
        <v>66466372</v>
      </c>
      <c r="D1157" t="s">
        <v>6403</v>
      </c>
      <c r="E1157" t="s">
        <v>25310</v>
      </c>
      <c r="F1157" t="s">
        <v>37</v>
      </c>
      <c r="G1157" t="s">
        <v>38</v>
      </c>
      <c r="H1157">
        <v>40000000</v>
      </c>
      <c r="I1157">
        <v>5.2</v>
      </c>
      <c r="J1157">
        <f t="shared" si="18"/>
        <v>26466372</v>
      </c>
      <c r="K1157" t="s">
        <v>6403</v>
      </c>
    </row>
    <row r="1158" spans="1:11">
      <c r="A1158" t="s">
        <v>389</v>
      </c>
      <c r="B1158">
        <v>142</v>
      </c>
      <c r="C1158">
        <v>72306065</v>
      </c>
      <c r="D1158" t="s">
        <v>2819</v>
      </c>
      <c r="E1158" t="s">
        <v>25311</v>
      </c>
      <c r="F1158" t="s">
        <v>37</v>
      </c>
      <c r="G1158" t="s">
        <v>38</v>
      </c>
      <c r="H1158">
        <v>40000000</v>
      </c>
      <c r="I1158">
        <v>7.6</v>
      </c>
      <c r="J1158">
        <f t="shared" si="18"/>
        <v>32306065</v>
      </c>
      <c r="K1158" t="s">
        <v>3409</v>
      </c>
    </row>
    <row r="1159" spans="1:11">
      <c r="A1159" t="s">
        <v>2048</v>
      </c>
      <c r="B1159">
        <v>106</v>
      </c>
      <c r="C1159">
        <v>59068786</v>
      </c>
      <c r="D1159" t="s">
        <v>1910</v>
      </c>
      <c r="E1159" t="s">
        <v>25312</v>
      </c>
      <c r="F1159" t="s">
        <v>37</v>
      </c>
      <c r="G1159" t="s">
        <v>38</v>
      </c>
      <c r="H1159">
        <v>40000000</v>
      </c>
      <c r="I1159">
        <v>6.4</v>
      </c>
      <c r="J1159">
        <f t="shared" si="18"/>
        <v>19068786</v>
      </c>
      <c r="K1159" t="s">
        <v>1325</v>
      </c>
    </row>
    <row r="1160" spans="1:11">
      <c r="A1160" t="s">
        <v>1679</v>
      </c>
      <c r="B1160">
        <v>106</v>
      </c>
      <c r="C1160">
        <v>57887882</v>
      </c>
      <c r="D1160" t="s">
        <v>1415</v>
      </c>
      <c r="E1160" t="s">
        <v>25313</v>
      </c>
      <c r="F1160" t="s">
        <v>37</v>
      </c>
      <c r="G1160" t="s">
        <v>38</v>
      </c>
      <c r="H1160">
        <v>50000000</v>
      </c>
      <c r="I1160">
        <v>6.1</v>
      </c>
      <c r="J1160">
        <f t="shared" si="18"/>
        <v>7887882</v>
      </c>
      <c r="K1160" t="s">
        <v>1671</v>
      </c>
    </row>
    <row r="1161" spans="1:11">
      <c r="A1161" t="s">
        <v>2843</v>
      </c>
      <c r="B1161">
        <v>108</v>
      </c>
      <c r="C1161">
        <v>53955614</v>
      </c>
      <c r="D1161" t="s">
        <v>3036</v>
      </c>
      <c r="E1161" t="s">
        <v>25314</v>
      </c>
      <c r="F1161" t="s">
        <v>37</v>
      </c>
      <c r="G1161" t="s">
        <v>38</v>
      </c>
      <c r="H1161">
        <v>40000000</v>
      </c>
      <c r="I1161">
        <v>6.1</v>
      </c>
      <c r="J1161">
        <f t="shared" si="18"/>
        <v>13955614</v>
      </c>
      <c r="K1161" t="s">
        <v>1325</v>
      </c>
    </row>
    <row r="1162" spans="1:11">
      <c r="A1162" t="s">
        <v>6432</v>
      </c>
      <c r="B1162">
        <v>98</v>
      </c>
      <c r="C1162">
        <v>54967359</v>
      </c>
      <c r="D1162" t="s">
        <v>5765</v>
      </c>
      <c r="E1162" t="s">
        <v>25315</v>
      </c>
      <c r="F1162" t="s">
        <v>37</v>
      </c>
      <c r="G1162" t="s">
        <v>38</v>
      </c>
      <c r="H1162">
        <v>40000000</v>
      </c>
      <c r="I1162">
        <v>5.2</v>
      </c>
      <c r="J1162">
        <f t="shared" si="18"/>
        <v>14967359</v>
      </c>
      <c r="K1162" t="s">
        <v>1325</v>
      </c>
    </row>
    <row r="1163" spans="1:11">
      <c r="A1163" t="s">
        <v>528</v>
      </c>
      <c r="B1163">
        <v>131</v>
      </c>
      <c r="C1163">
        <v>54228104</v>
      </c>
      <c r="D1163" t="s">
        <v>6437</v>
      </c>
      <c r="E1163" t="s">
        <v>25316</v>
      </c>
      <c r="F1163" t="s">
        <v>37</v>
      </c>
      <c r="G1163" t="s">
        <v>56</v>
      </c>
      <c r="H1163">
        <v>35000000</v>
      </c>
      <c r="I1163">
        <v>7.7</v>
      </c>
      <c r="J1163">
        <f t="shared" si="18"/>
        <v>19228104</v>
      </c>
      <c r="K1163" t="s">
        <v>1325</v>
      </c>
    </row>
    <row r="1164" spans="1:11">
      <c r="A1164" t="s">
        <v>5683</v>
      </c>
      <c r="B1164">
        <v>118</v>
      </c>
      <c r="C1164">
        <v>57981889</v>
      </c>
      <c r="D1164" t="s">
        <v>2125</v>
      </c>
      <c r="E1164" t="s">
        <v>25317</v>
      </c>
      <c r="F1164" t="s">
        <v>37</v>
      </c>
      <c r="G1164" t="s">
        <v>38</v>
      </c>
      <c r="H1164">
        <v>40000000</v>
      </c>
      <c r="I1164">
        <v>7.3</v>
      </c>
      <c r="J1164">
        <f t="shared" si="18"/>
        <v>17981889</v>
      </c>
      <c r="K1164" t="s">
        <v>24406</v>
      </c>
    </row>
    <row r="1165" spans="1:11">
      <c r="A1165" t="s">
        <v>5128</v>
      </c>
      <c r="B1165">
        <v>113</v>
      </c>
      <c r="C1165">
        <v>61094903</v>
      </c>
      <c r="D1165" t="s">
        <v>1156</v>
      </c>
      <c r="E1165" t="s">
        <v>25318</v>
      </c>
      <c r="F1165" t="s">
        <v>37</v>
      </c>
      <c r="G1165" t="s">
        <v>56</v>
      </c>
      <c r="H1165">
        <v>30000000</v>
      </c>
      <c r="I1165">
        <v>6.9</v>
      </c>
      <c r="J1165">
        <f t="shared" si="18"/>
        <v>31094903</v>
      </c>
      <c r="K1165" t="s">
        <v>1325</v>
      </c>
    </row>
    <row r="1166" spans="1:11">
      <c r="A1166" t="s">
        <v>57</v>
      </c>
      <c r="B1166">
        <v>130</v>
      </c>
      <c r="C1166">
        <v>53082743</v>
      </c>
      <c r="D1166" t="s">
        <v>2202</v>
      </c>
      <c r="E1166" t="s">
        <v>25319</v>
      </c>
      <c r="F1166" t="s">
        <v>37</v>
      </c>
      <c r="G1166" t="s">
        <v>38</v>
      </c>
      <c r="H1166">
        <v>40000000</v>
      </c>
      <c r="I1166">
        <v>8.5</v>
      </c>
      <c r="J1166">
        <f t="shared" si="18"/>
        <v>13082743</v>
      </c>
      <c r="K1166" t="s">
        <v>3409</v>
      </c>
    </row>
    <row r="1167" spans="1:11">
      <c r="A1167" t="s">
        <v>4516</v>
      </c>
      <c r="B1167">
        <v>116</v>
      </c>
      <c r="C1167">
        <v>54414716</v>
      </c>
      <c r="D1167" t="s">
        <v>1009</v>
      </c>
      <c r="E1167" t="s">
        <v>25320</v>
      </c>
      <c r="F1167" t="s">
        <v>37</v>
      </c>
      <c r="G1167" t="s">
        <v>38</v>
      </c>
      <c r="H1167">
        <v>42000000</v>
      </c>
      <c r="I1167">
        <v>6.3</v>
      </c>
      <c r="J1167">
        <f t="shared" si="18"/>
        <v>12414716</v>
      </c>
      <c r="K1167" t="s">
        <v>1671</v>
      </c>
    </row>
    <row r="1168" spans="1:11">
      <c r="A1168" t="s">
        <v>6456</v>
      </c>
      <c r="B1168">
        <v>89</v>
      </c>
      <c r="C1168">
        <v>57011847</v>
      </c>
      <c r="D1168" t="s">
        <v>621</v>
      </c>
      <c r="E1168" t="s">
        <v>25321</v>
      </c>
      <c r="F1168" t="s">
        <v>37</v>
      </c>
      <c r="G1168" t="s">
        <v>38</v>
      </c>
      <c r="H1168">
        <v>40000000</v>
      </c>
      <c r="I1168">
        <v>5.9</v>
      </c>
      <c r="J1168">
        <f t="shared" si="18"/>
        <v>17011847</v>
      </c>
      <c r="K1168" t="s">
        <v>953</v>
      </c>
    </row>
    <row r="1169" spans="1:11">
      <c r="A1169" t="s">
        <v>3239</v>
      </c>
      <c r="B1169">
        <v>139</v>
      </c>
      <c r="C1169">
        <v>50859889</v>
      </c>
      <c r="D1169" t="s">
        <v>712</v>
      </c>
      <c r="E1169" t="s">
        <v>25322</v>
      </c>
      <c r="F1169" t="s">
        <v>6468</v>
      </c>
      <c r="G1169" t="s">
        <v>38</v>
      </c>
      <c r="H1169">
        <v>40000000</v>
      </c>
      <c r="I1169">
        <v>7.8</v>
      </c>
      <c r="J1169">
        <f t="shared" si="18"/>
        <v>10859889</v>
      </c>
      <c r="K1169" t="s">
        <v>1325</v>
      </c>
    </row>
    <row r="1170" spans="1:11">
      <c r="A1170" t="s">
        <v>6142</v>
      </c>
      <c r="B1170">
        <v>130</v>
      </c>
      <c r="C1170">
        <v>51185897</v>
      </c>
      <c r="D1170" t="s">
        <v>50</v>
      </c>
      <c r="E1170" t="s">
        <v>25323</v>
      </c>
      <c r="F1170" t="s">
        <v>37</v>
      </c>
      <c r="G1170" t="s">
        <v>56</v>
      </c>
      <c r="H1170">
        <v>30000000</v>
      </c>
      <c r="I1170">
        <v>6.7</v>
      </c>
      <c r="J1170">
        <f t="shared" si="18"/>
        <v>21185897</v>
      </c>
      <c r="K1170" t="s">
        <v>1325</v>
      </c>
    </row>
    <row r="1171" spans="1:11">
      <c r="A1171" t="s">
        <v>6472</v>
      </c>
      <c r="B1171">
        <v>107</v>
      </c>
      <c r="C1171">
        <v>52000688</v>
      </c>
      <c r="D1171" t="s">
        <v>227</v>
      </c>
      <c r="E1171" t="s">
        <v>25324</v>
      </c>
      <c r="F1171" t="s">
        <v>37</v>
      </c>
      <c r="G1171" t="s">
        <v>38</v>
      </c>
      <c r="H1171">
        <v>40000000</v>
      </c>
      <c r="I1171">
        <v>6.4</v>
      </c>
      <c r="J1171">
        <f t="shared" si="18"/>
        <v>12000688</v>
      </c>
      <c r="K1171" t="s">
        <v>1325</v>
      </c>
    </row>
    <row r="1172" spans="1:11">
      <c r="A1172" t="s">
        <v>2698</v>
      </c>
      <c r="B1172">
        <v>116</v>
      </c>
      <c r="C1172">
        <v>49851591</v>
      </c>
      <c r="D1172" t="s">
        <v>4262</v>
      </c>
      <c r="E1172" t="s">
        <v>25325</v>
      </c>
      <c r="F1172" t="s">
        <v>37</v>
      </c>
      <c r="G1172" t="s">
        <v>38</v>
      </c>
      <c r="H1172">
        <v>40000000</v>
      </c>
      <c r="I1172">
        <v>5.9</v>
      </c>
      <c r="J1172">
        <f t="shared" si="18"/>
        <v>9851591</v>
      </c>
      <c r="K1172" t="s">
        <v>1671</v>
      </c>
    </row>
    <row r="1173" spans="1:11">
      <c r="A1173" t="s">
        <v>4401</v>
      </c>
      <c r="B1173">
        <v>96</v>
      </c>
      <c r="C1173">
        <v>47781388</v>
      </c>
      <c r="D1173" t="s">
        <v>852</v>
      </c>
      <c r="E1173" t="s">
        <v>25326</v>
      </c>
      <c r="F1173" t="s">
        <v>37</v>
      </c>
      <c r="G1173" t="s">
        <v>38</v>
      </c>
      <c r="H1173">
        <v>40000000</v>
      </c>
      <c r="I1173">
        <v>6.6</v>
      </c>
      <c r="J1173">
        <f t="shared" si="18"/>
        <v>7781388</v>
      </c>
      <c r="K1173" t="s">
        <v>24288</v>
      </c>
    </row>
    <row r="1174" spans="1:11">
      <c r="A1174" t="s">
        <v>6485</v>
      </c>
      <c r="B1174">
        <v>99</v>
      </c>
      <c r="C1174">
        <v>52320979</v>
      </c>
      <c r="D1174" t="s">
        <v>687</v>
      </c>
      <c r="E1174" t="s">
        <v>25327</v>
      </c>
      <c r="F1174" t="s">
        <v>37</v>
      </c>
      <c r="G1174" t="s">
        <v>38</v>
      </c>
      <c r="H1174">
        <v>40000000</v>
      </c>
      <c r="I1174">
        <v>6.8</v>
      </c>
      <c r="J1174">
        <f t="shared" si="18"/>
        <v>12320979</v>
      </c>
      <c r="K1174" t="s">
        <v>3409</v>
      </c>
    </row>
    <row r="1175" spans="1:11">
      <c r="A1175" t="s">
        <v>4392</v>
      </c>
      <c r="B1175">
        <v>104</v>
      </c>
      <c r="C1175">
        <v>47806295</v>
      </c>
      <c r="D1175" t="s">
        <v>3030</v>
      </c>
      <c r="E1175" t="s">
        <v>25328</v>
      </c>
      <c r="F1175" t="s">
        <v>37</v>
      </c>
      <c r="G1175" t="s">
        <v>38</v>
      </c>
      <c r="H1175">
        <v>43000000</v>
      </c>
      <c r="I1175">
        <v>6.5</v>
      </c>
      <c r="J1175">
        <f t="shared" si="18"/>
        <v>4806295</v>
      </c>
      <c r="K1175" t="s">
        <v>6403</v>
      </c>
    </row>
    <row r="1176" spans="1:11">
      <c r="A1176" t="s">
        <v>6496</v>
      </c>
      <c r="B1176">
        <v>105</v>
      </c>
      <c r="C1176">
        <v>51853450</v>
      </c>
      <c r="D1176" t="s">
        <v>4795</v>
      </c>
      <c r="E1176" t="s">
        <v>25329</v>
      </c>
      <c r="F1176" t="s">
        <v>37</v>
      </c>
      <c r="G1176" t="s">
        <v>38</v>
      </c>
      <c r="H1176">
        <v>25000000</v>
      </c>
      <c r="I1176">
        <v>6.6</v>
      </c>
      <c r="J1176">
        <f t="shared" si="18"/>
        <v>26853450</v>
      </c>
      <c r="K1176" t="s">
        <v>1671</v>
      </c>
    </row>
    <row r="1177" spans="1:11">
      <c r="A1177" t="s">
        <v>6500</v>
      </c>
      <c r="B1177">
        <v>101</v>
      </c>
      <c r="C1177">
        <v>46012734</v>
      </c>
      <c r="D1177" t="s">
        <v>1681</v>
      </c>
      <c r="E1177" t="s">
        <v>25330</v>
      </c>
      <c r="F1177" t="s">
        <v>37</v>
      </c>
      <c r="G1177" t="s">
        <v>38</v>
      </c>
      <c r="H1177">
        <v>40000000</v>
      </c>
      <c r="I1177">
        <v>5.8</v>
      </c>
      <c r="J1177">
        <f t="shared" si="18"/>
        <v>6012734</v>
      </c>
      <c r="K1177" t="s">
        <v>1671</v>
      </c>
    </row>
    <row r="1178" spans="1:11">
      <c r="A1178" t="s">
        <v>3694</v>
      </c>
      <c r="B1178">
        <v>134</v>
      </c>
      <c r="C1178">
        <v>47034272</v>
      </c>
      <c r="D1178" t="s">
        <v>6507</v>
      </c>
      <c r="E1178" t="s">
        <v>25331</v>
      </c>
      <c r="F1178" t="s">
        <v>37</v>
      </c>
      <c r="G1178" t="s">
        <v>38</v>
      </c>
      <c r="H1178">
        <v>40000000</v>
      </c>
      <c r="I1178">
        <v>6.9</v>
      </c>
      <c r="J1178">
        <f t="shared" si="18"/>
        <v>7034272</v>
      </c>
      <c r="K1178" t="s">
        <v>13307</v>
      </c>
    </row>
    <row r="1179" spans="1:11">
      <c r="A1179" t="s">
        <v>4850</v>
      </c>
      <c r="B1179">
        <v>135</v>
      </c>
      <c r="C1179">
        <v>45856732</v>
      </c>
      <c r="D1179" t="s">
        <v>2125</v>
      </c>
      <c r="E1179" t="s">
        <v>25332</v>
      </c>
      <c r="F1179" t="s">
        <v>37</v>
      </c>
      <c r="G1179" t="s">
        <v>38</v>
      </c>
      <c r="H1179">
        <v>40000000</v>
      </c>
      <c r="I1179">
        <v>7.1</v>
      </c>
      <c r="J1179">
        <f t="shared" si="18"/>
        <v>5856732</v>
      </c>
      <c r="K1179" t="s">
        <v>24406</v>
      </c>
    </row>
    <row r="1180" spans="1:11">
      <c r="A1180" t="s">
        <v>5896</v>
      </c>
      <c r="B1180">
        <v>98</v>
      </c>
      <c r="C1180">
        <v>59588068</v>
      </c>
      <c r="D1180" t="s">
        <v>3030</v>
      </c>
      <c r="E1180" t="s">
        <v>25333</v>
      </c>
      <c r="F1180" t="s">
        <v>37</v>
      </c>
      <c r="G1180" t="s">
        <v>38</v>
      </c>
      <c r="H1180">
        <v>40000000</v>
      </c>
      <c r="I1180">
        <v>5.8</v>
      </c>
      <c r="J1180">
        <f t="shared" si="18"/>
        <v>19588068</v>
      </c>
      <c r="K1180" t="s">
        <v>6403</v>
      </c>
    </row>
    <row r="1181" spans="1:11">
      <c r="A1181" t="s">
        <v>389</v>
      </c>
      <c r="B1181">
        <v>155</v>
      </c>
      <c r="C1181">
        <v>44175394</v>
      </c>
      <c r="D1181" t="s">
        <v>6519</v>
      </c>
      <c r="E1181" t="s">
        <v>25334</v>
      </c>
      <c r="F1181" t="s">
        <v>37</v>
      </c>
      <c r="G1181" t="s">
        <v>38</v>
      </c>
      <c r="H1181">
        <v>36000000</v>
      </c>
      <c r="I1181">
        <v>7.2</v>
      </c>
      <c r="J1181">
        <f t="shared" si="18"/>
        <v>8175394</v>
      </c>
      <c r="K1181" t="s">
        <v>3409</v>
      </c>
    </row>
    <row r="1182" spans="1:11">
      <c r="A1182" t="s">
        <v>1311</v>
      </c>
      <c r="B1182">
        <v>106</v>
      </c>
      <c r="C1182">
        <v>45500797</v>
      </c>
      <c r="D1182" t="s">
        <v>2308</v>
      </c>
      <c r="E1182" t="s">
        <v>25335</v>
      </c>
      <c r="F1182" t="s">
        <v>37</v>
      </c>
      <c r="G1182" t="s">
        <v>38</v>
      </c>
      <c r="H1182">
        <v>40000000</v>
      </c>
      <c r="I1182">
        <v>6</v>
      </c>
      <c r="J1182">
        <f t="shared" si="18"/>
        <v>5500797</v>
      </c>
      <c r="K1182" t="s">
        <v>953</v>
      </c>
    </row>
    <row r="1183" spans="1:11">
      <c r="A1183" t="s">
        <v>6529</v>
      </c>
      <c r="B1183">
        <v>102</v>
      </c>
      <c r="C1183">
        <v>41797066</v>
      </c>
      <c r="D1183" t="s">
        <v>2208</v>
      </c>
      <c r="E1183" t="s">
        <v>25336</v>
      </c>
      <c r="F1183" t="s">
        <v>37</v>
      </c>
      <c r="G1183" t="s">
        <v>38</v>
      </c>
      <c r="H1183">
        <v>40000000</v>
      </c>
      <c r="I1183">
        <v>4.7</v>
      </c>
      <c r="J1183">
        <f t="shared" si="18"/>
        <v>1797066</v>
      </c>
      <c r="K1183" t="s">
        <v>1325</v>
      </c>
    </row>
    <row r="1184" spans="1:11">
      <c r="A1184" t="s">
        <v>4239</v>
      </c>
      <c r="B1184">
        <v>95</v>
      </c>
      <c r="C1184">
        <v>38087756</v>
      </c>
      <c r="D1184" t="s">
        <v>3057</v>
      </c>
      <c r="E1184" t="s">
        <v>25337</v>
      </c>
      <c r="F1184" t="s">
        <v>37</v>
      </c>
      <c r="G1184" t="s">
        <v>38</v>
      </c>
      <c r="H1184">
        <v>40000000</v>
      </c>
      <c r="I1184">
        <v>5.2</v>
      </c>
      <c r="J1184">
        <f t="shared" si="18"/>
        <v>-1912244</v>
      </c>
      <c r="K1184" t="s">
        <v>1671</v>
      </c>
    </row>
    <row r="1185" spans="1:11">
      <c r="A1185" t="s">
        <v>5280</v>
      </c>
      <c r="B1185">
        <v>103</v>
      </c>
      <c r="C1185">
        <v>37752931</v>
      </c>
      <c r="D1185" t="s">
        <v>214</v>
      </c>
      <c r="E1185" t="s">
        <v>25338</v>
      </c>
      <c r="F1185" t="s">
        <v>37</v>
      </c>
      <c r="G1185" t="s">
        <v>38</v>
      </c>
      <c r="H1185">
        <v>40000000</v>
      </c>
      <c r="I1185">
        <v>5.5</v>
      </c>
      <c r="J1185">
        <f t="shared" si="18"/>
        <v>-2247069</v>
      </c>
      <c r="K1185" t="s">
        <v>3409</v>
      </c>
    </row>
    <row r="1186" spans="1:11">
      <c r="A1186" t="s">
        <v>6549</v>
      </c>
      <c r="B1186">
        <v>109</v>
      </c>
      <c r="C1186">
        <v>37371385</v>
      </c>
      <c r="D1186" t="s">
        <v>1875</v>
      </c>
      <c r="E1186" t="s">
        <v>25339</v>
      </c>
      <c r="F1186" t="s">
        <v>37</v>
      </c>
      <c r="G1186" t="s">
        <v>38</v>
      </c>
      <c r="H1186">
        <v>40000000</v>
      </c>
      <c r="I1186">
        <v>7</v>
      </c>
      <c r="J1186">
        <f t="shared" si="18"/>
        <v>-2628615</v>
      </c>
      <c r="K1186" t="s">
        <v>953</v>
      </c>
    </row>
    <row r="1187" spans="1:11">
      <c r="A1187" t="s">
        <v>6244</v>
      </c>
      <c r="B1187">
        <v>95</v>
      </c>
      <c r="C1187">
        <v>37101011</v>
      </c>
      <c r="D1187" t="s">
        <v>2527</v>
      </c>
      <c r="E1187" t="s">
        <v>25340</v>
      </c>
      <c r="F1187" t="s">
        <v>37</v>
      </c>
      <c r="G1187" t="s">
        <v>38</v>
      </c>
      <c r="H1187">
        <v>40000000</v>
      </c>
      <c r="I1187">
        <v>5.8</v>
      </c>
      <c r="J1187">
        <f t="shared" si="18"/>
        <v>-2898989</v>
      </c>
      <c r="K1187" t="s">
        <v>1671</v>
      </c>
    </row>
    <row r="1188" spans="1:11">
      <c r="A1188" t="s">
        <v>6308</v>
      </c>
      <c r="B1188">
        <v>111</v>
      </c>
      <c r="C1188">
        <v>38176892</v>
      </c>
      <c r="D1188" t="s">
        <v>5103</v>
      </c>
      <c r="E1188" t="s">
        <v>25341</v>
      </c>
      <c r="F1188" t="s">
        <v>37</v>
      </c>
      <c r="G1188" t="s">
        <v>38</v>
      </c>
      <c r="H1188">
        <v>40000000</v>
      </c>
      <c r="I1188">
        <v>6.2</v>
      </c>
      <c r="J1188">
        <f t="shared" si="18"/>
        <v>-1823108</v>
      </c>
      <c r="K1188" t="s">
        <v>6403</v>
      </c>
    </row>
    <row r="1189" spans="1:11">
      <c r="A1189" t="s">
        <v>1324</v>
      </c>
      <c r="B1189">
        <v>123</v>
      </c>
      <c r="C1189">
        <v>36283504</v>
      </c>
      <c r="D1189" t="s">
        <v>852</v>
      </c>
      <c r="E1189" t="s">
        <v>25342</v>
      </c>
      <c r="F1189" t="s">
        <v>37</v>
      </c>
      <c r="G1189" t="s">
        <v>767</v>
      </c>
      <c r="H1189">
        <v>40000000</v>
      </c>
      <c r="I1189">
        <v>6.5</v>
      </c>
      <c r="J1189">
        <f t="shared" si="18"/>
        <v>-3716496</v>
      </c>
      <c r="K1189" t="s">
        <v>24288</v>
      </c>
    </row>
    <row r="1190" spans="1:11">
      <c r="A1190" t="s">
        <v>760</v>
      </c>
      <c r="B1190">
        <v>140</v>
      </c>
      <c r="C1190">
        <v>35183792</v>
      </c>
      <c r="D1190" t="s">
        <v>6507</v>
      </c>
      <c r="E1190" t="s">
        <v>25343</v>
      </c>
      <c r="F1190" t="s">
        <v>37</v>
      </c>
      <c r="G1190" t="s">
        <v>38</v>
      </c>
      <c r="H1190">
        <v>38000000</v>
      </c>
      <c r="I1190">
        <v>7.2</v>
      </c>
      <c r="J1190">
        <f t="shared" si="18"/>
        <v>-2816208</v>
      </c>
      <c r="K1190" t="s">
        <v>13307</v>
      </c>
    </row>
    <row r="1191" spans="1:11">
      <c r="A1191" t="s">
        <v>6573</v>
      </c>
      <c r="B1191">
        <v>94</v>
      </c>
      <c r="C1191">
        <v>38543473</v>
      </c>
      <c r="D1191" t="s">
        <v>1671</v>
      </c>
      <c r="E1191" t="s">
        <v>25344</v>
      </c>
      <c r="F1191" t="s">
        <v>37</v>
      </c>
      <c r="G1191" t="s">
        <v>38</v>
      </c>
      <c r="H1191">
        <v>40000000</v>
      </c>
      <c r="I1191">
        <v>5.1</v>
      </c>
      <c r="J1191">
        <f t="shared" si="18"/>
        <v>-1456527</v>
      </c>
      <c r="K1191" t="s">
        <v>1671</v>
      </c>
    </row>
    <row r="1192" spans="1:11">
      <c r="A1192" t="s">
        <v>6578</v>
      </c>
      <c r="B1192">
        <v>94</v>
      </c>
      <c r="C1192">
        <v>36037909</v>
      </c>
      <c r="D1192" t="s">
        <v>2527</v>
      </c>
      <c r="E1192" t="s">
        <v>25345</v>
      </c>
      <c r="F1192" t="s">
        <v>37</v>
      </c>
      <c r="G1192" t="s">
        <v>767</v>
      </c>
      <c r="H1192">
        <v>60000000</v>
      </c>
      <c r="I1192">
        <v>4.7</v>
      </c>
      <c r="J1192">
        <f t="shared" si="18"/>
        <v>-23962091</v>
      </c>
      <c r="K1192" t="s">
        <v>1671</v>
      </c>
    </row>
    <row r="1193" spans="1:11">
      <c r="A1193" t="s">
        <v>5239</v>
      </c>
      <c r="B1193">
        <v>92</v>
      </c>
      <c r="C1193">
        <v>42575718</v>
      </c>
      <c r="D1193" t="s">
        <v>6403</v>
      </c>
      <c r="E1193" t="s">
        <v>25346</v>
      </c>
      <c r="F1193" t="s">
        <v>37</v>
      </c>
      <c r="G1193" t="s">
        <v>38</v>
      </c>
      <c r="H1193">
        <v>40000000</v>
      </c>
      <c r="I1193">
        <v>5.9</v>
      </c>
      <c r="J1193">
        <f t="shared" si="18"/>
        <v>2575718</v>
      </c>
      <c r="K1193" t="s">
        <v>6403</v>
      </c>
    </row>
    <row r="1194" spans="1:11">
      <c r="A1194" t="s">
        <v>6588</v>
      </c>
      <c r="B1194">
        <v>102</v>
      </c>
      <c r="C1194">
        <v>33864342</v>
      </c>
      <c r="D1194" t="s">
        <v>4262</v>
      </c>
      <c r="E1194" t="s">
        <v>25347</v>
      </c>
      <c r="F1194" t="s">
        <v>37</v>
      </c>
      <c r="G1194" t="s">
        <v>56</v>
      </c>
      <c r="H1194">
        <v>40000000</v>
      </c>
      <c r="I1194">
        <v>5.8</v>
      </c>
      <c r="J1194">
        <f t="shared" si="18"/>
        <v>-6135658</v>
      </c>
      <c r="K1194" t="s">
        <v>1671</v>
      </c>
    </row>
    <row r="1195" spans="1:11">
      <c r="A1195" t="s">
        <v>2565</v>
      </c>
      <c r="B1195">
        <v>123</v>
      </c>
      <c r="C1195">
        <v>33508922</v>
      </c>
      <c r="D1195" t="s">
        <v>3409</v>
      </c>
      <c r="E1195" t="s">
        <v>25348</v>
      </c>
      <c r="F1195" t="s">
        <v>37</v>
      </c>
      <c r="G1195" t="s">
        <v>38</v>
      </c>
      <c r="H1195">
        <v>40000000</v>
      </c>
      <c r="I1195">
        <v>7.2</v>
      </c>
      <c r="J1195">
        <f t="shared" si="18"/>
        <v>-6491078</v>
      </c>
      <c r="K1195" t="s">
        <v>3409</v>
      </c>
    </row>
    <row r="1196" spans="1:11">
      <c r="A1196" t="s">
        <v>3494</v>
      </c>
      <c r="B1196">
        <v>104</v>
      </c>
      <c r="C1196">
        <v>42071069</v>
      </c>
      <c r="D1196" t="s">
        <v>4479</v>
      </c>
      <c r="E1196" t="s">
        <v>25349</v>
      </c>
      <c r="F1196" t="s">
        <v>37</v>
      </c>
      <c r="G1196" t="s">
        <v>38</v>
      </c>
      <c r="H1196">
        <v>30000000</v>
      </c>
      <c r="I1196">
        <v>6.2</v>
      </c>
      <c r="J1196">
        <f t="shared" si="18"/>
        <v>12071069</v>
      </c>
      <c r="K1196" t="s">
        <v>1671</v>
      </c>
    </row>
    <row r="1197" spans="1:11">
      <c r="A1197" t="s">
        <v>2785</v>
      </c>
      <c r="B1197">
        <v>102</v>
      </c>
      <c r="C1197">
        <v>32853640</v>
      </c>
      <c r="D1197" t="s">
        <v>2527</v>
      </c>
      <c r="E1197" t="s">
        <v>25350</v>
      </c>
      <c r="F1197" t="s">
        <v>37</v>
      </c>
      <c r="G1197" t="s">
        <v>38</v>
      </c>
      <c r="H1197">
        <v>40000000</v>
      </c>
      <c r="I1197">
        <v>5.7</v>
      </c>
      <c r="J1197">
        <f t="shared" si="18"/>
        <v>-7146360</v>
      </c>
      <c r="K1197" t="s">
        <v>1671</v>
      </c>
    </row>
    <row r="1198" spans="1:11">
      <c r="A1198" t="s">
        <v>2513</v>
      </c>
      <c r="B1198">
        <v>136</v>
      </c>
      <c r="C1198">
        <v>42615685</v>
      </c>
      <c r="D1198" t="s">
        <v>4485</v>
      </c>
      <c r="E1198" t="s">
        <v>25351</v>
      </c>
      <c r="F1198" t="s">
        <v>37</v>
      </c>
      <c r="G1198" t="s">
        <v>38</v>
      </c>
      <c r="H1198">
        <v>40000000</v>
      </c>
      <c r="I1198">
        <v>6.1</v>
      </c>
      <c r="J1198">
        <f t="shared" si="18"/>
        <v>2615685</v>
      </c>
      <c r="K1198" t="s">
        <v>1671</v>
      </c>
    </row>
    <row r="1199" spans="1:11">
      <c r="A1199" t="s">
        <v>5834</v>
      </c>
      <c r="B1199">
        <v>93</v>
      </c>
      <c r="C1199">
        <v>32055248</v>
      </c>
      <c r="D1199" t="s">
        <v>6616</v>
      </c>
      <c r="E1199" t="s">
        <v>25352</v>
      </c>
      <c r="F1199" t="s">
        <v>37</v>
      </c>
      <c r="G1199" t="s">
        <v>38</v>
      </c>
      <c r="H1199">
        <v>25000000</v>
      </c>
      <c r="I1199">
        <v>6</v>
      </c>
      <c r="J1199">
        <f t="shared" si="18"/>
        <v>7055248</v>
      </c>
      <c r="K1199" t="s">
        <v>1325</v>
      </c>
    </row>
    <row r="1200" spans="1:11">
      <c r="A1200" t="s">
        <v>6620</v>
      </c>
      <c r="B1200">
        <v>129</v>
      </c>
      <c r="C1200">
        <v>31836745</v>
      </c>
      <c r="D1200" t="s">
        <v>6622</v>
      </c>
      <c r="E1200" t="s">
        <v>25353</v>
      </c>
      <c r="F1200" t="s">
        <v>37</v>
      </c>
      <c r="G1200" t="s">
        <v>38</v>
      </c>
      <c r="H1200">
        <v>40000000</v>
      </c>
      <c r="I1200">
        <v>6.9</v>
      </c>
      <c r="J1200">
        <f t="shared" si="18"/>
        <v>-8163255</v>
      </c>
      <c r="K1200" t="s">
        <v>953</v>
      </c>
    </row>
    <row r="1201" spans="1:11">
      <c r="A1201" t="s">
        <v>5774</v>
      </c>
      <c r="B1201">
        <v>107</v>
      </c>
      <c r="C1201">
        <v>30993544</v>
      </c>
      <c r="D1201" t="s">
        <v>1415</v>
      </c>
      <c r="E1201" t="s">
        <v>25354</v>
      </c>
      <c r="F1201" t="s">
        <v>37</v>
      </c>
      <c r="G1201" t="s">
        <v>38</v>
      </c>
      <c r="H1201">
        <v>40000000</v>
      </c>
      <c r="I1201">
        <v>6.5</v>
      </c>
      <c r="J1201">
        <f t="shared" si="18"/>
        <v>-9006456</v>
      </c>
      <c r="K1201" t="s">
        <v>1671</v>
      </c>
    </row>
    <row r="1202" spans="1:11">
      <c r="A1202" t="s">
        <v>5423</v>
      </c>
      <c r="B1202">
        <v>117</v>
      </c>
      <c r="C1202">
        <v>30981850</v>
      </c>
      <c r="D1202" t="s">
        <v>6633</v>
      </c>
      <c r="E1202" t="s">
        <v>25355</v>
      </c>
      <c r="F1202" t="s">
        <v>37</v>
      </c>
      <c r="G1202" t="s">
        <v>38</v>
      </c>
      <c r="H1202">
        <v>40000000</v>
      </c>
      <c r="I1202">
        <v>5</v>
      </c>
      <c r="J1202">
        <f t="shared" si="18"/>
        <v>-9018150</v>
      </c>
      <c r="K1202" t="s">
        <v>13307</v>
      </c>
    </row>
    <row r="1203" spans="1:11">
      <c r="A1203" t="s">
        <v>6637</v>
      </c>
      <c r="B1203">
        <v>116</v>
      </c>
      <c r="C1203">
        <v>30199105</v>
      </c>
      <c r="D1203" t="s">
        <v>3336</v>
      </c>
      <c r="E1203" t="s">
        <v>25356</v>
      </c>
      <c r="F1203" t="s">
        <v>37</v>
      </c>
      <c r="G1203" t="s">
        <v>38</v>
      </c>
      <c r="H1203">
        <v>40000000</v>
      </c>
      <c r="I1203">
        <v>5.7</v>
      </c>
      <c r="J1203">
        <f t="shared" si="18"/>
        <v>-9800895</v>
      </c>
      <c r="K1203" t="s">
        <v>1325</v>
      </c>
    </row>
    <row r="1204" spans="1:11">
      <c r="A1204" t="s">
        <v>1252</v>
      </c>
      <c r="B1204">
        <v>135</v>
      </c>
      <c r="C1204">
        <v>29077547</v>
      </c>
      <c r="D1204" t="s">
        <v>2850</v>
      </c>
      <c r="E1204" t="s">
        <v>25357</v>
      </c>
      <c r="F1204" t="s">
        <v>37</v>
      </c>
      <c r="G1204" t="s">
        <v>38</v>
      </c>
      <c r="H1204">
        <v>40000000</v>
      </c>
      <c r="I1204">
        <v>7</v>
      </c>
      <c r="J1204">
        <f t="shared" si="18"/>
        <v>-10922453</v>
      </c>
      <c r="K1204" t="s">
        <v>3409</v>
      </c>
    </row>
    <row r="1205" spans="1:11">
      <c r="A1205" t="s">
        <v>1757</v>
      </c>
      <c r="B1205">
        <v>107</v>
      </c>
      <c r="C1205">
        <v>29374178</v>
      </c>
      <c r="D1205" t="s">
        <v>6648</v>
      </c>
      <c r="E1205" t="s">
        <v>25358</v>
      </c>
      <c r="F1205" t="s">
        <v>37</v>
      </c>
      <c r="G1205" t="s">
        <v>38</v>
      </c>
      <c r="H1205">
        <v>40000000</v>
      </c>
      <c r="I1205">
        <v>5.1</v>
      </c>
      <c r="J1205">
        <f t="shared" si="18"/>
        <v>-10625822</v>
      </c>
      <c r="K1205" t="s">
        <v>24406</v>
      </c>
    </row>
    <row r="1206" spans="1:11">
      <c r="A1206" t="s">
        <v>4591</v>
      </c>
      <c r="B1206">
        <v>90</v>
      </c>
      <c r="C1206">
        <v>28535768</v>
      </c>
      <c r="D1206" t="s">
        <v>1671</v>
      </c>
      <c r="E1206" t="s">
        <v>25359</v>
      </c>
      <c r="F1206" t="s">
        <v>37</v>
      </c>
      <c r="G1206" t="s">
        <v>38</v>
      </c>
      <c r="H1206">
        <v>40000000</v>
      </c>
      <c r="I1206">
        <v>5.3</v>
      </c>
      <c r="J1206">
        <f t="shared" si="18"/>
        <v>-11464232</v>
      </c>
      <c r="K1206" t="s">
        <v>1671</v>
      </c>
    </row>
    <row r="1207" spans="1:11">
      <c r="A1207" t="s">
        <v>4712</v>
      </c>
      <c r="B1207">
        <v>99</v>
      </c>
      <c r="C1207">
        <v>27663982</v>
      </c>
      <c r="D1207" t="s">
        <v>4332</v>
      </c>
      <c r="E1207" t="s">
        <v>25360</v>
      </c>
      <c r="F1207" t="s">
        <v>37</v>
      </c>
      <c r="G1207" t="s">
        <v>38</v>
      </c>
      <c r="H1207">
        <v>40000000</v>
      </c>
      <c r="I1207">
        <v>4.4</v>
      </c>
      <c r="J1207">
        <f t="shared" si="18"/>
        <v>-12336018</v>
      </c>
      <c r="K1207" t="s">
        <v>6403</v>
      </c>
    </row>
    <row r="1208" spans="1:11">
      <c r="A1208" t="s">
        <v>1819</v>
      </c>
      <c r="B1208">
        <v>104</v>
      </c>
      <c r="C1208">
        <v>27053815</v>
      </c>
      <c r="D1208" t="s">
        <v>81</v>
      </c>
      <c r="E1208" t="s">
        <v>25361</v>
      </c>
      <c r="F1208" t="s">
        <v>37</v>
      </c>
      <c r="G1208" t="s">
        <v>767</v>
      </c>
      <c r="H1208">
        <v>40000000</v>
      </c>
      <c r="I1208">
        <v>4.7</v>
      </c>
      <c r="J1208">
        <f t="shared" si="18"/>
        <v>-12946185</v>
      </c>
      <c r="K1208" t="s">
        <v>1325</v>
      </c>
    </row>
    <row r="1209" spans="1:11">
      <c r="A1209" t="s">
        <v>6667</v>
      </c>
      <c r="B1209">
        <v>115</v>
      </c>
      <c r="C1209">
        <v>26814957</v>
      </c>
      <c r="D1209" t="s">
        <v>6113</v>
      </c>
      <c r="E1209" t="s">
        <v>25362</v>
      </c>
      <c r="F1209" t="s">
        <v>37</v>
      </c>
      <c r="G1209" t="s">
        <v>56</v>
      </c>
      <c r="H1209">
        <v>35000000</v>
      </c>
      <c r="I1209">
        <v>6.7</v>
      </c>
      <c r="J1209">
        <f t="shared" si="18"/>
        <v>-8185043</v>
      </c>
      <c r="K1209" t="s">
        <v>13307</v>
      </c>
    </row>
    <row r="1210" spans="1:11">
      <c r="A1210" t="s">
        <v>6671</v>
      </c>
      <c r="B1210">
        <v>119</v>
      </c>
      <c r="C1210">
        <v>25178165</v>
      </c>
      <c r="D1210" t="s">
        <v>214</v>
      </c>
      <c r="E1210" t="s">
        <v>25363</v>
      </c>
      <c r="F1210" t="s">
        <v>37</v>
      </c>
      <c r="G1210" t="s">
        <v>38</v>
      </c>
      <c r="H1210">
        <v>40000000</v>
      </c>
      <c r="I1210">
        <v>6.7</v>
      </c>
      <c r="J1210">
        <f t="shared" si="18"/>
        <v>-14821835</v>
      </c>
      <c r="K1210" t="s">
        <v>3409</v>
      </c>
    </row>
    <row r="1211" spans="1:11">
      <c r="A1211" t="s">
        <v>2722</v>
      </c>
      <c r="B1211">
        <v>99</v>
      </c>
      <c r="C1211">
        <v>25117498</v>
      </c>
      <c r="D1211" t="s">
        <v>5544</v>
      </c>
      <c r="E1211" t="s">
        <v>25364</v>
      </c>
      <c r="F1211" t="s">
        <v>37</v>
      </c>
      <c r="G1211" t="s">
        <v>38</v>
      </c>
      <c r="H1211">
        <v>40000000</v>
      </c>
      <c r="I1211">
        <v>5.7</v>
      </c>
      <c r="J1211">
        <f t="shared" si="18"/>
        <v>-14882502</v>
      </c>
      <c r="K1211" t="s">
        <v>6403</v>
      </c>
    </row>
    <row r="1212" spans="1:11">
      <c r="A1212" t="s">
        <v>487</v>
      </c>
      <c r="B1212">
        <v>112</v>
      </c>
      <c r="C1212">
        <v>32645</v>
      </c>
      <c r="D1212" t="s">
        <v>5274</v>
      </c>
      <c r="E1212" t="s">
        <v>25365</v>
      </c>
      <c r="F1212" t="s">
        <v>37</v>
      </c>
      <c r="G1212" t="s">
        <v>38</v>
      </c>
      <c r="H1212">
        <v>500000</v>
      </c>
      <c r="I1212">
        <v>7.4</v>
      </c>
      <c r="J1212">
        <f t="shared" si="18"/>
        <v>-467355</v>
      </c>
      <c r="K1212" t="s">
        <v>24406</v>
      </c>
    </row>
    <row r="1213" spans="1:11">
      <c r="A1213" t="s">
        <v>5624</v>
      </c>
      <c r="B1213">
        <v>128</v>
      </c>
      <c r="C1213">
        <v>24332324</v>
      </c>
      <c r="D1213" t="s">
        <v>2527</v>
      </c>
      <c r="E1213" t="s">
        <v>25366</v>
      </c>
      <c r="F1213" t="s">
        <v>37</v>
      </c>
      <c r="G1213" t="s">
        <v>38</v>
      </c>
      <c r="H1213">
        <v>40000000</v>
      </c>
      <c r="I1213">
        <v>6.1</v>
      </c>
      <c r="J1213">
        <f t="shared" si="18"/>
        <v>-15667676</v>
      </c>
      <c r="K1213" t="s">
        <v>1671</v>
      </c>
    </row>
    <row r="1214" spans="1:11">
      <c r="A1214" t="s">
        <v>5589</v>
      </c>
      <c r="B1214">
        <v>112</v>
      </c>
      <c r="C1214">
        <v>36665854</v>
      </c>
      <c r="D1214" t="s">
        <v>464</v>
      </c>
      <c r="E1214" t="s">
        <v>25367</v>
      </c>
      <c r="F1214" t="s">
        <v>37</v>
      </c>
      <c r="G1214" t="s">
        <v>1465</v>
      </c>
      <c r="H1214">
        <v>40000000</v>
      </c>
      <c r="I1214">
        <v>6.4</v>
      </c>
      <c r="J1214">
        <f t="shared" si="18"/>
        <v>-3334146</v>
      </c>
      <c r="K1214" t="s">
        <v>1325</v>
      </c>
    </row>
    <row r="1215" spans="1:11">
      <c r="A1215" t="s">
        <v>6694</v>
      </c>
      <c r="B1215">
        <v>86</v>
      </c>
      <c r="C1215">
        <v>22717758</v>
      </c>
      <c r="D1215" t="s">
        <v>6696</v>
      </c>
      <c r="E1215" t="s">
        <v>25368</v>
      </c>
      <c r="F1215" t="s">
        <v>37</v>
      </c>
      <c r="G1215" t="s">
        <v>38</v>
      </c>
      <c r="H1215">
        <v>40000000</v>
      </c>
      <c r="I1215">
        <v>6.2</v>
      </c>
      <c r="J1215">
        <f t="shared" si="18"/>
        <v>-17282242</v>
      </c>
      <c r="K1215" t="s">
        <v>953</v>
      </c>
    </row>
    <row r="1216" spans="1:11">
      <c r="A1216" t="s">
        <v>3516</v>
      </c>
      <c r="B1216">
        <v>108</v>
      </c>
      <c r="C1216">
        <v>22433915</v>
      </c>
      <c r="D1216" t="s">
        <v>2142</v>
      </c>
      <c r="E1216" t="s">
        <v>25369</v>
      </c>
      <c r="F1216" t="s">
        <v>37</v>
      </c>
      <c r="G1216" t="s">
        <v>38</v>
      </c>
      <c r="H1216">
        <v>60000000</v>
      </c>
      <c r="I1216">
        <v>6.2</v>
      </c>
      <c r="J1216">
        <f t="shared" si="18"/>
        <v>-37566085</v>
      </c>
      <c r="K1216" t="s">
        <v>24406</v>
      </c>
    </row>
    <row r="1217" spans="1:11">
      <c r="A1217" t="s">
        <v>6704</v>
      </c>
      <c r="B1217">
        <v>128</v>
      </c>
      <c r="C1217">
        <v>22326247</v>
      </c>
      <c r="D1217" t="s">
        <v>214</v>
      </c>
      <c r="E1217" t="s">
        <v>25370</v>
      </c>
      <c r="F1217" t="s">
        <v>37</v>
      </c>
      <c r="G1217" t="s">
        <v>38</v>
      </c>
      <c r="H1217">
        <v>60000000</v>
      </c>
      <c r="I1217">
        <v>5.9</v>
      </c>
      <c r="J1217">
        <f t="shared" si="18"/>
        <v>-37673753</v>
      </c>
      <c r="K1217" t="s">
        <v>3409</v>
      </c>
    </row>
    <row r="1218" spans="1:11">
      <c r="A1218" t="s">
        <v>6710</v>
      </c>
      <c r="B1218">
        <v>84</v>
      </c>
      <c r="C1218">
        <v>21176322</v>
      </c>
      <c r="D1218" t="s">
        <v>1752</v>
      </c>
      <c r="E1218" t="s">
        <v>25371</v>
      </c>
      <c r="F1218" t="s">
        <v>37</v>
      </c>
      <c r="G1218" t="s">
        <v>38</v>
      </c>
      <c r="H1218">
        <v>40000000</v>
      </c>
      <c r="I1218">
        <v>4</v>
      </c>
      <c r="J1218">
        <f t="shared" si="18"/>
        <v>-18823678</v>
      </c>
      <c r="K1218" t="s">
        <v>1325</v>
      </c>
    </row>
    <row r="1219" spans="1:11">
      <c r="A1219" t="s">
        <v>4291</v>
      </c>
      <c r="B1219">
        <v>111</v>
      </c>
      <c r="C1219">
        <v>20300000</v>
      </c>
      <c r="D1219" t="s">
        <v>4075</v>
      </c>
      <c r="E1219" t="s">
        <v>25372</v>
      </c>
      <c r="F1219" t="s">
        <v>37</v>
      </c>
      <c r="G1219" t="s">
        <v>38</v>
      </c>
      <c r="H1219">
        <v>40000000</v>
      </c>
      <c r="I1219">
        <v>6.2</v>
      </c>
      <c r="J1219">
        <f t="shared" ref="J1219:J1282" si="19">C1219-H1219</f>
        <v>-19700000</v>
      </c>
      <c r="K1219" t="s">
        <v>3409</v>
      </c>
    </row>
    <row r="1220" spans="1:11">
      <c r="A1220" t="s">
        <v>1304</v>
      </c>
      <c r="B1220">
        <v>131</v>
      </c>
      <c r="C1220">
        <v>20302961</v>
      </c>
      <c r="D1220" t="s">
        <v>3409</v>
      </c>
      <c r="E1220" t="s">
        <v>25373</v>
      </c>
      <c r="F1220" t="s">
        <v>37</v>
      </c>
      <c r="G1220" t="s">
        <v>1465</v>
      </c>
      <c r="H1220">
        <v>45000000</v>
      </c>
      <c r="I1220">
        <v>4.6</v>
      </c>
      <c r="J1220">
        <f t="shared" si="19"/>
        <v>-24697039</v>
      </c>
      <c r="K1220" t="s">
        <v>3409</v>
      </c>
    </row>
    <row r="1221" spans="1:11">
      <c r="A1221" t="s">
        <v>6724</v>
      </c>
      <c r="B1221">
        <v>123</v>
      </c>
      <c r="C1221">
        <v>15962471</v>
      </c>
      <c r="D1221" t="s">
        <v>6113</v>
      </c>
      <c r="E1221" t="s">
        <v>25374</v>
      </c>
      <c r="F1221" t="s">
        <v>37</v>
      </c>
      <c r="G1221" t="s">
        <v>38</v>
      </c>
      <c r="H1221">
        <v>40000000</v>
      </c>
      <c r="I1221">
        <v>6.4</v>
      </c>
      <c r="J1221">
        <f t="shared" si="19"/>
        <v>-24037529</v>
      </c>
      <c r="K1221" t="s">
        <v>13307</v>
      </c>
    </row>
    <row r="1222" spans="1:11">
      <c r="A1222" t="s">
        <v>5328</v>
      </c>
      <c r="B1222">
        <v>101</v>
      </c>
      <c r="C1222">
        <v>14942422</v>
      </c>
      <c r="D1222" t="s">
        <v>334</v>
      </c>
      <c r="E1222" t="s">
        <v>25375</v>
      </c>
      <c r="F1222" t="s">
        <v>37</v>
      </c>
      <c r="G1222" t="s">
        <v>38</v>
      </c>
      <c r="H1222">
        <v>40000000</v>
      </c>
      <c r="I1222">
        <v>5.9</v>
      </c>
      <c r="J1222">
        <f t="shared" si="19"/>
        <v>-25057578</v>
      </c>
      <c r="K1222" t="s">
        <v>1325</v>
      </c>
    </row>
    <row r="1223" spans="1:11">
      <c r="A1223" t="s">
        <v>6731</v>
      </c>
      <c r="B1223">
        <v>102</v>
      </c>
      <c r="C1223">
        <v>14967182</v>
      </c>
      <c r="D1223" t="s">
        <v>464</v>
      </c>
      <c r="E1223" t="s">
        <v>25376</v>
      </c>
      <c r="F1223" t="s">
        <v>37</v>
      </c>
      <c r="G1223" t="s">
        <v>38</v>
      </c>
      <c r="H1223">
        <v>40000000</v>
      </c>
      <c r="I1223">
        <v>5.1</v>
      </c>
      <c r="J1223">
        <f t="shared" si="19"/>
        <v>-25032818</v>
      </c>
      <c r="K1223" t="s">
        <v>1325</v>
      </c>
    </row>
    <row r="1224" spans="1:11">
      <c r="A1224" t="s">
        <v>6736</v>
      </c>
      <c r="B1224">
        <v>114</v>
      </c>
      <c r="C1224">
        <v>18996755</v>
      </c>
      <c r="D1224" t="s">
        <v>4075</v>
      </c>
      <c r="E1224" t="s">
        <v>25377</v>
      </c>
      <c r="F1224" t="s">
        <v>37</v>
      </c>
      <c r="G1224" t="s">
        <v>3571</v>
      </c>
      <c r="H1224">
        <v>45000000</v>
      </c>
      <c r="I1224">
        <v>7.6</v>
      </c>
      <c r="J1224">
        <f t="shared" si="19"/>
        <v>-26003245</v>
      </c>
      <c r="K1224" t="s">
        <v>3409</v>
      </c>
    </row>
    <row r="1225" spans="1:11">
      <c r="A1225" t="s">
        <v>6742</v>
      </c>
      <c r="B1225">
        <v>107</v>
      </c>
      <c r="C1225">
        <v>14375181</v>
      </c>
      <c r="D1225" t="s">
        <v>6743</v>
      </c>
      <c r="E1225" t="s">
        <v>25378</v>
      </c>
      <c r="F1225" t="s">
        <v>37</v>
      </c>
      <c r="G1225" t="s">
        <v>38</v>
      </c>
      <c r="H1225">
        <v>51000000</v>
      </c>
      <c r="I1225">
        <v>4.2</v>
      </c>
      <c r="J1225">
        <f t="shared" si="19"/>
        <v>-36624819</v>
      </c>
      <c r="K1225" t="s">
        <v>1325</v>
      </c>
    </row>
    <row r="1226" spans="1:11">
      <c r="A1226" t="s">
        <v>5382</v>
      </c>
      <c r="B1226">
        <v>87</v>
      </c>
      <c r="C1226">
        <v>20999103</v>
      </c>
      <c r="D1226" t="s">
        <v>6749</v>
      </c>
      <c r="E1226" t="s">
        <v>25379</v>
      </c>
      <c r="F1226" t="s">
        <v>37</v>
      </c>
      <c r="G1226" t="s">
        <v>38</v>
      </c>
      <c r="H1226">
        <v>40000000</v>
      </c>
      <c r="I1226">
        <v>7.8</v>
      </c>
      <c r="J1226">
        <f t="shared" si="19"/>
        <v>-19000897</v>
      </c>
      <c r="K1226" t="s">
        <v>953</v>
      </c>
    </row>
    <row r="1227" spans="1:11">
      <c r="A1227" t="s">
        <v>4437</v>
      </c>
      <c r="B1227">
        <v>103</v>
      </c>
      <c r="C1227">
        <v>14448589</v>
      </c>
      <c r="D1227" t="s">
        <v>1681</v>
      </c>
      <c r="E1227" t="s">
        <v>25380</v>
      </c>
      <c r="F1227" t="s">
        <v>37</v>
      </c>
      <c r="G1227" t="s">
        <v>38</v>
      </c>
      <c r="H1227">
        <v>40000000</v>
      </c>
      <c r="I1227">
        <v>5.8</v>
      </c>
      <c r="J1227">
        <f t="shared" si="19"/>
        <v>-25551411</v>
      </c>
      <c r="K1227" t="s">
        <v>1671</v>
      </c>
    </row>
    <row r="1228" spans="1:11">
      <c r="A1228" t="s">
        <v>5367</v>
      </c>
      <c r="B1228">
        <v>99</v>
      </c>
      <c r="C1228">
        <v>14358033</v>
      </c>
      <c r="D1228" t="s">
        <v>6757</v>
      </c>
      <c r="E1228" t="s">
        <v>25381</v>
      </c>
      <c r="F1228" t="s">
        <v>37</v>
      </c>
      <c r="G1228" t="s">
        <v>38</v>
      </c>
      <c r="H1228">
        <v>40000000</v>
      </c>
      <c r="I1228">
        <v>5.9</v>
      </c>
      <c r="J1228">
        <f t="shared" si="19"/>
        <v>-25641967</v>
      </c>
      <c r="K1228" t="s">
        <v>1671</v>
      </c>
    </row>
    <row r="1229" spans="1:11">
      <c r="A1229" t="s">
        <v>4176</v>
      </c>
      <c r="B1229">
        <v>122</v>
      </c>
      <c r="C1229">
        <v>33201661</v>
      </c>
      <c r="D1229" t="s">
        <v>1681</v>
      </c>
      <c r="E1229" t="s">
        <v>25382</v>
      </c>
      <c r="F1229" t="s">
        <v>1464</v>
      </c>
      <c r="G1229" t="s">
        <v>1465</v>
      </c>
      <c r="H1229">
        <v>77000000</v>
      </c>
      <c r="I1229">
        <v>8.4</v>
      </c>
      <c r="J1229">
        <f t="shared" si="19"/>
        <v>-43798339</v>
      </c>
      <c r="K1229" t="s">
        <v>1671</v>
      </c>
    </row>
    <row r="1230" spans="1:11">
      <c r="A1230" t="s">
        <v>6767</v>
      </c>
      <c r="B1230">
        <v>91</v>
      </c>
      <c r="C1230">
        <v>14018364</v>
      </c>
      <c r="D1230" t="s">
        <v>6769</v>
      </c>
      <c r="E1230" t="s">
        <v>25383</v>
      </c>
      <c r="F1230" t="s">
        <v>37</v>
      </c>
      <c r="G1230" t="s">
        <v>38</v>
      </c>
      <c r="H1230">
        <v>30000000</v>
      </c>
      <c r="I1230">
        <v>4.8</v>
      </c>
      <c r="J1230">
        <f t="shared" si="19"/>
        <v>-15981636</v>
      </c>
      <c r="K1230" t="s">
        <v>1671</v>
      </c>
    </row>
    <row r="1231" spans="1:11">
      <c r="A1231" t="s">
        <v>6775</v>
      </c>
      <c r="B1231">
        <v>103</v>
      </c>
      <c r="C1231">
        <v>13395939</v>
      </c>
      <c r="D1231" t="s">
        <v>1415</v>
      </c>
      <c r="E1231" t="s">
        <v>25384</v>
      </c>
      <c r="F1231" t="s">
        <v>37</v>
      </c>
      <c r="G1231" t="s">
        <v>56</v>
      </c>
      <c r="H1231">
        <v>60000000</v>
      </c>
      <c r="I1231">
        <v>6.2</v>
      </c>
      <c r="J1231">
        <f t="shared" si="19"/>
        <v>-46604061</v>
      </c>
      <c r="K1231" t="s">
        <v>1671</v>
      </c>
    </row>
    <row r="1232" spans="1:11">
      <c r="A1232" t="s">
        <v>6297</v>
      </c>
      <c r="B1232">
        <v>107</v>
      </c>
      <c r="C1232">
        <v>20113965</v>
      </c>
      <c r="D1232" t="s">
        <v>6326</v>
      </c>
      <c r="E1232" t="s">
        <v>25385</v>
      </c>
      <c r="F1232" t="s">
        <v>37</v>
      </c>
      <c r="G1232" t="s">
        <v>38</v>
      </c>
      <c r="H1232">
        <v>40000000</v>
      </c>
      <c r="I1232">
        <v>6.5</v>
      </c>
      <c r="J1232">
        <f t="shared" si="19"/>
        <v>-19886035</v>
      </c>
      <c r="K1232" t="s">
        <v>13307</v>
      </c>
    </row>
    <row r="1233" spans="1:11">
      <c r="A1233" t="s">
        <v>6783</v>
      </c>
      <c r="B1233">
        <v>106</v>
      </c>
      <c r="C1233">
        <v>13376506</v>
      </c>
      <c r="D1233" t="s">
        <v>3409</v>
      </c>
      <c r="E1233" t="s">
        <v>25386</v>
      </c>
      <c r="F1233" t="s">
        <v>37</v>
      </c>
      <c r="G1233" t="s">
        <v>38</v>
      </c>
      <c r="H1233">
        <v>40000000</v>
      </c>
      <c r="I1233">
        <v>6.3</v>
      </c>
      <c r="J1233">
        <f t="shared" si="19"/>
        <v>-26623494</v>
      </c>
      <c r="K1233" t="s">
        <v>3409</v>
      </c>
    </row>
    <row r="1234" spans="1:11">
      <c r="A1234" t="s">
        <v>6788</v>
      </c>
      <c r="B1234">
        <v>101</v>
      </c>
      <c r="C1234">
        <v>13208023</v>
      </c>
      <c r="D1234" t="s">
        <v>6790</v>
      </c>
      <c r="E1234" t="s">
        <v>25387</v>
      </c>
      <c r="F1234" t="s">
        <v>37</v>
      </c>
      <c r="G1234" t="s">
        <v>56</v>
      </c>
      <c r="H1234">
        <v>42000000</v>
      </c>
      <c r="I1234">
        <v>3.3</v>
      </c>
      <c r="J1234">
        <f t="shared" si="19"/>
        <v>-28791977</v>
      </c>
      <c r="K1234" t="s">
        <v>24406</v>
      </c>
    </row>
    <row r="1235" spans="1:11">
      <c r="A1235" t="s">
        <v>1744</v>
      </c>
      <c r="B1235">
        <v>109</v>
      </c>
      <c r="C1235">
        <v>13838130</v>
      </c>
      <c r="D1235" t="s">
        <v>1930</v>
      </c>
      <c r="E1235" t="s">
        <v>25388</v>
      </c>
      <c r="F1235" t="s">
        <v>37</v>
      </c>
      <c r="G1235" t="s">
        <v>38</v>
      </c>
      <c r="H1235">
        <v>40000000</v>
      </c>
      <c r="I1235">
        <v>5.9</v>
      </c>
      <c r="J1235">
        <f t="shared" si="19"/>
        <v>-26161870</v>
      </c>
      <c r="K1235" t="s">
        <v>1325</v>
      </c>
    </row>
    <row r="1236" spans="1:11">
      <c r="A1236" t="s">
        <v>6046</v>
      </c>
      <c r="B1236">
        <v>110</v>
      </c>
      <c r="C1236">
        <v>5773519</v>
      </c>
      <c r="D1236" t="s">
        <v>3171</v>
      </c>
      <c r="E1236" t="s">
        <v>25236</v>
      </c>
      <c r="F1236" t="s">
        <v>37</v>
      </c>
      <c r="G1236" t="s">
        <v>38</v>
      </c>
      <c r="H1236">
        <v>40000000</v>
      </c>
      <c r="I1236">
        <v>6</v>
      </c>
      <c r="J1236">
        <f t="shared" si="19"/>
        <v>-34226481</v>
      </c>
      <c r="K1236" t="s">
        <v>3409</v>
      </c>
    </row>
    <row r="1237" spans="1:11">
      <c r="A1237" t="s">
        <v>5469</v>
      </c>
      <c r="B1237">
        <v>89</v>
      </c>
      <c r="C1237">
        <v>9652000</v>
      </c>
      <c r="D1237" t="s">
        <v>1671</v>
      </c>
      <c r="E1237" t="s">
        <v>25389</v>
      </c>
      <c r="F1237" t="s">
        <v>37</v>
      </c>
      <c r="G1237" t="s">
        <v>38</v>
      </c>
      <c r="H1237">
        <v>40000000</v>
      </c>
      <c r="I1237">
        <v>5.8</v>
      </c>
      <c r="J1237">
        <f t="shared" si="19"/>
        <v>-30348000</v>
      </c>
      <c r="K1237" t="s">
        <v>1671</v>
      </c>
    </row>
    <row r="1238" spans="1:11">
      <c r="A1238" t="s">
        <v>6804</v>
      </c>
      <c r="B1238">
        <v>119</v>
      </c>
      <c r="C1238">
        <v>7000000</v>
      </c>
      <c r="D1238" t="s">
        <v>712</v>
      </c>
      <c r="E1238" t="s">
        <v>25390</v>
      </c>
      <c r="F1238" t="s">
        <v>37</v>
      </c>
      <c r="G1238" t="s">
        <v>56</v>
      </c>
      <c r="H1238">
        <v>36000000</v>
      </c>
      <c r="I1238">
        <v>4.7</v>
      </c>
      <c r="J1238">
        <f t="shared" si="19"/>
        <v>-29000000</v>
      </c>
      <c r="K1238" t="s">
        <v>1325</v>
      </c>
    </row>
    <row r="1239" spans="1:11">
      <c r="A1239" t="s">
        <v>6809</v>
      </c>
      <c r="B1239">
        <v>83</v>
      </c>
      <c r="C1239">
        <v>10431220</v>
      </c>
      <c r="D1239" t="s">
        <v>647</v>
      </c>
      <c r="E1239" t="s">
        <v>25391</v>
      </c>
      <c r="F1239" t="s">
        <v>37</v>
      </c>
      <c r="G1239" t="s">
        <v>38</v>
      </c>
      <c r="H1239">
        <v>24000000</v>
      </c>
      <c r="I1239">
        <v>4.1</v>
      </c>
      <c r="J1239">
        <f t="shared" si="19"/>
        <v>-13568780</v>
      </c>
      <c r="K1239" t="s">
        <v>1325</v>
      </c>
    </row>
    <row r="1240" spans="1:11">
      <c r="A1240" t="s">
        <v>6813</v>
      </c>
      <c r="B1240">
        <v>108</v>
      </c>
      <c r="C1240">
        <v>10326062</v>
      </c>
      <c r="D1240" t="s">
        <v>6814</v>
      </c>
      <c r="E1240" t="s">
        <v>25392</v>
      </c>
      <c r="F1240" t="s">
        <v>37</v>
      </c>
      <c r="G1240" t="s">
        <v>767</v>
      </c>
      <c r="H1240">
        <v>33000000</v>
      </c>
      <c r="I1240">
        <v>6.8</v>
      </c>
      <c r="J1240">
        <f t="shared" si="19"/>
        <v>-22673938</v>
      </c>
      <c r="K1240" t="s">
        <v>1325</v>
      </c>
    </row>
    <row r="1241" spans="1:11">
      <c r="A1241" t="s">
        <v>5164</v>
      </c>
      <c r="B1241">
        <v>102</v>
      </c>
      <c r="C1241">
        <v>6114237</v>
      </c>
      <c r="D1241" t="s">
        <v>2202</v>
      </c>
      <c r="E1241" t="s">
        <v>25393</v>
      </c>
      <c r="F1241" t="s">
        <v>37</v>
      </c>
      <c r="G1241" t="s">
        <v>38</v>
      </c>
      <c r="H1241">
        <v>40000000</v>
      </c>
      <c r="I1241">
        <v>6.2</v>
      </c>
      <c r="J1241">
        <f t="shared" si="19"/>
        <v>-33885763</v>
      </c>
      <c r="K1241" t="s">
        <v>3409</v>
      </c>
    </row>
    <row r="1242" spans="1:11">
      <c r="A1242" t="s">
        <v>6637</v>
      </c>
      <c r="B1242">
        <v>93</v>
      </c>
      <c r="C1242">
        <v>4835968</v>
      </c>
      <c r="D1242" t="s">
        <v>50</v>
      </c>
      <c r="E1242" t="s">
        <v>25394</v>
      </c>
      <c r="F1242" t="s">
        <v>37</v>
      </c>
      <c r="G1242" t="s">
        <v>56</v>
      </c>
      <c r="H1242">
        <v>40000000</v>
      </c>
      <c r="I1242">
        <v>4.5</v>
      </c>
      <c r="J1242">
        <f t="shared" si="19"/>
        <v>-35164032</v>
      </c>
      <c r="K1242" t="s">
        <v>1325</v>
      </c>
    </row>
    <row r="1243" spans="1:11">
      <c r="A1243" t="s">
        <v>6827</v>
      </c>
      <c r="B1243">
        <v>84</v>
      </c>
      <c r="C1243">
        <v>4777007</v>
      </c>
      <c r="D1243" t="s">
        <v>6829</v>
      </c>
      <c r="E1243" t="s">
        <v>25395</v>
      </c>
      <c r="F1243" t="s">
        <v>37</v>
      </c>
      <c r="G1243" t="s">
        <v>1465</v>
      </c>
      <c r="H1243">
        <v>40000000</v>
      </c>
      <c r="I1243">
        <v>5.8</v>
      </c>
      <c r="J1243">
        <f t="shared" si="19"/>
        <v>-35222993</v>
      </c>
      <c r="K1243" t="s">
        <v>1671</v>
      </c>
    </row>
    <row r="1244" spans="1:11">
      <c r="A1244" t="s">
        <v>5289</v>
      </c>
      <c r="B1244">
        <v>107</v>
      </c>
      <c r="C1244">
        <v>3675072</v>
      </c>
      <c r="D1244" t="s">
        <v>1170</v>
      </c>
      <c r="E1244" t="s">
        <v>25396</v>
      </c>
      <c r="F1244" t="s">
        <v>37</v>
      </c>
      <c r="G1244" t="s">
        <v>56</v>
      </c>
      <c r="H1244">
        <v>26000000</v>
      </c>
      <c r="I1244">
        <v>7.3</v>
      </c>
      <c r="J1244">
        <f t="shared" si="19"/>
        <v>-22324928</v>
      </c>
      <c r="K1244" t="s">
        <v>953</v>
      </c>
    </row>
    <row r="1245" spans="1:11">
      <c r="A1245" t="s">
        <v>4099</v>
      </c>
      <c r="B1245">
        <v>91</v>
      </c>
      <c r="C1245">
        <v>18438149</v>
      </c>
      <c r="D1245" t="s">
        <v>2527</v>
      </c>
      <c r="E1245" t="s">
        <v>25397</v>
      </c>
      <c r="F1245" t="s">
        <v>37</v>
      </c>
      <c r="G1245" t="s">
        <v>38</v>
      </c>
      <c r="H1245">
        <v>40000000</v>
      </c>
      <c r="I1245">
        <v>5.9</v>
      </c>
      <c r="J1245">
        <f t="shared" si="19"/>
        <v>-21561851</v>
      </c>
      <c r="K1245" t="s">
        <v>1671</v>
      </c>
    </row>
    <row r="1246" spans="1:11">
      <c r="A1246" t="s">
        <v>6844</v>
      </c>
      <c r="B1246">
        <v>94</v>
      </c>
      <c r="C1246">
        <v>511920</v>
      </c>
      <c r="D1246" t="s">
        <v>6845</v>
      </c>
      <c r="E1246" t="s">
        <v>25398</v>
      </c>
      <c r="F1246" t="s">
        <v>37</v>
      </c>
      <c r="G1246" t="s">
        <v>38</v>
      </c>
      <c r="H1246">
        <v>40000000</v>
      </c>
      <c r="I1246">
        <v>4.4</v>
      </c>
      <c r="J1246">
        <f t="shared" si="19"/>
        <v>-39488080</v>
      </c>
      <c r="K1246" t="s">
        <v>953</v>
      </c>
    </row>
    <row r="1247" spans="1:11">
      <c r="A1247" t="s">
        <v>4965</v>
      </c>
      <c r="B1247">
        <v>115</v>
      </c>
      <c r="C1247">
        <v>10640645</v>
      </c>
      <c r="D1247" t="s">
        <v>1120</v>
      </c>
      <c r="E1247" t="s">
        <v>25399</v>
      </c>
      <c r="F1247" t="s">
        <v>37</v>
      </c>
      <c r="G1247" t="s">
        <v>38</v>
      </c>
      <c r="H1247">
        <v>40000000</v>
      </c>
      <c r="I1247">
        <v>5.8</v>
      </c>
      <c r="J1247">
        <f t="shared" si="19"/>
        <v>-29359355</v>
      </c>
      <c r="K1247" t="s">
        <v>1325</v>
      </c>
    </row>
    <row r="1248" spans="1:11">
      <c r="A1248" t="s">
        <v>6854</v>
      </c>
      <c r="B1248">
        <v>93</v>
      </c>
      <c r="C1248">
        <v>652526</v>
      </c>
      <c r="D1248" t="s">
        <v>6855</v>
      </c>
      <c r="E1248" t="s">
        <v>25400</v>
      </c>
      <c r="F1248" t="s">
        <v>37</v>
      </c>
      <c r="G1248" t="s">
        <v>767</v>
      </c>
      <c r="H1248">
        <v>40000000</v>
      </c>
      <c r="I1248">
        <v>5.1</v>
      </c>
      <c r="J1248">
        <f t="shared" si="19"/>
        <v>-39347474</v>
      </c>
      <c r="K1248" t="s">
        <v>1325</v>
      </c>
    </row>
    <row r="1249" spans="1:11">
      <c r="A1249" t="s">
        <v>2641</v>
      </c>
      <c r="B1249">
        <v>105</v>
      </c>
      <c r="C1249">
        <v>80050171</v>
      </c>
      <c r="D1249" t="s">
        <v>1924</v>
      </c>
      <c r="E1249" t="s">
        <v>25401</v>
      </c>
      <c r="F1249" t="s">
        <v>37</v>
      </c>
      <c r="G1249" t="s">
        <v>38</v>
      </c>
      <c r="H1249">
        <v>20000000</v>
      </c>
      <c r="I1249">
        <v>6.9</v>
      </c>
      <c r="J1249">
        <f t="shared" si="19"/>
        <v>60050171</v>
      </c>
      <c r="K1249" t="s">
        <v>3409</v>
      </c>
    </row>
    <row r="1250" spans="1:11">
      <c r="A1250" t="s">
        <v>4392</v>
      </c>
      <c r="B1250">
        <v>107</v>
      </c>
      <c r="C1250">
        <v>7564000</v>
      </c>
      <c r="D1250" t="s">
        <v>5316</v>
      </c>
      <c r="E1250" t="s">
        <v>25402</v>
      </c>
      <c r="F1250" t="s">
        <v>37</v>
      </c>
      <c r="G1250" t="s">
        <v>38</v>
      </c>
      <c r="H1250">
        <v>20000000</v>
      </c>
      <c r="I1250">
        <v>6.2</v>
      </c>
      <c r="J1250">
        <f t="shared" si="19"/>
        <v>-12436000</v>
      </c>
      <c r="K1250" t="s">
        <v>1671</v>
      </c>
    </row>
    <row r="1251" spans="1:11">
      <c r="A1251" t="s">
        <v>6868</v>
      </c>
      <c r="B1251">
        <v>101</v>
      </c>
      <c r="C1251">
        <v>876671</v>
      </c>
      <c r="D1251" t="s">
        <v>6870</v>
      </c>
      <c r="E1251" t="s">
        <v>25403</v>
      </c>
      <c r="F1251" t="s">
        <v>37</v>
      </c>
      <c r="G1251" t="s">
        <v>38</v>
      </c>
      <c r="H1251">
        <v>25000000</v>
      </c>
      <c r="I1251">
        <v>6.9</v>
      </c>
      <c r="J1251">
        <f t="shared" si="19"/>
        <v>-24123329</v>
      </c>
      <c r="K1251" t="s">
        <v>953</v>
      </c>
    </row>
    <row r="1252" spans="1:11">
      <c r="A1252" t="s">
        <v>4260</v>
      </c>
      <c r="B1252">
        <v>111</v>
      </c>
      <c r="C1252">
        <v>2869369</v>
      </c>
      <c r="D1252" t="s">
        <v>2786</v>
      </c>
      <c r="E1252" t="s">
        <v>25404</v>
      </c>
      <c r="F1252" t="s">
        <v>37</v>
      </c>
      <c r="G1252" t="s">
        <v>56</v>
      </c>
      <c r="H1252">
        <v>30000000</v>
      </c>
      <c r="I1252">
        <v>7.3</v>
      </c>
      <c r="J1252">
        <f t="shared" si="19"/>
        <v>-27130631</v>
      </c>
      <c r="K1252" t="s">
        <v>1671</v>
      </c>
    </row>
    <row r="1253" spans="1:11">
      <c r="A1253" t="s">
        <v>6880</v>
      </c>
      <c r="B1253">
        <v>113</v>
      </c>
      <c r="C1253">
        <v>128978</v>
      </c>
      <c r="D1253" t="s">
        <v>749</v>
      </c>
      <c r="E1253" t="s">
        <v>25405</v>
      </c>
      <c r="F1253" t="s">
        <v>1946</v>
      </c>
      <c r="G1253" t="s">
        <v>3859</v>
      </c>
      <c r="H1253">
        <v>40000000</v>
      </c>
      <c r="I1253">
        <v>7.1</v>
      </c>
      <c r="J1253">
        <f t="shared" si="19"/>
        <v>-39871022</v>
      </c>
      <c r="K1253" t="s">
        <v>1325</v>
      </c>
    </row>
    <row r="1254" spans="1:11">
      <c r="A1254" t="s">
        <v>2017</v>
      </c>
      <c r="B1254">
        <v>112</v>
      </c>
      <c r="C1254">
        <v>77231</v>
      </c>
      <c r="D1254" t="s">
        <v>1961</v>
      </c>
      <c r="E1254" t="s">
        <v>25406</v>
      </c>
      <c r="F1254" t="s">
        <v>6890</v>
      </c>
      <c r="G1254" t="s">
        <v>1465</v>
      </c>
      <c r="H1254">
        <v>25000000</v>
      </c>
      <c r="I1254">
        <v>6</v>
      </c>
      <c r="J1254">
        <f t="shared" si="19"/>
        <v>-24922769</v>
      </c>
      <c r="K1254" t="s">
        <v>3409</v>
      </c>
    </row>
    <row r="1255" spans="1:11">
      <c r="A1255" t="s">
        <v>6891</v>
      </c>
      <c r="B1255">
        <v>126</v>
      </c>
      <c r="C1255">
        <v>4563029</v>
      </c>
      <c r="D1255" t="s">
        <v>1390</v>
      </c>
      <c r="E1255" t="s">
        <v>25407</v>
      </c>
      <c r="F1255" t="s">
        <v>37</v>
      </c>
      <c r="G1255" t="s">
        <v>5694</v>
      </c>
      <c r="H1255">
        <v>39200000</v>
      </c>
      <c r="I1255">
        <v>7</v>
      </c>
      <c r="J1255">
        <f t="shared" si="19"/>
        <v>-34636971</v>
      </c>
      <c r="K1255" t="s">
        <v>1325</v>
      </c>
    </row>
    <row r="1256" spans="1:11">
      <c r="A1256" t="s">
        <v>1039</v>
      </c>
      <c r="B1256">
        <v>98</v>
      </c>
      <c r="C1256">
        <v>50693162</v>
      </c>
      <c r="D1256" t="s">
        <v>6905</v>
      </c>
      <c r="E1256" t="s">
        <v>25408</v>
      </c>
      <c r="F1256" t="s">
        <v>37</v>
      </c>
      <c r="G1256" t="s">
        <v>38</v>
      </c>
      <c r="H1256">
        <v>23000000</v>
      </c>
      <c r="I1256">
        <v>7.6</v>
      </c>
      <c r="J1256">
        <f t="shared" si="19"/>
        <v>27693162</v>
      </c>
      <c r="K1256" t="s">
        <v>1325</v>
      </c>
    </row>
    <row r="1257" spans="1:11">
      <c r="A1257" t="s">
        <v>1257</v>
      </c>
      <c r="B1257">
        <v>107</v>
      </c>
      <c r="C1257">
        <v>63411478</v>
      </c>
      <c r="D1257" t="s">
        <v>6919</v>
      </c>
      <c r="E1257" t="s">
        <v>25409</v>
      </c>
      <c r="F1257" t="s">
        <v>37</v>
      </c>
      <c r="G1257" t="s">
        <v>38</v>
      </c>
      <c r="H1257">
        <v>39000000</v>
      </c>
      <c r="I1257">
        <v>7.1</v>
      </c>
      <c r="J1257">
        <f t="shared" si="19"/>
        <v>24411478</v>
      </c>
      <c r="K1257" t="s">
        <v>3409</v>
      </c>
    </row>
    <row r="1258" spans="1:11">
      <c r="A1258" t="s">
        <v>499</v>
      </c>
      <c r="B1258">
        <v>106</v>
      </c>
      <c r="C1258">
        <v>144512310</v>
      </c>
      <c r="D1258" t="s">
        <v>334</v>
      </c>
      <c r="E1258" t="s">
        <v>24258</v>
      </c>
      <c r="F1258" t="s">
        <v>37</v>
      </c>
      <c r="G1258" t="s">
        <v>38</v>
      </c>
      <c r="H1258">
        <v>38000000</v>
      </c>
      <c r="I1258">
        <v>6.7</v>
      </c>
      <c r="J1258">
        <f t="shared" si="19"/>
        <v>106512310</v>
      </c>
      <c r="K1258" t="s">
        <v>1325</v>
      </c>
    </row>
    <row r="1259" spans="1:11">
      <c r="A1259" t="s">
        <v>255</v>
      </c>
      <c r="B1259">
        <v>87</v>
      </c>
      <c r="C1259">
        <v>35287788</v>
      </c>
      <c r="D1259" t="s">
        <v>6929</v>
      </c>
      <c r="E1259" t="s">
        <v>25410</v>
      </c>
      <c r="F1259" t="s">
        <v>37</v>
      </c>
      <c r="G1259" t="s">
        <v>38</v>
      </c>
      <c r="H1259">
        <v>39000000</v>
      </c>
      <c r="I1259">
        <v>7</v>
      </c>
      <c r="J1259">
        <f t="shared" si="19"/>
        <v>-3712212</v>
      </c>
      <c r="K1259" t="s">
        <v>11526</v>
      </c>
    </row>
    <row r="1260" spans="1:11">
      <c r="A1260" t="s">
        <v>96</v>
      </c>
      <c r="B1260">
        <v>119</v>
      </c>
      <c r="C1260">
        <v>25335935</v>
      </c>
      <c r="D1260" t="s">
        <v>227</v>
      </c>
      <c r="E1260" t="s">
        <v>25411</v>
      </c>
      <c r="F1260" t="s">
        <v>37</v>
      </c>
      <c r="G1260" t="s">
        <v>38</v>
      </c>
      <c r="H1260">
        <v>40000000</v>
      </c>
      <c r="I1260">
        <v>8</v>
      </c>
      <c r="J1260">
        <f t="shared" si="19"/>
        <v>-14664065</v>
      </c>
      <c r="K1260" t="s">
        <v>1325</v>
      </c>
    </row>
    <row r="1261" spans="1:11">
      <c r="A1261" t="s">
        <v>4699</v>
      </c>
      <c r="B1261">
        <v>110</v>
      </c>
      <c r="C1261">
        <v>5881504</v>
      </c>
      <c r="D1261" t="s">
        <v>6939</v>
      </c>
      <c r="E1261" t="s">
        <v>25412</v>
      </c>
      <c r="F1261" t="s">
        <v>37</v>
      </c>
      <c r="G1261" t="s">
        <v>38</v>
      </c>
      <c r="H1261">
        <v>39000000</v>
      </c>
      <c r="I1261">
        <v>5.3</v>
      </c>
      <c r="J1261">
        <f t="shared" si="19"/>
        <v>-33118496</v>
      </c>
      <c r="K1261" t="s">
        <v>13307</v>
      </c>
    </row>
    <row r="1262" spans="1:11">
      <c r="A1262" t="s">
        <v>4863</v>
      </c>
      <c r="B1262">
        <v>125</v>
      </c>
      <c r="C1262">
        <v>60000000</v>
      </c>
      <c r="D1262" t="s">
        <v>1904</v>
      </c>
      <c r="E1262" t="s">
        <v>25413</v>
      </c>
      <c r="F1262" t="s">
        <v>37</v>
      </c>
      <c r="G1262" t="s">
        <v>56</v>
      </c>
      <c r="H1262">
        <v>39000000</v>
      </c>
      <c r="I1262">
        <v>4.9</v>
      </c>
      <c r="J1262">
        <f t="shared" si="19"/>
        <v>21000000</v>
      </c>
      <c r="K1262" t="s">
        <v>1325</v>
      </c>
    </row>
    <row r="1263" spans="1:11">
      <c r="A1263" t="s">
        <v>2467</v>
      </c>
      <c r="B1263">
        <v>113</v>
      </c>
      <c r="C1263">
        <v>29802761</v>
      </c>
      <c r="D1263" t="s">
        <v>3913</v>
      </c>
      <c r="E1263" t="s">
        <v>25414</v>
      </c>
      <c r="F1263" t="s">
        <v>37</v>
      </c>
      <c r="G1263" t="s">
        <v>38</v>
      </c>
      <c r="H1263">
        <v>40000000</v>
      </c>
      <c r="I1263">
        <v>6.4</v>
      </c>
      <c r="J1263">
        <f t="shared" si="19"/>
        <v>-10197239</v>
      </c>
      <c r="K1263" t="s">
        <v>1671</v>
      </c>
    </row>
    <row r="1264" spans="1:11">
      <c r="A1264" t="s">
        <v>1340</v>
      </c>
      <c r="B1264">
        <v>150</v>
      </c>
      <c r="C1264">
        <v>626809</v>
      </c>
      <c r="D1264" t="s">
        <v>1098</v>
      </c>
      <c r="E1264" t="s">
        <v>25415</v>
      </c>
      <c r="F1264" t="s">
        <v>1946</v>
      </c>
      <c r="G1264" t="s">
        <v>892</v>
      </c>
      <c r="H1264">
        <v>553632000</v>
      </c>
      <c r="I1264">
        <v>7.4</v>
      </c>
      <c r="J1264">
        <f t="shared" si="19"/>
        <v>-553005191</v>
      </c>
      <c r="K1264" t="s">
        <v>1325</v>
      </c>
    </row>
    <row r="1265" spans="1:11">
      <c r="A1265" t="s">
        <v>3136</v>
      </c>
      <c r="B1265">
        <v>108</v>
      </c>
      <c r="C1265">
        <v>127214072</v>
      </c>
      <c r="D1265" t="s">
        <v>1681</v>
      </c>
      <c r="E1265" t="s">
        <v>25416</v>
      </c>
      <c r="F1265" t="s">
        <v>37</v>
      </c>
      <c r="G1265" t="s">
        <v>38</v>
      </c>
      <c r="H1265">
        <v>38000000</v>
      </c>
      <c r="I1265">
        <v>6.1</v>
      </c>
      <c r="J1265">
        <f t="shared" si="19"/>
        <v>89214072</v>
      </c>
      <c r="K1265" t="s">
        <v>1671</v>
      </c>
    </row>
    <row r="1266" spans="1:11">
      <c r="A1266" t="s">
        <v>3102</v>
      </c>
      <c r="B1266">
        <v>96</v>
      </c>
      <c r="C1266">
        <v>88915214</v>
      </c>
      <c r="D1266" t="s">
        <v>1681</v>
      </c>
      <c r="E1266" t="s">
        <v>25417</v>
      </c>
      <c r="F1266" t="s">
        <v>37</v>
      </c>
      <c r="G1266" t="s">
        <v>38</v>
      </c>
      <c r="H1266">
        <v>38000000</v>
      </c>
      <c r="I1266">
        <v>6.5</v>
      </c>
      <c r="J1266">
        <f t="shared" si="19"/>
        <v>50915214</v>
      </c>
      <c r="K1266" t="s">
        <v>1671</v>
      </c>
    </row>
    <row r="1267" spans="1:11">
      <c r="A1267" t="s">
        <v>6963</v>
      </c>
      <c r="B1267">
        <v>93</v>
      </c>
      <c r="C1267">
        <v>30400000</v>
      </c>
      <c r="D1267" t="s">
        <v>1671</v>
      </c>
      <c r="E1267" t="s">
        <v>25418</v>
      </c>
      <c r="F1267" t="s">
        <v>37</v>
      </c>
      <c r="G1267" t="s">
        <v>38</v>
      </c>
      <c r="H1267">
        <v>39000000</v>
      </c>
      <c r="I1267">
        <v>5.7</v>
      </c>
      <c r="J1267">
        <f t="shared" si="19"/>
        <v>-8600000</v>
      </c>
      <c r="K1267" t="s">
        <v>1671</v>
      </c>
    </row>
    <row r="1268" spans="1:11">
      <c r="A1268" t="s">
        <v>4903</v>
      </c>
      <c r="B1268">
        <v>100</v>
      </c>
      <c r="C1268">
        <v>85570368</v>
      </c>
      <c r="D1268" t="s">
        <v>3036</v>
      </c>
      <c r="E1268" t="s">
        <v>25419</v>
      </c>
      <c r="F1268" t="s">
        <v>37</v>
      </c>
      <c r="G1268" t="s">
        <v>38</v>
      </c>
      <c r="H1268">
        <v>38000000</v>
      </c>
      <c r="I1268">
        <v>5.1</v>
      </c>
      <c r="J1268">
        <f t="shared" si="19"/>
        <v>47570368</v>
      </c>
      <c r="K1268" t="s">
        <v>1325</v>
      </c>
    </row>
    <row r="1269" spans="1:11">
      <c r="A1269" t="s">
        <v>6973</v>
      </c>
      <c r="B1269">
        <v>118</v>
      </c>
      <c r="C1269">
        <v>75668868</v>
      </c>
      <c r="D1269" t="s">
        <v>1589</v>
      </c>
      <c r="E1269" t="s">
        <v>25420</v>
      </c>
      <c r="F1269" t="s">
        <v>37</v>
      </c>
      <c r="G1269" t="s">
        <v>38</v>
      </c>
      <c r="H1269">
        <v>35000000</v>
      </c>
      <c r="I1269">
        <v>6.6</v>
      </c>
      <c r="J1269">
        <f t="shared" si="19"/>
        <v>40668868</v>
      </c>
      <c r="K1269" t="s">
        <v>1325</v>
      </c>
    </row>
    <row r="1270" spans="1:11">
      <c r="A1270" t="s">
        <v>6977</v>
      </c>
      <c r="B1270">
        <v>122</v>
      </c>
      <c r="C1270">
        <v>6594136</v>
      </c>
      <c r="D1270" t="s">
        <v>6979</v>
      </c>
      <c r="E1270" t="s">
        <v>25421</v>
      </c>
      <c r="F1270" t="s">
        <v>1946</v>
      </c>
      <c r="G1270" t="s">
        <v>3859</v>
      </c>
      <c r="H1270">
        <v>38600000</v>
      </c>
      <c r="I1270">
        <v>6.5</v>
      </c>
      <c r="J1270">
        <f t="shared" si="19"/>
        <v>-32005864</v>
      </c>
      <c r="K1270" t="s">
        <v>1325</v>
      </c>
    </row>
    <row r="1271" spans="1:11">
      <c r="A1271" t="s">
        <v>696</v>
      </c>
      <c r="B1271">
        <v>120</v>
      </c>
      <c r="C1271">
        <v>58700247</v>
      </c>
      <c r="D1271" t="s">
        <v>214</v>
      </c>
      <c r="E1271" t="s">
        <v>25422</v>
      </c>
      <c r="F1271" t="s">
        <v>37</v>
      </c>
      <c r="G1271" t="s">
        <v>38</v>
      </c>
      <c r="H1271">
        <v>38000000</v>
      </c>
      <c r="I1271">
        <v>6.9</v>
      </c>
      <c r="J1271">
        <f t="shared" si="19"/>
        <v>20700247</v>
      </c>
      <c r="K1271" t="s">
        <v>3409</v>
      </c>
    </row>
    <row r="1272" spans="1:11">
      <c r="A1272" t="s">
        <v>6997</v>
      </c>
      <c r="B1272">
        <v>146</v>
      </c>
      <c r="C1272">
        <v>50668906</v>
      </c>
      <c r="D1272" t="s">
        <v>1634</v>
      </c>
      <c r="E1272" t="s">
        <v>25423</v>
      </c>
      <c r="F1272" t="s">
        <v>37</v>
      </c>
      <c r="G1272" t="s">
        <v>38</v>
      </c>
      <c r="H1272">
        <v>38000000</v>
      </c>
      <c r="I1272">
        <v>7.6</v>
      </c>
      <c r="J1272">
        <f t="shared" si="19"/>
        <v>12668906</v>
      </c>
      <c r="K1272" t="s">
        <v>13307</v>
      </c>
    </row>
    <row r="1273" spans="1:11">
      <c r="A1273" t="s">
        <v>741</v>
      </c>
      <c r="B1273">
        <v>115</v>
      </c>
      <c r="C1273">
        <v>39177215</v>
      </c>
      <c r="D1273" t="s">
        <v>2125</v>
      </c>
      <c r="E1273" t="s">
        <v>25424</v>
      </c>
      <c r="F1273" t="s">
        <v>37</v>
      </c>
      <c r="G1273" t="s">
        <v>38</v>
      </c>
      <c r="H1273">
        <v>38000000</v>
      </c>
      <c r="I1273">
        <v>5.6</v>
      </c>
      <c r="J1273">
        <f t="shared" si="19"/>
        <v>1177215</v>
      </c>
      <c r="K1273" t="s">
        <v>24406</v>
      </c>
    </row>
    <row r="1274" spans="1:11">
      <c r="A1274" t="s">
        <v>7005</v>
      </c>
      <c r="B1274">
        <v>123</v>
      </c>
      <c r="C1274">
        <v>40334024</v>
      </c>
      <c r="D1274" t="s">
        <v>4262</v>
      </c>
      <c r="E1274" t="s">
        <v>25425</v>
      </c>
      <c r="F1274" t="s">
        <v>37</v>
      </c>
      <c r="G1274" t="s">
        <v>38</v>
      </c>
      <c r="H1274">
        <v>35000000</v>
      </c>
      <c r="I1274">
        <v>6.2</v>
      </c>
      <c r="J1274">
        <f t="shared" si="19"/>
        <v>5334024</v>
      </c>
      <c r="K1274" t="s">
        <v>1671</v>
      </c>
    </row>
    <row r="1275" spans="1:11">
      <c r="A1275" t="s">
        <v>5133</v>
      </c>
      <c r="B1275">
        <v>94</v>
      </c>
      <c r="C1275">
        <v>71038190</v>
      </c>
      <c r="D1275" t="s">
        <v>1752</v>
      </c>
      <c r="E1275" t="s">
        <v>25426</v>
      </c>
      <c r="F1275" t="s">
        <v>37</v>
      </c>
      <c r="G1275" t="s">
        <v>38</v>
      </c>
      <c r="H1275">
        <v>30000000</v>
      </c>
      <c r="I1275">
        <v>4.4</v>
      </c>
      <c r="J1275">
        <f t="shared" si="19"/>
        <v>41038190</v>
      </c>
      <c r="K1275" t="s">
        <v>1325</v>
      </c>
    </row>
    <row r="1276" spans="1:11">
      <c r="A1276" t="s">
        <v>7015</v>
      </c>
      <c r="B1276">
        <v>102</v>
      </c>
      <c r="C1276">
        <v>24044532</v>
      </c>
      <c r="D1276" t="s">
        <v>214</v>
      </c>
      <c r="E1276" t="s">
        <v>25427</v>
      </c>
      <c r="F1276" t="s">
        <v>37</v>
      </c>
      <c r="G1276" t="s">
        <v>38</v>
      </c>
      <c r="H1276">
        <v>38000000</v>
      </c>
      <c r="I1276">
        <v>5.6</v>
      </c>
      <c r="J1276">
        <f t="shared" si="19"/>
        <v>-13955468</v>
      </c>
      <c r="K1276" t="s">
        <v>3409</v>
      </c>
    </row>
    <row r="1277" spans="1:11">
      <c r="A1277" t="s">
        <v>4203</v>
      </c>
      <c r="B1277">
        <v>98</v>
      </c>
      <c r="C1277">
        <v>22770864</v>
      </c>
      <c r="D1277" t="s">
        <v>2527</v>
      </c>
      <c r="E1277" t="s">
        <v>25428</v>
      </c>
      <c r="F1277" t="s">
        <v>37</v>
      </c>
      <c r="G1277" t="s">
        <v>38</v>
      </c>
      <c r="H1277">
        <v>38000000</v>
      </c>
      <c r="I1277">
        <v>5.5</v>
      </c>
      <c r="J1277">
        <f t="shared" si="19"/>
        <v>-15229136</v>
      </c>
      <c r="K1277" t="s">
        <v>1671</v>
      </c>
    </row>
    <row r="1278" spans="1:11">
      <c r="A1278" t="s">
        <v>3817</v>
      </c>
      <c r="B1278">
        <v>133</v>
      </c>
      <c r="C1278">
        <v>18653746</v>
      </c>
      <c r="D1278" t="s">
        <v>852</v>
      </c>
      <c r="E1278" t="s">
        <v>25429</v>
      </c>
      <c r="F1278" t="s">
        <v>37</v>
      </c>
      <c r="G1278" t="s">
        <v>3571</v>
      </c>
      <c r="H1278">
        <v>38000000</v>
      </c>
      <c r="I1278">
        <v>6.7</v>
      </c>
      <c r="J1278">
        <f t="shared" si="19"/>
        <v>-19346254</v>
      </c>
      <c r="K1278" t="s">
        <v>24288</v>
      </c>
    </row>
    <row r="1279" spans="1:11">
      <c r="A1279" t="s">
        <v>741</v>
      </c>
      <c r="B1279">
        <v>118</v>
      </c>
      <c r="C1279">
        <v>17305211</v>
      </c>
      <c r="D1279" t="s">
        <v>2142</v>
      </c>
      <c r="E1279" t="s">
        <v>25430</v>
      </c>
      <c r="F1279" t="s">
        <v>37</v>
      </c>
      <c r="G1279" t="s">
        <v>38</v>
      </c>
      <c r="H1279">
        <v>38000000</v>
      </c>
      <c r="I1279">
        <v>6.1</v>
      </c>
      <c r="J1279">
        <f t="shared" si="19"/>
        <v>-20694789</v>
      </c>
      <c r="K1279" t="s">
        <v>24406</v>
      </c>
    </row>
    <row r="1280" spans="1:11">
      <c r="A1280" t="s">
        <v>4437</v>
      </c>
      <c r="B1280">
        <v>105</v>
      </c>
      <c r="C1280">
        <v>16991902</v>
      </c>
      <c r="D1280" t="s">
        <v>6199</v>
      </c>
      <c r="E1280" t="s">
        <v>25431</v>
      </c>
      <c r="F1280" t="s">
        <v>37</v>
      </c>
      <c r="G1280" t="s">
        <v>38</v>
      </c>
      <c r="H1280">
        <v>57000000</v>
      </c>
      <c r="I1280">
        <v>6.2</v>
      </c>
      <c r="J1280">
        <f t="shared" si="19"/>
        <v>-40008098</v>
      </c>
      <c r="K1280" t="s">
        <v>3409</v>
      </c>
    </row>
    <row r="1281" spans="1:11">
      <c r="A1281" t="s">
        <v>7037</v>
      </c>
      <c r="B1281">
        <v>109</v>
      </c>
      <c r="C1281">
        <v>47536959</v>
      </c>
      <c r="D1281" t="s">
        <v>3409</v>
      </c>
      <c r="E1281" t="s">
        <v>25432</v>
      </c>
      <c r="F1281" t="s">
        <v>37</v>
      </c>
      <c r="G1281" t="s">
        <v>38</v>
      </c>
      <c r="H1281">
        <v>10000000</v>
      </c>
      <c r="I1281">
        <v>7.3</v>
      </c>
      <c r="J1281">
        <f t="shared" si="19"/>
        <v>37536959</v>
      </c>
      <c r="K1281" t="s">
        <v>3409</v>
      </c>
    </row>
    <row r="1282" spans="1:11">
      <c r="A1282" t="s">
        <v>187</v>
      </c>
      <c r="B1282">
        <v>129</v>
      </c>
      <c r="C1282">
        <v>10300000</v>
      </c>
      <c r="D1282" t="s">
        <v>7043</v>
      </c>
      <c r="E1282" t="s">
        <v>25433</v>
      </c>
      <c r="F1282" t="s">
        <v>37</v>
      </c>
      <c r="G1282" t="s">
        <v>38</v>
      </c>
      <c r="H1282">
        <v>38000000</v>
      </c>
      <c r="I1282">
        <v>6.6</v>
      </c>
      <c r="J1282">
        <f t="shared" si="19"/>
        <v>-27700000</v>
      </c>
      <c r="K1282" t="s">
        <v>953</v>
      </c>
    </row>
    <row r="1283" spans="1:11">
      <c r="A1283" t="s">
        <v>5367</v>
      </c>
      <c r="B1283">
        <v>109</v>
      </c>
      <c r="C1283">
        <v>13782838</v>
      </c>
      <c r="D1283" t="s">
        <v>7048</v>
      </c>
      <c r="E1283" t="s">
        <v>25434</v>
      </c>
      <c r="F1283" t="s">
        <v>37</v>
      </c>
      <c r="G1283" t="s">
        <v>38</v>
      </c>
      <c r="H1283">
        <v>15000000</v>
      </c>
      <c r="I1283">
        <v>8.2</v>
      </c>
      <c r="J1283">
        <f t="shared" ref="J1283:J1346" si="20">C1283-H1283</f>
        <v>-1217162</v>
      </c>
      <c r="K1283" t="s">
        <v>6403</v>
      </c>
    </row>
    <row r="1284" spans="1:11">
      <c r="A1284" t="s">
        <v>1394</v>
      </c>
      <c r="B1284">
        <v>127</v>
      </c>
      <c r="C1284">
        <v>41997790</v>
      </c>
      <c r="D1284" t="s">
        <v>2813</v>
      </c>
      <c r="E1284" t="s">
        <v>25435</v>
      </c>
      <c r="F1284" t="s">
        <v>37</v>
      </c>
      <c r="G1284" t="s">
        <v>38</v>
      </c>
      <c r="H1284">
        <v>38000000</v>
      </c>
      <c r="I1284">
        <v>6.4</v>
      </c>
      <c r="J1284">
        <f t="shared" si="20"/>
        <v>3997790</v>
      </c>
      <c r="K1284" t="s">
        <v>1325</v>
      </c>
    </row>
    <row r="1285" spans="1:11">
      <c r="A1285" t="s">
        <v>7057</v>
      </c>
      <c r="B1285">
        <v>118</v>
      </c>
      <c r="C1285">
        <v>6482195</v>
      </c>
      <c r="D1285" t="s">
        <v>2215</v>
      </c>
      <c r="E1285" t="s">
        <v>25436</v>
      </c>
      <c r="F1285" t="s">
        <v>37</v>
      </c>
      <c r="G1285" t="s">
        <v>38</v>
      </c>
      <c r="H1285">
        <v>37000000</v>
      </c>
      <c r="I1285">
        <v>6.4</v>
      </c>
      <c r="J1285">
        <f t="shared" si="20"/>
        <v>-30517805</v>
      </c>
      <c r="K1285" t="s">
        <v>24406</v>
      </c>
    </row>
    <row r="1286" spans="1:11">
      <c r="A1286" t="s">
        <v>7064</v>
      </c>
      <c r="B1286">
        <v>110</v>
      </c>
      <c r="C1286">
        <v>623374</v>
      </c>
      <c r="D1286" t="s">
        <v>7066</v>
      </c>
      <c r="E1286" t="s">
        <v>25437</v>
      </c>
      <c r="F1286" t="s">
        <v>37</v>
      </c>
      <c r="G1286" t="s">
        <v>38</v>
      </c>
      <c r="H1286">
        <v>38000000</v>
      </c>
      <c r="I1286">
        <v>5.2</v>
      </c>
      <c r="J1286">
        <f t="shared" si="20"/>
        <v>-37376626</v>
      </c>
      <c r="K1286" t="s">
        <v>1325</v>
      </c>
    </row>
    <row r="1287" spans="1:11">
      <c r="A1287" t="s">
        <v>3117</v>
      </c>
      <c r="B1287">
        <v>90</v>
      </c>
      <c r="C1287">
        <v>7871693</v>
      </c>
      <c r="D1287" t="s">
        <v>7071</v>
      </c>
      <c r="E1287" t="s">
        <v>25438</v>
      </c>
      <c r="F1287" t="s">
        <v>37</v>
      </c>
      <c r="G1287" t="s">
        <v>38</v>
      </c>
      <c r="H1287">
        <v>55000000</v>
      </c>
      <c r="I1287">
        <v>6.5</v>
      </c>
      <c r="J1287">
        <f t="shared" si="20"/>
        <v>-47128307</v>
      </c>
      <c r="K1287" t="s">
        <v>953</v>
      </c>
    </row>
    <row r="1288" spans="1:11">
      <c r="A1288" t="s">
        <v>7076</v>
      </c>
      <c r="B1288">
        <v>144</v>
      </c>
      <c r="C1288">
        <v>16377274</v>
      </c>
      <c r="D1288" t="s">
        <v>3409</v>
      </c>
      <c r="E1288" t="s">
        <v>25439</v>
      </c>
      <c r="F1288" t="s">
        <v>37</v>
      </c>
      <c r="G1288" t="s">
        <v>38</v>
      </c>
      <c r="H1288">
        <v>32000000</v>
      </c>
      <c r="I1288">
        <v>7.1</v>
      </c>
      <c r="J1288">
        <f t="shared" si="20"/>
        <v>-15622726</v>
      </c>
      <c r="K1288" t="s">
        <v>3409</v>
      </c>
    </row>
    <row r="1289" spans="1:11">
      <c r="A1289" t="s">
        <v>5164</v>
      </c>
      <c r="B1289">
        <v>130</v>
      </c>
      <c r="C1289">
        <v>9589875</v>
      </c>
      <c r="D1289" t="s">
        <v>1634</v>
      </c>
      <c r="E1289" t="s">
        <v>25440</v>
      </c>
      <c r="F1289" t="s">
        <v>37</v>
      </c>
      <c r="G1289" t="s">
        <v>38</v>
      </c>
      <c r="H1289">
        <v>40000000</v>
      </c>
      <c r="I1289">
        <v>7.3</v>
      </c>
      <c r="J1289">
        <f t="shared" si="20"/>
        <v>-30410125</v>
      </c>
      <c r="K1289" t="s">
        <v>13307</v>
      </c>
    </row>
    <row r="1290" spans="1:11">
      <c r="A1290" t="s">
        <v>7094</v>
      </c>
      <c r="B1290">
        <v>112</v>
      </c>
      <c r="C1290">
        <v>34912982</v>
      </c>
      <c r="D1290" t="s">
        <v>227</v>
      </c>
      <c r="E1290" t="s">
        <v>25441</v>
      </c>
      <c r="F1290" t="s">
        <v>37</v>
      </c>
      <c r="G1290" t="s">
        <v>38</v>
      </c>
      <c r="H1290">
        <v>38000000</v>
      </c>
      <c r="I1290">
        <v>5.2</v>
      </c>
      <c r="J1290">
        <f t="shared" si="20"/>
        <v>-3087018</v>
      </c>
      <c r="K1290" t="s">
        <v>1325</v>
      </c>
    </row>
    <row r="1291" spans="1:11">
      <c r="A1291" t="s">
        <v>7100</v>
      </c>
      <c r="B1291">
        <v>133</v>
      </c>
      <c r="C1291">
        <v>109712885</v>
      </c>
      <c r="D1291" t="s">
        <v>3794</v>
      </c>
      <c r="E1291" t="s">
        <v>25442</v>
      </c>
      <c r="F1291" t="s">
        <v>37</v>
      </c>
      <c r="G1291" t="s">
        <v>38</v>
      </c>
      <c r="H1291">
        <v>35000000</v>
      </c>
      <c r="I1291">
        <v>7.7</v>
      </c>
      <c r="J1291">
        <f t="shared" si="20"/>
        <v>74712885</v>
      </c>
      <c r="K1291" t="s">
        <v>3409</v>
      </c>
    </row>
    <row r="1292" spans="1:11">
      <c r="A1292" t="s">
        <v>6002</v>
      </c>
      <c r="B1292">
        <v>150</v>
      </c>
      <c r="C1292">
        <v>92173235</v>
      </c>
      <c r="D1292" t="s">
        <v>2125</v>
      </c>
      <c r="E1292" t="s">
        <v>25443</v>
      </c>
      <c r="F1292" t="s">
        <v>37</v>
      </c>
      <c r="G1292" t="s">
        <v>38</v>
      </c>
      <c r="H1292">
        <v>37000000</v>
      </c>
      <c r="I1292">
        <v>7.6</v>
      </c>
      <c r="J1292">
        <f t="shared" si="20"/>
        <v>55173235</v>
      </c>
      <c r="K1292" t="s">
        <v>24406</v>
      </c>
    </row>
    <row r="1293" spans="1:11">
      <c r="A1293" t="s">
        <v>7109</v>
      </c>
      <c r="B1293">
        <v>110</v>
      </c>
      <c r="C1293">
        <v>41102171</v>
      </c>
      <c r="D1293" t="s">
        <v>1415</v>
      </c>
      <c r="E1293" t="s">
        <v>25444</v>
      </c>
      <c r="F1293" t="s">
        <v>37</v>
      </c>
      <c r="G1293" t="s">
        <v>38</v>
      </c>
      <c r="H1293">
        <v>40000000</v>
      </c>
      <c r="I1293">
        <v>5.7</v>
      </c>
      <c r="J1293">
        <f t="shared" si="20"/>
        <v>1102171</v>
      </c>
      <c r="K1293" t="s">
        <v>1671</v>
      </c>
    </row>
    <row r="1294" spans="1:11">
      <c r="A1294" t="s">
        <v>7113</v>
      </c>
      <c r="B1294">
        <v>96</v>
      </c>
      <c r="C1294">
        <v>60338891</v>
      </c>
      <c r="D1294" t="s">
        <v>2527</v>
      </c>
      <c r="E1294" t="s">
        <v>25445</v>
      </c>
      <c r="F1294" t="s">
        <v>37</v>
      </c>
      <c r="G1294" t="s">
        <v>38</v>
      </c>
      <c r="H1294">
        <v>37000000</v>
      </c>
      <c r="I1294">
        <v>7</v>
      </c>
      <c r="J1294">
        <f t="shared" si="20"/>
        <v>23338891</v>
      </c>
      <c r="K1294" t="s">
        <v>1671</v>
      </c>
    </row>
    <row r="1295" spans="1:11">
      <c r="A1295" t="s">
        <v>7117</v>
      </c>
      <c r="B1295">
        <v>96</v>
      </c>
      <c r="C1295">
        <v>48006503</v>
      </c>
      <c r="D1295" t="s">
        <v>787</v>
      </c>
      <c r="E1295" t="s">
        <v>25446</v>
      </c>
      <c r="F1295" t="s">
        <v>37</v>
      </c>
      <c r="G1295" t="s">
        <v>38</v>
      </c>
      <c r="H1295">
        <v>37000000</v>
      </c>
      <c r="I1295">
        <v>6</v>
      </c>
      <c r="J1295">
        <f t="shared" si="20"/>
        <v>11006503</v>
      </c>
      <c r="K1295" t="s">
        <v>953</v>
      </c>
    </row>
    <row r="1296" spans="1:11">
      <c r="A1296" t="s">
        <v>850</v>
      </c>
      <c r="B1296">
        <v>123</v>
      </c>
      <c r="C1296">
        <v>26903709</v>
      </c>
      <c r="D1296" t="s">
        <v>7123</v>
      </c>
      <c r="E1296" t="s">
        <v>25447</v>
      </c>
      <c r="F1296" t="s">
        <v>37</v>
      </c>
      <c r="G1296" t="s">
        <v>56</v>
      </c>
      <c r="H1296">
        <v>38000000</v>
      </c>
      <c r="I1296">
        <v>8.1</v>
      </c>
      <c r="J1296">
        <f t="shared" si="20"/>
        <v>-11096291</v>
      </c>
      <c r="K1296" t="s">
        <v>1325</v>
      </c>
    </row>
    <row r="1297" spans="1:11">
      <c r="A1297" t="s">
        <v>7076</v>
      </c>
      <c r="B1297">
        <v>188</v>
      </c>
      <c r="C1297">
        <v>22450975</v>
      </c>
      <c r="D1297" t="s">
        <v>3409</v>
      </c>
      <c r="E1297" t="s">
        <v>25448</v>
      </c>
      <c r="F1297" t="s">
        <v>37</v>
      </c>
      <c r="G1297" t="s">
        <v>38</v>
      </c>
      <c r="H1297">
        <v>37000000</v>
      </c>
      <c r="I1297">
        <v>8</v>
      </c>
      <c r="J1297">
        <f t="shared" si="20"/>
        <v>-14549025</v>
      </c>
      <c r="K1297" t="s">
        <v>3409</v>
      </c>
    </row>
    <row r="1298" spans="1:11">
      <c r="A1298" t="s">
        <v>7134</v>
      </c>
      <c r="B1298">
        <v>107</v>
      </c>
      <c r="C1298">
        <v>44867349</v>
      </c>
      <c r="D1298" t="s">
        <v>1752</v>
      </c>
      <c r="E1298" t="s">
        <v>25449</v>
      </c>
      <c r="F1298" t="s">
        <v>37</v>
      </c>
      <c r="G1298" t="s">
        <v>38</v>
      </c>
      <c r="H1298">
        <v>37000000</v>
      </c>
      <c r="I1298">
        <v>5.6</v>
      </c>
      <c r="J1298">
        <f t="shared" si="20"/>
        <v>7867349</v>
      </c>
      <c r="K1298" t="s">
        <v>1325</v>
      </c>
    </row>
    <row r="1299" spans="1:11">
      <c r="A1299" t="s">
        <v>7138</v>
      </c>
      <c r="B1299">
        <v>110</v>
      </c>
      <c r="C1299">
        <v>46813366</v>
      </c>
      <c r="D1299" t="s">
        <v>1681</v>
      </c>
      <c r="E1299" t="s">
        <v>25450</v>
      </c>
      <c r="F1299" t="s">
        <v>37</v>
      </c>
      <c r="G1299" t="s">
        <v>38</v>
      </c>
      <c r="H1299">
        <v>38000000</v>
      </c>
      <c r="I1299">
        <v>6.1</v>
      </c>
      <c r="J1299">
        <f t="shared" si="20"/>
        <v>8813366</v>
      </c>
      <c r="K1299" t="s">
        <v>1671</v>
      </c>
    </row>
    <row r="1300" spans="1:11">
      <c r="A1300" t="s">
        <v>7142</v>
      </c>
      <c r="B1300">
        <v>113</v>
      </c>
      <c r="C1300">
        <v>72279690</v>
      </c>
      <c r="D1300" t="s">
        <v>7144</v>
      </c>
      <c r="E1300" t="s">
        <v>25451</v>
      </c>
      <c r="F1300" t="s">
        <v>37</v>
      </c>
      <c r="G1300" t="s">
        <v>38</v>
      </c>
      <c r="H1300">
        <v>37000000</v>
      </c>
      <c r="I1300">
        <v>6.9</v>
      </c>
      <c r="J1300">
        <f t="shared" si="20"/>
        <v>35279690</v>
      </c>
      <c r="K1300" t="s">
        <v>3409</v>
      </c>
    </row>
    <row r="1301" spans="1:11">
      <c r="A1301" t="s">
        <v>6148</v>
      </c>
      <c r="B1301">
        <v>122</v>
      </c>
      <c r="C1301">
        <v>191449475</v>
      </c>
      <c r="D1301" t="s">
        <v>687</v>
      </c>
      <c r="E1301" t="s">
        <v>25452</v>
      </c>
      <c r="F1301" t="s">
        <v>37</v>
      </c>
      <c r="G1301" t="s">
        <v>38</v>
      </c>
      <c r="H1301">
        <v>37000000</v>
      </c>
      <c r="I1301">
        <v>5.2</v>
      </c>
      <c r="J1301">
        <f t="shared" si="20"/>
        <v>154449475</v>
      </c>
      <c r="K1301" t="s">
        <v>3409</v>
      </c>
    </row>
    <row r="1302" spans="1:11">
      <c r="A1302" t="s">
        <v>6396</v>
      </c>
      <c r="B1302">
        <v>116</v>
      </c>
      <c r="C1302">
        <v>71026631</v>
      </c>
      <c r="D1302" t="s">
        <v>2125</v>
      </c>
      <c r="E1302" t="s">
        <v>25453</v>
      </c>
      <c r="F1302" t="s">
        <v>37</v>
      </c>
      <c r="G1302" t="s">
        <v>38</v>
      </c>
      <c r="H1302">
        <v>36000000</v>
      </c>
      <c r="I1302">
        <v>7</v>
      </c>
      <c r="J1302">
        <f t="shared" si="20"/>
        <v>35026631</v>
      </c>
      <c r="K1302" t="s">
        <v>24406</v>
      </c>
    </row>
    <row r="1303" spans="1:11">
      <c r="A1303" t="s">
        <v>2656</v>
      </c>
      <c r="B1303">
        <v>93</v>
      </c>
      <c r="C1303">
        <v>68208190</v>
      </c>
      <c r="D1303" t="s">
        <v>422</v>
      </c>
      <c r="E1303" t="s">
        <v>25454</v>
      </c>
      <c r="F1303" t="s">
        <v>37</v>
      </c>
      <c r="G1303" t="s">
        <v>38</v>
      </c>
      <c r="H1303">
        <v>65000000</v>
      </c>
      <c r="I1303">
        <v>6.3</v>
      </c>
      <c r="J1303">
        <f t="shared" si="20"/>
        <v>3208190</v>
      </c>
      <c r="K1303" t="s">
        <v>1325</v>
      </c>
    </row>
    <row r="1304" spans="1:11">
      <c r="A1304" t="s">
        <v>5059</v>
      </c>
      <c r="B1304">
        <v>118</v>
      </c>
      <c r="C1304">
        <v>150368971</v>
      </c>
      <c r="D1304" t="s">
        <v>1009</v>
      </c>
      <c r="E1304" t="s">
        <v>25455</v>
      </c>
      <c r="F1304" t="s">
        <v>37</v>
      </c>
      <c r="G1304" t="s">
        <v>38</v>
      </c>
      <c r="H1304">
        <v>37000000</v>
      </c>
      <c r="I1304">
        <v>7</v>
      </c>
      <c r="J1304">
        <f t="shared" si="20"/>
        <v>113368971</v>
      </c>
      <c r="K1304" t="s">
        <v>1671</v>
      </c>
    </row>
    <row r="1305" spans="1:11">
      <c r="A1305" t="s">
        <v>646</v>
      </c>
      <c r="B1305">
        <v>93</v>
      </c>
      <c r="C1305">
        <v>50129186</v>
      </c>
      <c r="D1305" t="s">
        <v>1120</v>
      </c>
      <c r="E1305" t="s">
        <v>25456</v>
      </c>
      <c r="F1305" t="s">
        <v>37</v>
      </c>
      <c r="G1305" t="s">
        <v>38</v>
      </c>
      <c r="H1305">
        <v>36000000</v>
      </c>
      <c r="I1305">
        <v>6.9</v>
      </c>
      <c r="J1305">
        <f t="shared" si="20"/>
        <v>14129186</v>
      </c>
      <c r="K1305" t="s">
        <v>1325</v>
      </c>
    </row>
    <row r="1306" spans="1:11">
      <c r="A1306" t="s">
        <v>7174</v>
      </c>
      <c r="B1306">
        <v>121</v>
      </c>
      <c r="C1306">
        <v>55500000</v>
      </c>
      <c r="D1306" t="s">
        <v>50</v>
      </c>
      <c r="E1306" t="s">
        <v>25457</v>
      </c>
      <c r="F1306" t="s">
        <v>37</v>
      </c>
      <c r="G1306" t="s">
        <v>56</v>
      </c>
      <c r="H1306">
        <v>36000000</v>
      </c>
      <c r="I1306">
        <v>6.2</v>
      </c>
      <c r="J1306">
        <f t="shared" si="20"/>
        <v>19500000</v>
      </c>
      <c r="K1306" t="s">
        <v>1325</v>
      </c>
    </row>
    <row r="1307" spans="1:11">
      <c r="A1307" t="s">
        <v>7181</v>
      </c>
      <c r="B1307">
        <v>101</v>
      </c>
      <c r="C1307">
        <v>50213619</v>
      </c>
      <c r="D1307" t="s">
        <v>5482</v>
      </c>
      <c r="E1307" t="s">
        <v>25458</v>
      </c>
      <c r="F1307" t="s">
        <v>37</v>
      </c>
      <c r="G1307" t="s">
        <v>38</v>
      </c>
      <c r="H1307">
        <v>36000000</v>
      </c>
      <c r="I1307">
        <v>6.4</v>
      </c>
      <c r="J1307">
        <f t="shared" si="20"/>
        <v>14213619</v>
      </c>
      <c r="K1307" t="s">
        <v>1671</v>
      </c>
    </row>
    <row r="1308" spans="1:11">
      <c r="A1308" t="s">
        <v>7142</v>
      </c>
      <c r="B1308">
        <v>107</v>
      </c>
      <c r="C1308">
        <v>42019483</v>
      </c>
      <c r="D1308" t="s">
        <v>7144</v>
      </c>
      <c r="E1308" t="s">
        <v>25459</v>
      </c>
      <c r="F1308" t="s">
        <v>37</v>
      </c>
      <c r="G1308" t="s">
        <v>38</v>
      </c>
      <c r="H1308">
        <v>36000000</v>
      </c>
      <c r="I1308">
        <v>6.4</v>
      </c>
      <c r="J1308">
        <f t="shared" si="20"/>
        <v>6019483</v>
      </c>
      <c r="K1308" t="s">
        <v>3409</v>
      </c>
    </row>
    <row r="1309" spans="1:11">
      <c r="A1309" t="s">
        <v>4712</v>
      </c>
      <c r="B1309">
        <v>124</v>
      </c>
      <c r="C1309">
        <v>23360779</v>
      </c>
      <c r="D1309" t="s">
        <v>7191</v>
      </c>
      <c r="E1309" t="s">
        <v>25460</v>
      </c>
      <c r="F1309" t="s">
        <v>37</v>
      </c>
      <c r="G1309" t="s">
        <v>38</v>
      </c>
      <c r="H1309">
        <v>34000000</v>
      </c>
      <c r="I1309">
        <v>5.7</v>
      </c>
      <c r="J1309">
        <f t="shared" si="20"/>
        <v>-10639221</v>
      </c>
      <c r="K1309" t="s">
        <v>1325</v>
      </c>
    </row>
    <row r="1310" spans="1:11">
      <c r="A1310" t="s">
        <v>3088</v>
      </c>
      <c r="B1310">
        <v>109</v>
      </c>
      <c r="C1310">
        <v>26183197</v>
      </c>
      <c r="D1310" t="s">
        <v>464</v>
      </c>
      <c r="E1310" t="s">
        <v>25461</v>
      </c>
      <c r="F1310" t="s">
        <v>37</v>
      </c>
      <c r="G1310" t="s">
        <v>38</v>
      </c>
      <c r="H1310">
        <v>36000000</v>
      </c>
      <c r="I1310">
        <v>6.1</v>
      </c>
      <c r="J1310">
        <f t="shared" si="20"/>
        <v>-9816803</v>
      </c>
      <c r="K1310" t="s">
        <v>1325</v>
      </c>
    </row>
    <row r="1311" spans="1:11">
      <c r="A1311" t="s">
        <v>3347</v>
      </c>
      <c r="B1311">
        <v>105</v>
      </c>
      <c r="C1311">
        <v>20991497</v>
      </c>
      <c r="D1311" t="s">
        <v>1415</v>
      </c>
      <c r="E1311" t="s">
        <v>25462</v>
      </c>
      <c r="F1311" t="s">
        <v>37</v>
      </c>
      <c r="G1311" t="s">
        <v>38</v>
      </c>
      <c r="H1311">
        <v>37000000</v>
      </c>
      <c r="I1311">
        <v>5.4</v>
      </c>
      <c r="J1311">
        <f t="shared" si="20"/>
        <v>-16008503</v>
      </c>
      <c r="K1311" t="s">
        <v>1671</v>
      </c>
    </row>
    <row r="1312" spans="1:11">
      <c r="A1312" t="s">
        <v>3891</v>
      </c>
      <c r="B1312">
        <v>130</v>
      </c>
      <c r="C1312">
        <v>13052741</v>
      </c>
      <c r="D1312" t="s">
        <v>6519</v>
      </c>
      <c r="E1312" t="s">
        <v>25463</v>
      </c>
      <c r="F1312" t="s">
        <v>37</v>
      </c>
      <c r="G1312" t="s">
        <v>38</v>
      </c>
      <c r="H1312">
        <v>36000000</v>
      </c>
      <c r="I1312">
        <v>6.7</v>
      </c>
      <c r="J1312">
        <f t="shared" si="20"/>
        <v>-22947259</v>
      </c>
      <c r="K1312" t="s">
        <v>3409</v>
      </c>
    </row>
    <row r="1313" spans="1:11">
      <c r="A1313" t="s">
        <v>7204</v>
      </c>
      <c r="B1313">
        <v>127</v>
      </c>
      <c r="C1313">
        <v>14378353</v>
      </c>
      <c r="D1313" t="s">
        <v>3277</v>
      </c>
      <c r="E1313" t="s">
        <v>25464</v>
      </c>
      <c r="F1313" t="s">
        <v>37</v>
      </c>
      <c r="G1313" t="s">
        <v>38</v>
      </c>
      <c r="H1313">
        <v>36000000</v>
      </c>
      <c r="I1313">
        <v>6.8</v>
      </c>
      <c r="J1313">
        <f t="shared" si="20"/>
        <v>-21621647</v>
      </c>
      <c r="K1313" t="s">
        <v>3409</v>
      </c>
    </row>
    <row r="1314" spans="1:11">
      <c r="A1314" t="s">
        <v>3523</v>
      </c>
      <c r="B1314">
        <v>114</v>
      </c>
      <c r="C1314">
        <v>33037754</v>
      </c>
      <c r="D1314" t="s">
        <v>6132</v>
      </c>
      <c r="E1314" t="s">
        <v>25465</v>
      </c>
      <c r="F1314" t="s">
        <v>37</v>
      </c>
      <c r="G1314" t="s">
        <v>38</v>
      </c>
      <c r="H1314">
        <v>37000000</v>
      </c>
      <c r="I1314">
        <v>6</v>
      </c>
      <c r="J1314">
        <f t="shared" si="20"/>
        <v>-3962246</v>
      </c>
      <c r="K1314" t="s">
        <v>3409</v>
      </c>
    </row>
    <row r="1315" spans="1:11">
      <c r="A1315" t="s">
        <v>5349</v>
      </c>
      <c r="B1315">
        <v>106</v>
      </c>
      <c r="C1315">
        <v>12339633</v>
      </c>
      <c r="D1315" t="s">
        <v>2683</v>
      </c>
      <c r="E1315" t="s">
        <v>25466</v>
      </c>
      <c r="F1315" t="s">
        <v>37</v>
      </c>
      <c r="G1315" t="s">
        <v>38</v>
      </c>
      <c r="H1315">
        <v>36000000</v>
      </c>
      <c r="I1315">
        <v>7.8</v>
      </c>
      <c r="J1315">
        <f t="shared" si="20"/>
        <v>-23660367</v>
      </c>
      <c r="K1315" t="s">
        <v>3409</v>
      </c>
    </row>
    <row r="1316" spans="1:11">
      <c r="A1316" t="s">
        <v>5314</v>
      </c>
      <c r="B1316">
        <v>95</v>
      </c>
      <c r="C1316">
        <v>2954405</v>
      </c>
      <c r="D1316" t="s">
        <v>7218</v>
      </c>
      <c r="E1316" t="s">
        <v>25467</v>
      </c>
      <c r="F1316" t="s">
        <v>37</v>
      </c>
      <c r="G1316" t="s">
        <v>38</v>
      </c>
      <c r="H1316">
        <v>36000000</v>
      </c>
      <c r="I1316">
        <v>5.3</v>
      </c>
      <c r="J1316">
        <f t="shared" si="20"/>
        <v>-33045595</v>
      </c>
      <c r="K1316" t="s">
        <v>13307</v>
      </c>
    </row>
    <row r="1317" spans="1:11">
      <c r="A1317" t="s">
        <v>1453</v>
      </c>
      <c r="B1317">
        <v>81</v>
      </c>
      <c r="C1317">
        <v>30105968</v>
      </c>
      <c r="D1317" t="s">
        <v>621</v>
      </c>
      <c r="E1317" t="s">
        <v>25468</v>
      </c>
      <c r="F1317" t="s">
        <v>37</v>
      </c>
      <c r="G1317" t="s">
        <v>38</v>
      </c>
      <c r="H1317">
        <v>37000000</v>
      </c>
      <c r="I1317">
        <v>4.5</v>
      </c>
      <c r="J1317">
        <f t="shared" si="20"/>
        <v>-6894032</v>
      </c>
      <c r="K1317" t="s">
        <v>953</v>
      </c>
    </row>
    <row r="1318" spans="1:11">
      <c r="A1318" t="s">
        <v>7227</v>
      </c>
      <c r="B1318">
        <v>95</v>
      </c>
      <c r="C1318">
        <v>37788228</v>
      </c>
      <c r="D1318" t="s">
        <v>1671</v>
      </c>
      <c r="E1318" t="s">
        <v>25469</v>
      </c>
      <c r="F1318" t="s">
        <v>37</v>
      </c>
      <c r="G1318" t="s">
        <v>38</v>
      </c>
      <c r="H1318">
        <v>35200000</v>
      </c>
      <c r="I1318">
        <v>5.4</v>
      </c>
      <c r="J1318">
        <f t="shared" si="20"/>
        <v>2588228</v>
      </c>
      <c r="K1318" t="s">
        <v>1671</v>
      </c>
    </row>
    <row r="1319" spans="1:11">
      <c r="A1319" t="s">
        <v>2542</v>
      </c>
      <c r="B1319">
        <v>108</v>
      </c>
      <c r="C1319">
        <v>277313371</v>
      </c>
      <c r="D1319" t="s">
        <v>1671</v>
      </c>
      <c r="E1319" t="s">
        <v>25470</v>
      </c>
      <c r="F1319" t="s">
        <v>37</v>
      </c>
      <c r="G1319" t="s">
        <v>38</v>
      </c>
      <c r="H1319">
        <v>35000000</v>
      </c>
      <c r="I1319">
        <v>7.8</v>
      </c>
      <c r="J1319">
        <f t="shared" si="20"/>
        <v>242313371</v>
      </c>
      <c r="K1319" t="s">
        <v>1671</v>
      </c>
    </row>
    <row r="1320" spans="1:11">
      <c r="A1320" t="s">
        <v>7234</v>
      </c>
      <c r="B1320">
        <v>105</v>
      </c>
      <c r="C1320">
        <v>2126511</v>
      </c>
      <c r="D1320" t="s">
        <v>7236</v>
      </c>
      <c r="E1320" t="s">
        <v>25471</v>
      </c>
      <c r="F1320" t="s">
        <v>7241</v>
      </c>
      <c r="G1320" t="s">
        <v>3859</v>
      </c>
      <c r="H1320">
        <v>36000000</v>
      </c>
      <c r="I1320">
        <v>7.2</v>
      </c>
      <c r="J1320">
        <f t="shared" si="20"/>
        <v>-33873489</v>
      </c>
      <c r="K1320" t="s">
        <v>1325</v>
      </c>
    </row>
    <row r="1321" spans="1:11">
      <c r="A1321" t="s">
        <v>1965</v>
      </c>
      <c r="B1321">
        <v>95</v>
      </c>
      <c r="C1321">
        <v>205399422</v>
      </c>
      <c r="D1321" t="s">
        <v>1374</v>
      </c>
      <c r="E1321" t="s">
        <v>25472</v>
      </c>
      <c r="F1321" t="s">
        <v>37</v>
      </c>
      <c r="G1321" t="s">
        <v>38</v>
      </c>
      <c r="H1321">
        <v>33000000</v>
      </c>
      <c r="I1321">
        <v>6.6</v>
      </c>
      <c r="J1321">
        <f t="shared" si="20"/>
        <v>172399422</v>
      </c>
      <c r="K1321" t="s">
        <v>1325</v>
      </c>
    </row>
    <row r="1322" spans="1:11">
      <c r="A1322" t="s">
        <v>255</v>
      </c>
      <c r="B1322">
        <v>126</v>
      </c>
      <c r="C1322">
        <v>251188924</v>
      </c>
      <c r="D1322" t="s">
        <v>127</v>
      </c>
      <c r="E1322" t="s">
        <v>25473</v>
      </c>
      <c r="F1322" t="s">
        <v>37</v>
      </c>
      <c r="G1322" t="s">
        <v>38</v>
      </c>
      <c r="H1322">
        <v>35000000</v>
      </c>
      <c r="I1322">
        <v>7.6</v>
      </c>
      <c r="J1322">
        <f t="shared" si="20"/>
        <v>216188924</v>
      </c>
      <c r="K1322" t="s">
        <v>1325</v>
      </c>
    </row>
    <row r="1323" spans="1:11">
      <c r="A1323" t="s">
        <v>576</v>
      </c>
      <c r="B1323">
        <v>102</v>
      </c>
      <c r="C1323">
        <v>1068392</v>
      </c>
      <c r="D1323" t="s">
        <v>7249</v>
      </c>
      <c r="E1323" t="s">
        <v>25474</v>
      </c>
      <c r="F1323" t="s">
        <v>37</v>
      </c>
      <c r="G1323" t="s">
        <v>3571</v>
      </c>
      <c r="H1323">
        <v>36000000</v>
      </c>
      <c r="I1323">
        <v>5.9</v>
      </c>
      <c r="J1323">
        <f t="shared" si="20"/>
        <v>-34931608</v>
      </c>
      <c r="K1323" t="s">
        <v>13307</v>
      </c>
    </row>
    <row r="1324" spans="1:11">
      <c r="A1324" t="s">
        <v>1058</v>
      </c>
      <c r="B1324">
        <v>121</v>
      </c>
      <c r="C1324">
        <v>144731527</v>
      </c>
      <c r="D1324" t="s">
        <v>334</v>
      </c>
      <c r="E1324" t="s">
        <v>25475</v>
      </c>
      <c r="F1324" t="s">
        <v>37</v>
      </c>
      <c r="G1324" t="s">
        <v>38</v>
      </c>
      <c r="H1324">
        <v>35000000</v>
      </c>
      <c r="I1324">
        <v>6.7</v>
      </c>
      <c r="J1324">
        <f t="shared" si="20"/>
        <v>109731527</v>
      </c>
      <c r="K1324" t="s">
        <v>1325</v>
      </c>
    </row>
    <row r="1325" spans="1:11">
      <c r="A1325" t="s">
        <v>2054</v>
      </c>
      <c r="B1325">
        <v>129</v>
      </c>
      <c r="C1325">
        <v>255950375</v>
      </c>
      <c r="D1325" t="s">
        <v>1634</v>
      </c>
      <c r="E1325" t="s">
        <v>25476</v>
      </c>
      <c r="F1325" t="s">
        <v>37</v>
      </c>
      <c r="G1325" t="s">
        <v>38</v>
      </c>
      <c r="H1325">
        <v>29000000</v>
      </c>
      <c r="I1325">
        <v>7.7</v>
      </c>
      <c r="J1325">
        <f t="shared" si="20"/>
        <v>226950375</v>
      </c>
      <c r="K1325" t="s">
        <v>13307</v>
      </c>
    </row>
    <row r="1326" spans="1:11">
      <c r="A1326" t="s">
        <v>4903</v>
      </c>
      <c r="B1326">
        <v>88</v>
      </c>
      <c r="C1326">
        <v>112692062</v>
      </c>
      <c r="D1326" t="s">
        <v>3036</v>
      </c>
      <c r="E1326" t="s">
        <v>25477</v>
      </c>
      <c r="F1326" t="s">
        <v>37</v>
      </c>
      <c r="G1326" t="s">
        <v>38</v>
      </c>
      <c r="H1326">
        <v>35000000</v>
      </c>
      <c r="I1326">
        <v>5.4</v>
      </c>
      <c r="J1326">
        <f t="shared" si="20"/>
        <v>77692062</v>
      </c>
      <c r="K1326" t="s">
        <v>1325</v>
      </c>
    </row>
    <row r="1327" spans="1:11">
      <c r="A1327" t="s">
        <v>2599</v>
      </c>
      <c r="B1327">
        <v>106</v>
      </c>
      <c r="C1327">
        <v>117528646</v>
      </c>
      <c r="D1327" t="s">
        <v>1009</v>
      </c>
      <c r="E1327" t="s">
        <v>25478</v>
      </c>
      <c r="F1327" t="s">
        <v>37</v>
      </c>
      <c r="G1327" t="s">
        <v>38</v>
      </c>
      <c r="H1327">
        <v>35000000</v>
      </c>
      <c r="I1327">
        <v>6.9</v>
      </c>
      <c r="J1327">
        <f t="shared" si="20"/>
        <v>82528646</v>
      </c>
      <c r="K1327" t="s">
        <v>1671</v>
      </c>
    </row>
    <row r="1328" spans="1:11">
      <c r="A1328" t="s">
        <v>7113</v>
      </c>
      <c r="B1328">
        <v>110</v>
      </c>
      <c r="C1328">
        <v>171031347</v>
      </c>
      <c r="D1328" t="s">
        <v>6038</v>
      </c>
      <c r="E1328" t="s">
        <v>25479</v>
      </c>
      <c r="F1328" t="s">
        <v>37</v>
      </c>
      <c r="G1328" t="s">
        <v>38</v>
      </c>
      <c r="H1328">
        <v>38000000</v>
      </c>
      <c r="I1328">
        <v>7.7</v>
      </c>
      <c r="J1328">
        <f t="shared" si="20"/>
        <v>133031347</v>
      </c>
      <c r="K1328" t="s">
        <v>953</v>
      </c>
    </row>
    <row r="1329" spans="1:11">
      <c r="A1329" t="s">
        <v>3930</v>
      </c>
      <c r="B1329">
        <v>109</v>
      </c>
      <c r="C1329">
        <v>124732962</v>
      </c>
      <c r="D1329" t="s">
        <v>1415</v>
      </c>
      <c r="E1329" t="s">
        <v>25480</v>
      </c>
      <c r="F1329" t="s">
        <v>37</v>
      </c>
      <c r="G1329" t="s">
        <v>38</v>
      </c>
      <c r="H1329">
        <v>35000000</v>
      </c>
      <c r="I1329">
        <v>6.8</v>
      </c>
      <c r="J1329">
        <f t="shared" si="20"/>
        <v>89732962</v>
      </c>
      <c r="K1329" t="s">
        <v>1671</v>
      </c>
    </row>
    <row r="1330" spans="1:11">
      <c r="A1330" t="s">
        <v>7281</v>
      </c>
      <c r="B1330">
        <v>143</v>
      </c>
      <c r="C1330">
        <v>82300000</v>
      </c>
      <c r="D1330" t="s">
        <v>1380</v>
      </c>
      <c r="E1330" t="s">
        <v>25481</v>
      </c>
      <c r="F1330" t="s">
        <v>37</v>
      </c>
      <c r="G1330" t="s">
        <v>38</v>
      </c>
      <c r="H1330">
        <v>35000000</v>
      </c>
      <c r="I1330">
        <v>6.4</v>
      </c>
      <c r="J1330">
        <f t="shared" si="20"/>
        <v>47300000</v>
      </c>
      <c r="K1330" t="s">
        <v>953</v>
      </c>
    </row>
    <row r="1331" spans="1:11">
      <c r="A1331" t="s">
        <v>2599</v>
      </c>
      <c r="B1331">
        <v>120</v>
      </c>
      <c r="C1331">
        <v>134455175</v>
      </c>
      <c r="D1331" t="s">
        <v>1009</v>
      </c>
      <c r="E1331" t="s">
        <v>25482</v>
      </c>
      <c r="F1331" t="s">
        <v>37</v>
      </c>
      <c r="G1331" t="s">
        <v>38</v>
      </c>
      <c r="H1331">
        <v>35000000</v>
      </c>
      <c r="I1331">
        <v>5.7</v>
      </c>
      <c r="J1331">
        <f t="shared" si="20"/>
        <v>99455175</v>
      </c>
      <c r="K1331" t="s">
        <v>1671</v>
      </c>
    </row>
    <row r="1332" spans="1:11">
      <c r="A1332" t="s">
        <v>487</v>
      </c>
      <c r="B1332">
        <v>128</v>
      </c>
      <c r="C1332">
        <v>79100000</v>
      </c>
      <c r="D1332" t="s">
        <v>1528</v>
      </c>
      <c r="E1332" t="s">
        <v>25483</v>
      </c>
      <c r="F1332" t="s">
        <v>37</v>
      </c>
      <c r="G1332" t="s">
        <v>38</v>
      </c>
      <c r="H1332">
        <v>35000000</v>
      </c>
      <c r="I1332">
        <v>7.3</v>
      </c>
      <c r="J1332">
        <f t="shared" si="20"/>
        <v>44100000</v>
      </c>
      <c r="K1332" t="s">
        <v>24406</v>
      </c>
    </row>
    <row r="1333" spans="1:11">
      <c r="A1333" t="s">
        <v>3102</v>
      </c>
      <c r="B1333">
        <v>123</v>
      </c>
      <c r="C1333">
        <v>81159365</v>
      </c>
      <c r="D1333" t="s">
        <v>2125</v>
      </c>
      <c r="E1333" t="s">
        <v>25484</v>
      </c>
      <c r="F1333" t="s">
        <v>37</v>
      </c>
      <c r="G1333" t="s">
        <v>38</v>
      </c>
      <c r="H1333">
        <v>35000000</v>
      </c>
      <c r="I1333">
        <v>6.8</v>
      </c>
      <c r="J1333">
        <f t="shared" si="20"/>
        <v>46159365</v>
      </c>
      <c r="K1333" t="s">
        <v>24406</v>
      </c>
    </row>
    <row r="1334" spans="1:11">
      <c r="A1334" t="s">
        <v>3218</v>
      </c>
      <c r="B1334">
        <v>129</v>
      </c>
      <c r="C1334">
        <v>110008260</v>
      </c>
      <c r="D1334" t="s">
        <v>1681</v>
      </c>
      <c r="E1334" t="s">
        <v>25485</v>
      </c>
      <c r="F1334" t="s">
        <v>37</v>
      </c>
      <c r="G1334" t="s">
        <v>677</v>
      </c>
      <c r="H1334">
        <v>35000000</v>
      </c>
      <c r="I1334">
        <v>6.3</v>
      </c>
      <c r="J1334">
        <f t="shared" si="20"/>
        <v>75008260</v>
      </c>
      <c r="K1334" t="s">
        <v>1671</v>
      </c>
    </row>
    <row r="1335" spans="1:11">
      <c r="A1335" t="s">
        <v>7302</v>
      </c>
      <c r="B1335">
        <v>105</v>
      </c>
      <c r="C1335">
        <v>67962333</v>
      </c>
      <c r="D1335" t="s">
        <v>1681</v>
      </c>
      <c r="E1335" t="s">
        <v>25486</v>
      </c>
      <c r="F1335" t="s">
        <v>37</v>
      </c>
      <c r="G1335" t="s">
        <v>38</v>
      </c>
      <c r="H1335">
        <v>35000000</v>
      </c>
      <c r="I1335">
        <v>5.9</v>
      </c>
      <c r="J1335">
        <f t="shared" si="20"/>
        <v>32962333</v>
      </c>
      <c r="K1335" t="s">
        <v>1671</v>
      </c>
    </row>
    <row r="1336" spans="1:11">
      <c r="A1336" t="s">
        <v>2647</v>
      </c>
      <c r="B1336">
        <v>162</v>
      </c>
      <c r="C1336">
        <v>78651430</v>
      </c>
      <c r="D1336" t="s">
        <v>5605</v>
      </c>
      <c r="E1336" t="s">
        <v>25487</v>
      </c>
      <c r="F1336" t="s">
        <v>37</v>
      </c>
      <c r="G1336" t="s">
        <v>38</v>
      </c>
      <c r="H1336">
        <v>27000000</v>
      </c>
      <c r="I1336">
        <v>7.4</v>
      </c>
      <c r="J1336">
        <f t="shared" si="20"/>
        <v>51651430</v>
      </c>
      <c r="K1336" t="s">
        <v>3409</v>
      </c>
    </row>
    <row r="1337" spans="1:11">
      <c r="A1337" t="s">
        <v>4914</v>
      </c>
      <c r="B1337">
        <v>138</v>
      </c>
      <c r="C1337">
        <v>64604977</v>
      </c>
      <c r="D1337" t="s">
        <v>2142</v>
      </c>
      <c r="E1337" t="s">
        <v>25488</v>
      </c>
      <c r="F1337" t="s">
        <v>37</v>
      </c>
      <c r="G1337" t="s">
        <v>38</v>
      </c>
      <c r="H1337">
        <v>35000000</v>
      </c>
      <c r="I1337">
        <v>8.3</v>
      </c>
      <c r="J1337">
        <f t="shared" si="20"/>
        <v>29604977</v>
      </c>
      <c r="K1337" t="s">
        <v>24406</v>
      </c>
    </row>
    <row r="1338" spans="1:11">
      <c r="A1338" t="s">
        <v>597</v>
      </c>
      <c r="B1338">
        <v>100</v>
      </c>
      <c r="C1338">
        <v>63939454</v>
      </c>
      <c r="D1338" t="s">
        <v>7315</v>
      </c>
      <c r="E1338" t="s">
        <v>25489</v>
      </c>
      <c r="F1338" t="s">
        <v>37</v>
      </c>
      <c r="G1338" t="s">
        <v>38</v>
      </c>
      <c r="H1338">
        <v>35000000</v>
      </c>
      <c r="I1338">
        <v>6.2</v>
      </c>
      <c r="J1338">
        <f t="shared" si="20"/>
        <v>28939454</v>
      </c>
      <c r="K1338" t="s">
        <v>953</v>
      </c>
    </row>
    <row r="1339" spans="1:11">
      <c r="A1339" t="s">
        <v>1954</v>
      </c>
      <c r="B1339">
        <v>90</v>
      </c>
      <c r="C1339">
        <v>63826569</v>
      </c>
      <c r="D1339" t="s">
        <v>1671</v>
      </c>
      <c r="E1339" t="s">
        <v>25490</v>
      </c>
      <c r="F1339" t="s">
        <v>37</v>
      </c>
      <c r="G1339" t="s">
        <v>38</v>
      </c>
      <c r="H1339">
        <v>35000000</v>
      </c>
      <c r="I1339">
        <v>6.3</v>
      </c>
      <c r="J1339">
        <f t="shared" si="20"/>
        <v>28826569</v>
      </c>
      <c r="K1339" t="s">
        <v>1671</v>
      </c>
    </row>
    <row r="1340" spans="1:11">
      <c r="A1340" t="s">
        <v>1489</v>
      </c>
      <c r="B1340">
        <v>108</v>
      </c>
      <c r="C1340">
        <v>60054449</v>
      </c>
      <c r="D1340" t="s">
        <v>2208</v>
      </c>
      <c r="E1340" t="s">
        <v>25491</v>
      </c>
      <c r="F1340" t="s">
        <v>37</v>
      </c>
      <c r="G1340" t="s">
        <v>38</v>
      </c>
      <c r="H1340">
        <v>35000000</v>
      </c>
      <c r="I1340">
        <v>5.8</v>
      </c>
      <c r="J1340">
        <f t="shared" si="20"/>
        <v>25054449</v>
      </c>
      <c r="K1340" t="s">
        <v>1325</v>
      </c>
    </row>
    <row r="1341" spans="1:11">
      <c r="A1341" t="s">
        <v>6308</v>
      </c>
      <c r="B1341">
        <v>101</v>
      </c>
      <c r="C1341">
        <v>26505000</v>
      </c>
      <c r="D1341" t="s">
        <v>6403</v>
      </c>
      <c r="E1341" t="s">
        <v>25492</v>
      </c>
      <c r="F1341" t="s">
        <v>37</v>
      </c>
      <c r="G1341" t="s">
        <v>38</v>
      </c>
      <c r="H1341">
        <v>1800000</v>
      </c>
      <c r="I1341">
        <v>7.5</v>
      </c>
      <c r="J1341">
        <f t="shared" si="20"/>
        <v>24705000</v>
      </c>
      <c r="K1341" t="s">
        <v>6403</v>
      </c>
    </row>
    <row r="1342" spans="1:11">
      <c r="A1342" t="s">
        <v>2448</v>
      </c>
      <c r="B1342">
        <v>109</v>
      </c>
      <c r="C1342">
        <v>61280963</v>
      </c>
      <c r="D1342" t="s">
        <v>4332</v>
      </c>
      <c r="E1342" t="s">
        <v>25493</v>
      </c>
      <c r="F1342" t="s">
        <v>37</v>
      </c>
      <c r="G1342" t="s">
        <v>38</v>
      </c>
      <c r="H1342">
        <v>33000000</v>
      </c>
      <c r="I1342">
        <v>6.3</v>
      </c>
      <c r="J1342">
        <f t="shared" si="20"/>
        <v>28280963</v>
      </c>
      <c r="K1342" t="s">
        <v>6403</v>
      </c>
    </row>
    <row r="1343" spans="1:11">
      <c r="A1343" t="s">
        <v>3367</v>
      </c>
      <c r="B1343">
        <v>132</v>
      </c>
      <c r="C1343">
        <v>56876365</v>
      </c>
      <c r="D1343" t="s">
        <v>127</v>
      </c>
      <c r="E1343" t="s">
        <v>25494</v>
      </c>
      <c r="F1343" t="s">
        <v>37</v>
      </c>
      <c r="G1343" t="s">
        <v>38</v>
      </c>
      <c r="H1343">
        <v>35000000</v>
      </c>
      <c r="I1343">
        <v>6.4</v>
      </c>
      <c r="J1343">
        <f t="shared" si="20"/>
        <v>21876365</v>
      </c>
      <c r="K1343" t="s">
        <v>1325</v>
      </c>
    </row>
    <row r="1344" spans="1:11">
      <c r="A1344" t="s">
        <v>3367</v>
      </c>
      <c r="B1344">
        <v>123</v>
      </c>
      <c r="C1344">
        <v>59699513</v>
      </c>
      <c r="D1344" t="s">
        <v>7344</v>
      </c>
      <c r="E1344" t="s">
        <v>25495</v>
      </c>
      <c r="F1344" t="s">
        <v>37</v>
      </c>
      <c r="G1344" t="s">
        <v>38</v>
      </c>
      <c r="H1344">
        <v>35000000</v>
      </c>
      <c r="I1344">
        <v>7.2</v>
      </c>
      <c r="J1344">
        <f t="shared" si="20"/>
        <v>24699513</v>
      </c>
      <c r="K1344" t="s">
        <v>13307</v>
      </c>
    </row>
    <row r="1345" spans="1:11">
      <c r="A1345" t="s">
        <v>7348</v>
      </c>
      <c r="B1345">
        <v>87</v>
      </c>
      <c r="C1345">
        <v>54132596</v>
      </c>
      <c r="D1345" t="s">
        <v>870</v>
      </c>
      <c r="E1345" t="s">
        <v>25496</v>
      </c>
      <c r="F1345" t="s">
        <v>37</v>
      </c>
      <c r="G1345" t="s">
        <v>3859</v>
      </c>
      <c r="H1345">
        <v>34000000</v>
      </c>
      <c r="I1345">
        <v>6.3</v>
      </c>
      <c r="J1345">
        <f t="shared" si="20"/>
        <v>20132596</v>
      </c>
      <c r="K1345" t="s">
        <v>1325</v>
      </c>
    </row>
    <row r="1346" spans="1:11">
      <c r="A1346" t="s">
        <v>7352</v>
      </c>
      <c r="B1346">
        <v>109</v>
      </c>
      <c r="C1346">
        <v>52277485</v>
      </c>
      <c r="D1346" t="s">
        <v>1634</v>
      </c>
      <c r="E1346" t="s">
        <v>25497</v>
      </c>
      <c r="F1346" t="s">
        <v>37</v>
      </c>
      <c r="G1346" t="s">
        <v>38</v>
      </c>
      <c r="H1346">
        <v>35000000</v>
      </c>
      <c r="I1346">
        <v>6.9</v>
      </c>
      <c r="J1346">
        <f t="shared" si="20"/>
        <v>17277485</v>
      </c>
      <c r="K1346" t="s">
        <v>13307</v>
      </c>
    </row>
    <row r="1347" spans="1:11">
      <c r="A1347" t="s">
        <v>3732</v>
      </c>
      <c r="B1347">
        <v>109</v>
      </c>
      <c r="C1347">
        <v>55802754</v>
      </c>
      <c r="D1347" t="s">
        <v>1681</v>
      </c>
      <c r="E1347" t="s">
        <v>25498</v>
      </c>
      <c r="F1347" t="s">
        <v>37</v>
      </c>
      <c r="G1347" t="s">
        <v>38</v>
      </c>
      <c r="H1347">
        <v>35000000</v>
      </c>
      <c r="I1347">
        <v>6.6</v>
      </c>
      <c r="J1347">
        <f t="shared" ref="J1347:J1410" si="21">C1347-H1347</f>
        <v>20802754</v>
      </c>
      <c r="K1347" t="s">
        <v>1671</v>
      </c>
    </row>
    <row r="1348" spans="1:11">
      <c r="A1348" t="s">
        <v>6417</v>
      </c>
      <c r="B1348">
        <v>92</v>
      </c>
      <c r="C1348">
        <v>55291815</v>
      </c>
      <c r="D1348" t="s">
        <v>1671</v>
      </c>
      <c r="E1348" t="s">
        <v>25499</v>
      </c>
      <c r="F1348" t="s">
        <v>37</v>
      </c>
      <c r="G1348" t="s">
        <v>38</v>
      </c>
      <c r="H1348">
        <v>35000000</v>
      </c>
      <c r="I1348">
        <v>6</v>
      </c>
      <c r="J1348">
        <f t="shared" si="21"/>
        <v>20291815</v>
      </c>
      <c r="K1348" t="s">
        <v>1671</v>
      </c>
    </row>
    <row r="1349" spans="1:11">
      <c r="A1349" t="s">
        <v>2054</v>
      </c>
      <c r="B1349">
        <v>125</v>
      </c>
      <c r="C1349">
        <v>83299761</v>
      </c>
      <c r="D1349" t="s">
        <v>7363</v>
      </c>
      <c r="E1349" t="s">
        <v>25500</v>
      </c>
      <c r="F1349" t="s">
        <v>37</v>
      </c>
      <c r="G1349" t="s">
        <v>38</v>
      </c>
      <c r="H1349">
        <v>35000000</v>
      </c>
      <c r="I1349">
        <v>7.5</v>
      </c>
      <c r="J1349">
        <f t="shared" si="21"/>
        <v>48299761</v>
      </c>
      <c r="K1349" t="s">
        <v>13307</v>
      </c>
    </row>
    <row r="1350" spans="1:11">
      <c r="A1350" t="s">
        <v>5076</v>
      </c>
      <c r="B1350">
        <v>202</v>
      </c>
      <c r="C1350">
        <v>48169908</v>
      </c>
      <c r="D1350" t="s">
        <v>6113</v>
      </c>
      <c r="E1350" t="s">
        <v>25501</v>
      </c>
      <c r="F1350" t="s">
        <v>37</v>
      </c>
      <c r="G1350" t="s">
        <v>38</v>
      </c>
      <c r="H1350">
        <v>33000000</v>
      </c>
      <c r="I1350">
        <v>7.7</v>
      </c>
      <c r="J1350">
        <f t="shared" si="21"/>
        <v>15169908</v>
      </c>
      <c r="K1350" t="s">
        <v>13307</v>
      </c>
    </row>
    <row r="1351" spans="1:11">
      <c r="A1351" t="s">
        <v>3218</v>
      </c>
      <c r="B1351">
        <v>134</v>
      </c>
      <c r="C1351">
        <v>67523385</v>
      </c>
      <c r="D1351" t="s">
        <v>1671</v>
      </c>
      <c r="E1351" t="s">
        <v>25502</v>
      </c>
      <c r="F1351" t="s">
        <v>37</v>
      </c>
      <c r="G1351" t="s">
        <v>38</v>
      </c>
      <c r="H1351">
        <v>35000000</v>
      </c>
      <c r="I1351">
        <v>6.2</v>
      </c>
      <c r="J1351">
        <f t="shared" si="21"/>
        <v>32523385</v>
      </c>
      <c r="K1351" t="s">
        <v>1671</v>
      </c>
    </row>
    <row r="1352" spans="1:11">
      <c r="A1352" t="s">
        <v>2166</v>
      </c>
      <c r="B1352">
        <v>88</v>
      </c>
      <c r="C1352">
        <v>49474048</v>
      </c>
      <c r="D1352" t="s">
        <v>3057</v>
      </c>
      <c r="E1352" t="s">
        <v>25503</v>
      </c>
      <c r="F1352" t="s">
        <v>37</v>
      </c>
      <c r="G1352" t="s">
        <v>38</v>
      </c>
      <c r="H1352">
        <v>35000000</v>
      </c>
      <c r="I1352">
        <v>5.4</v>
      </c>
      <c r="J1352">
        <f t="shared" si="21"/>
        <v>14474048</v>
      </c>
      <c r="K1352" t="s">
        <v>1671</v>
      </c>
    </row>
    <row r="1353" spans="1:11">
      <c r="A1353" t="s">
        <v>7379</v>
      </c>
      <c r="B1353">
        <v>92</v>
      </c>
      <c r="C1353">
        <v>45802315</v>
      </c>
      <c r="D1353" t="s">
        <v>262</v>
      </c>
      <c r="E1353" t="s">
        <v>25504</v>
      </c>
      <c r="F1353" t="s">
        <v>37</v>
      </c>
      <c r="G1353" t="s">
        <v>38</v>
      </c>
      <c r="H1353">
        <v>35000000</v>
      </c>
      <c r="I1353">
        <v>6.6</v>
      </c>
      <c r="J1353">
        <f t="shared" si="21"/>
        <v>10802315</v>
      </c>
      <c r="K1353" t="s">
        <v>1325</v>
      </c>
    </row>
    <row r="1354" spans="1:11">
      <c r="A1354" t="s">
        <v>6297</v>
      </c>
      <c r="B1354">
        <v>91</v>
      </c>
      <c r="C1354">
        <v>43792641</v>
      </c>
      <c r="D1354" t="s">
        <v>1681</v>
      </c>
      <c r="E1354" t="s">
        <v>25505</v>
      </c>
      <c r="F1354" t="s">
        <v>37</v>
      </c>
      <c r="G1354" t="s">
        <v>38</v>
      </c>
      <c r="H1354">
        <v>35000000</v>
      </c>
      <c r="I1354">
        <v>5.3</v>
      </c>
      <c r="J1354">
        <f t="shared" si="21"/>
        <v>8792641</v>
      </c>
      <c r="K1354" t="s">
        <v>1671</v>
      </c>
    </row>
    <row r="1355" spans="1:11">
      <c r="A1355" t="s">
        <v>2178</v>
      </c>
      <c r="B1355">
        <v>75</v>
      </c>
      <c r="C1355">
        <v>57651794</v>
      </c>
      <c r="D1355" t="s">
        <v>3898</v>
      </c>
      <c r="E1355" t="s">
        <v>25506</v>
      </c>
      <c r="F1355" t="s">
        <v>37</v>
      </c>
      <c r="G1355" t="s">
        <v>38</v>
      </c>
      <c r="H1355">
        <v>33000000</v>
      </c>
      <c r="I1355">
        <v>5.6</v>
      </c>
      <c r="J1355">
        <f t="shared" si="21"/>
        <v>24651794</v>
      </c>
      <c r="K1355" t="s">
        <v>1671</v>
      </c>
    </row>
    <row r="1356" spans="1:11">
      <c r="A1356" t="s">
        <v>7392</v>
      </c>
      <c r="B1356">
        <v>98</v>
      </c>
      <c r="C1356">
        <v>43894863</v>
      </c>
      <c r="D1356" t="s">
        <v>1681</v>
      </c>
      <c r="E1356" t="s">
        <v>25507</v>
      </c>
      <c r="F1356" t="s">
        <v>37</v>
      </c>
      <c r="G1356" t="s">
        <v>38</v>
      </c>
      <c r="H1356">
        <v>30000000</v>
      </c>
      <c r="I1356">
        <v>5.9</v>
      </c>
      <c r="J1356">
        <f t="shared" si="21"/>
        <v>13894863</v>
      </c>
      <c r="K1356" t="s">
        <v>1671</v>
      </c>
    </row>
    <row r="1357" spans="1:11">
      <c r="A1357" t="s">
        <v>371</v>
      </c>
      <c r="B1357">
        <v>147</v>
      </c>
      <c r="C1357">
        <v>41954997</v>
      </c>
      <c r="D1357" t="s">
        <v>1726</v>
      </c>
      <c r="E1357" t="s">
        <v>25508</v>
      </c>
      <c r="F1357" t="s">
        <v>37</v>
      </c>
      <c r="G1357" t="s">
        <v>38</v>
      </c>
      <c r="H1357">
        <v>35000000</v>
      </c>
      <c r="I1357">
        <v>7.8</v>
      </c>
      <c r="J1357">
        <f t="shared" si="21"/>
        <v>6954997</v>
      </c>
      <c r="K1357" t="s">
        <v>13307</v>
      </c>
    </row>
    <row r="1358" spans="1:11">
      <c r="A1358" t="s">
        <v>2331</v>
      </c>
      <c r="B1358">
        <v>100</v>
      </c>
      <c r="C1358">
        <v>39532308</v>
      </c>
      <c r="D1358" t="s">
        <v>4177</v>
      </c>
      <c r="E1358" t="s">
        <v>25509</v>
      </c>
      <c r="F1358" t="s">
        <v>37</v>
      </c>
      <c r="G1358" t="s">
        <v>56</v>
      </c>
      <c r="H1358">
        <v>33000000</v>
      </c>
      <c r="I1358">
        <v>6.7</v>
      </c>
      <c r="J1358">
        <f t="shared" si="21"/>
        <v>6532308</v>
      </c>
      <c r="K1358" t="s">
        <v>1325</v>
      </c>
    </row>
    <row r="1359" spans="1:11">
      <c r="A1359" t="s">
        <v>7404</v>
      </c>
      <c r="B1359">
        <v>120</v>
      </c>
      <c r="C1359">
        <v>76600000</v>
      </c>
      <c r="D1359" t="s">
        <v>7406</v>
      </c>
      <c r="E1359" t="s">
        <v>25510</v>
      </c>
      <c r="F1359" t="s">
        <v>37</v>
      </c>
      <c r="G1359" t="s">
        <v>38</v>
      </c>
      <c r="H1359">
        <v>10700000</v>
      </c>
      <c r="I1359">
        <v>7.4</v>
      </c>
      <c r="J1359">
        <f t="shared" si="21"/>
        <v>65900000</v>
      </c>
      <c r="K1359" t="s">
        <v>1266</v>
      </c>
    </row>
    <row r="1360" spans="1:11">
      <c r="A1360" t="s">
        <v>7113</v>
      </c>
      <c r="B1360">
        <v>104</v>
      </c>
      <c r="C1360">
        <v>39692139</v>
      </c>
      <c r="D1360" t="s">
        <v>5967</v>
      </c>
      <c r="E1360" t="s">
        <v>25511</v>
      </c>
      <c r="F1360" t="s">
        <v>37</v>
      </c>
      <c r="G1360" t="s">
        <v>38</v>
      </c>
      <c r="H1360">
        <v>35000000</v>
      </c>
      <c r="I1360">
        <v>6.2</v>
      </c>
      <c r="J1360">
        <f t="shared" si="21"/>
        <v>4692139</v>
      </c>
      <c r="K1360" t="s">
        <v>1671</v>
      </c>
    </row>
    <row r="1361" spans="1:11">
      <c r="A1361" t="s">
        <v>2048</v>
      </c>
      <c r="B1361">
        <v>103</v>
      </c>
      <c r="C1361">
        <v>40687294</v>
      </c>
      <c r="D1361" t="s">
        <v>1120</v>
      </c>
      <c r="E1361" t="s">
        <v>25512</v>
      </c>
      <c r="F1361" t="s">
        <v>37</v>
      </c>
      <c r="G1361" t="s">
        <v>268</v>
      </c>
      <c r="H1361">
        <v>35000000</v>
      </c>
      <c r="I1361">
        <v>5.4</v>
      </c>
      <c r="J1361">
        <f t="shared" si="21"/>
        <v>5687294</v>
      </c>
      <c r="K1361" t="s">
        <v>1325</v>
      </c>
    </row>
    <row r="1362" spans="1:11">
      <c r="A1362" t="s">
        <v>5349</v>
      </c>
      <c r="B1362">
        <v>109</v>
      </c>
      <c r="C1362">
        <v>37553932</v>
      </c>
      <c r="D1362" t="s">
        <v>2813</v>
      </c>
      <c r="E1362" t="s">
        <v>25513</v>
      </c>
      <c r="F1362" t="s">
        <v>37</v>
      </c>
      <c r="G1362" t="s">
        <v>38</v>
      </c>
      <c r="H1362">
        <v>40000000</v>
      </c>
      <c r="I1362">
        <v>6.7</v>
      </c>
      <c r="J1362">
        <f t="shared" si="21"/>
        <v>-2446068</v>
      </c>
      <c r="K1362" t="s">
        <v>1325</v>
      </c>
    </row>
    <row r="1363" spans="1:11">
      <c r="A1363" t="s">
        <v>7422</v>
      </c>
      <c r="B1363">
        <v>104</v>
      </c>
      <c r="C1363">
        <v>37481242</v>
      </c>
      <c r="D1363" t="s">
        <v>1681</v>
      </c>
      <c r="E1363" t="s">
        <v>25514</v>
      </c>
      <c r="F1363" t="s">
        <v>37</v>
      </c>
      <c r="G1363" t="s">
        <v>38</v>
      </c>
      <c r="H1363">
        <v>35000000</v>
      </c>
      <c r="I1363">
        <v>5.3</v>
      </c>
      <c r="J1363">
        <f t="shared" si="21"/>
        <v>2481242</v>
      </c>
      <c r="K1363" t="s">
        <v>1671</v>
      </c>
    </row>
    <row r="1364" spans="1:11">
      <c r="A1364" t="s">
        <v>7427</v>
      </c>
      <c r="B1364">
        <v>112</v>
      </c>
      <c r="C1364">
        <v>39026186</v>
      </c>
      <c r="D1364" t="s">
        <v>1415</v>
      </c>
      <c r="E1364" t="s">
        <v>25515</v>
      </c>
      <c r="F1364" t="s">
        <v>37</v>
      </c>
      <c r="G1364" t="s">
        <v>38</v>
      </c>
      <c r="H1364">
        <v>35000000</v>
      </c>
      <c r="I1364">
        <v>5.9</v>
      </c>
      <c r="J1364">
        <f t="shared" si="21"/>
        <v>4026186</v>
      </c>
      <c r="K1364" t="s">
        <v>1671</v>
      </c>
    </row>
    <row r="1365" spans="1:11">
      <c r="A1365" t="s">
        <v>7439</v>
      </c>
      <c r="B1365">
        <v>95</v>
      </c>
      <c r="C1365">
        <v>33422806</v>
      </c>
      <c r="D1365" t="s">
        <v>5419</v>
      </c>
      <c r="E1365" t="s">
        <v>25516</v>
      </c>
      <c r="F1365" t="s">
        <v>37</v>
      </c>
      <c r="G1365" t="s">
        <v>38</v>
      </c>
      <c r="H1365">
        <v>50000000</v>
      </c>
      <c r="I1365">
        <v>4.8</v>
      </c>
      <c r="J1365">
        <f t="shared" si="21"/>
        <v>-16577194</v>
      </c>
      <c r="K1365" t="s">
        <v>953</v>
      </c>
    </row>
    <row r="1366" spans="1:11">
      <c r="A1366" t="s">
        <v>7451</v>
      </c>
      <c r="B1366">
        <v>102</v>
      </c>
      <c r="C1366">
        <v>33423521</v>
      </c>
      <c r="D1366" t="s">
        <v>1077</v>
      </c>
      <c r="E1366" t="s">
        <v>25517</v>
      </c>
      <c r="F1366" t="s">
        <v>37</v>
      </c>
      <c r="G1366" t="s">
        <v>677</v>
      </c>
      <c r="H1366">
        <v>35000000</v>
      </c>
      <c r="I1366">
        <v>3.8</v>
      </c>
      <c r="J1366">
        <f t="shared" si="21"/>
        <v>-1576479</v>
      </c>
      <c r="K1366" t="s">
        <v>1325</v>
      </c>
    </row>
    <row r="1367" spans="1:11">
      <c r="A1367" t="s">
        <v>3817</v>
      </c>
      <c r="B1367">
        <v>150</v>
      </c>
      <c r="C1367">
        <v>32519322</v>
      </c>
      <c r="D1367" t="s">
        <v>7249</v>
      </c>
      <c r="E1367" t="s">
        <v>25518</v>
      </c>
      <c r="F1367" t="s">
        <v>37</v>
      </c>
      <c r="G1367" t="s">
        <v>1465</v>
      </c>
      <c r="H1367">
        <v>35000000</v>
      </c>
      <c r="I1367">
        <v>8.5</v>
      </c>
      <c r="J1367">
        <f t="shared" si="21"/>
        <v>-2480678</v>
      </c>
      <c r="K1367" t="s">
        <v>13307</v>
      </c>
    </row>
    <row r="1368" spans="1:11">
      <c r="A1368" t="s">
        <v>2652</v>
      </c>
      <c r="B1368">
        <v>122</v>
      </c>
      <c r="C1368">
        <v>31598308</v>
      </c>
      <c r="D1368" t="s">
        <v>3030</v>
      </c>
      <c r="E1368" t="s">
        <v>25190</v>
      </c>
      <c r="F1368" t="s">
        <v>37</v>
      </c>
      <c r="G1368" t="s">
        <v>38</v>
      </c>
      <c r="H1368">
        <v>35000000</v>
      </c>
      <c r="I1368">
        <v>6.8</v>
      </c>
      <c r="J1368">
        <f t="shared" si="21"/>
        <v>-3401692</v>
      </c>
      <c r="K1368" t="s">
        <v>6403</v>
      </c>
    </row>
    <row r="1369" spans="1:11">
      <c r="A1369" t="s">
        <v>6148</v>
      </c>
      <c r="B1369">
        <v>101</v>
      </c>
      <c r="C1369">
        <v>37617947</v>
      </c>
      <c r="D1369" t="s">
        <v>5851</v>
      </c>
      <c r="E1369" t="s">
        <v>25519</v>
      </c>
      <c r="F1369" t="s">
        <v>37</v>
      </c>
      <c r="G1369" t="s">
        <v>38</v>
      </c>
      <c r="H1369">
        <v>30000000</v>
      </c>
      <c r="I1369">
        <v>6.8</v>
      </c>
      <c r="J1369">
        <f t="shared" si="21"/>
        <v>7617947</v>
      </c>
      <c r="K1369" t="s">
        <v>3409</v>
      </c>
    </row>
    <row r="1370" spans="1:11">
      <c r="A1370" t="s">
        <v>5128</v>
      </c>
      <c r="B1370">
        <v>108</v>
      </c>
      <c r="C1370">
        <v>32048809</v>
      </c>
      <c r="D1370" t="s">
        <v>6403</v>
      </c>
      <c r="E1370" t="s">
        <v>25520</v>
      </c>
      <c r="F1370" t="s">
        <v>37</v>
      </c>
      <c r="G1370" t="s">
        <v>370</v>
      </c>
      <c r="H1370">
        <v>30000000</v>
      </c>
      <c r="I1370">
        <v>5.3</v>
      </c>
      <c r="J1370">
        <f t="shared" si="21"/>
        <v>2048809</v>
      </c>
      <c r="K1370" t="s">
        <v>6403</v>
      </c>
    </row>
    <row r="1371" spans="1:11">
      <c r="A1371" t="s">
        <v>3066</v>
      </c>
      <c r="B1371">
        <v>98</v>
      </c>
      <c r="C1371">
        <v>33987757</v>
      </c>
      <c r="D1371" t="s">
        <v>214</v>
      </c>
      <c r="E1371" t="s">
        <v>25521</v>
      </c>
      <c r="F1371" t="s">
        <v>37</v>
      </c>
      <c r="G1371" t="s">
        <v>38</v>
      </c>
      <c r="H1371">
        <v>27000000</v>
      </c>
      <c r="I1371">
        <v>7.3</v>
      </c>
      <c r="J1371">
        <f t="shared" si="21"/>
        <v>6987757</v>
      </c>
      <c r="K1371" t="s">
        <v>3409</v>
      </c>
    </row>
    <row r="1372" spans="1:11">
      <c r="A1372" t="s">
        <v>3694</v>
      </c>
      <c r="B1372">
        <v>137</v>
      </c>
      <c r="C1372">
        <v>37304950</v>
      </c>
      <c r="D1372" t="s">
        <v>1726</v>
      </c>
      <c r="E1372" t="s">
        <v>25522</v>
      </c>
      <c r="F1372" t="s">
        <v>37</v>
      </c>
      <c r="G1372" t="s">
        <v>38</v>
      </c>
      <c r="H1372">
        <v>35000000</v>
      </c>
      <c r="I1372">
        <v>6.6</v>
      </c>
      <c r="J1372">
        <f t="shared" si="21"/>
        <v>2304950</v>
      </c>
      <c r="K1372" t="s">
        <v>13307</v>
      </c>
    </row>
    <row r="1373" spans="1:11">
      <c r="A1373" t="s">
        <v>7480</v>
      </c>
      <c r="B1373">
        <v>112</v>
      </c>
      <c r="C1373">
        <v>30691439</v>
      </c>
      <c r="D1373" t="s">
        <v>5103</v>
      </c>
      <c r="E1373" t="s">
        <v>25523</v>
      </c>
      <c r="F1373" t="s">
        <v>37</v>
      </c>
      <c r="G1373" t="s">
        <v>38</v>
      </c>
      <c r="H1373">
        <v>35000000</v>
      </c>
      <c r="I1373">
        <v>6.2</v>
      </c>
      <c r="J1373">
        <f t="shared" si="21"/>
        <v>-4308561</v>
      </c>
      <c r="K1373" t="s">
        <v>6403</v>
      </c>
    </row>
    <row r="1374" spans="1:11">
      <c r="A1374" t="s">
        <v>7484</v>
      </c>
      <c r="B1374">
        <v>101</v>
      </c>
      <c r="C1374">
        <v>30307804</v>
      </c>
      <c r="D1374" t="s">
        <v>5051</v>
      </c>
      <c r="E1374" t="s">
        <v>25524</v>
      </c>
      <c r="F1374" t="s">
        <v>37</v>
      </c>
      <c r="G1374" t="s">
        <v>38</v>
      </c>
      <c r="H1374">
        <v>35000000</v>
      </c>
      <c r="I1374">
        <v>5.2</v>
      </c>
      <c r="J1374">
        <f t="shared" si="21"/>
        <v>-4692196</v>
      </c>
      <c r="K1374" t="s">
        <v>3409</v>
      </c>
    </row>
    <row r="1375" spans="1:11">
      <c r="A1375" t="s">
        <v>2722</v>
      </c>
      <c r="B1375">
        <v>103</v>
      </c>
      <c r="C1375">
        <v>30669413</v>
      </c>
      <c r="D1375" t="s">
        <v>4177</v>
      </c>
      <c r="E1375" t="s">
        <v>25525</v>
      </c>
      <c r="F1375" t="s">
        <v>37</v>
      </c>
      <c r="G1375" t="s">
        <v>38</v>
      </c>
      <c r="H1375">
        <v>35000000</v>
      </c>
      <c r="I1375">
        <v>6.2</v>
      </c>
      <c r="J1375">
        <f t="shared" si="21"/>
        <v>-4330587</v>
      </c>
      <c r="K1375" t="s">
        <v>1325</v>
      </c>
    </row>
    <row r="1376" spans="1:11">
      <c r="A1376" t="s">
        <v>3470</v>
      </c>
      <c r="B1376">
        <v>101</v>
      </c>
      <c r="C1376">
        <v>28687835</v>
      </c>
      <c r="D1376" t="s">
        <v>2125</v>
      </c>
      <c r="E1376" t="s">
        <v>25526</v>
      </c>
      <c r="F1376" t="s">
        <v>37</v>
      </c>
      <c r="G1376" t="s">
        <v>38</v>
      </c>
      <c r="H1376">
        <v>35000000</v>
      </c>
      <c r="I1376">
        <v>6.2</v>
      </c>
      <c r="J1376">
        <f t="shared" si="21"/>
        <v>-6312165</v>
      </c>
      <c r="K1376" t="s">
        <v>24406</v>
      </c>
    </row>
    <row r="1377" spans="1:11">
      <c r="A1377" t="s">
        <v>7498</v>
      </c>
      <c r="B1377">
        <v>112</v>
      </c>
      <c r="C1377">
        <v>26494611</v>
      </c>
      <c r="D1377" t="s">
        <v>7499</v>
      </c>
      <c r="E1377" t="s">
        <v>25527</v>
      </c>
      <c r="F1377" t="s">
        <v>37</v>
      </c>
      <c r="G1377" t="s">
        <v>38</v>
      </c>
      <c r="H1377">
        <v>35000000</v>
      </c>
      <c r="I1377">
        <v>6.6</v>
      </c>
      <c r="J1377">
        <f t="shared" si="21"/>
        <v>-8505389</v>
      </c>
      <c r="K1377" t="s">
        <v>1671</v>
      </c>
    </row>
    <row r="1378" spans="1:11">
      <c r="A1378" t="s">
        <v>7134</v>
      </c>
      <c r="B1378">
        <v>102</v>
      </c>
      <c r="C1378">
        <v>25266129</v>
      </c>
      <c r="D1378" t="s">
        <v>1415</v>
      </c>
      <c r="E1378" t="s">
        <v>25528</v>
      </c>
      <c r="F1378" t="s">
        <v>37</v>
      </c>
      <c r="G1378" t="s">
        <v>38</v>
      </c>
      <c r="H1378">
        <v>35000000</v>
      </c>
      <c r="I1378">
        <v>6.2</v>
      </c>
      <c r="J1378">
        <f t="shared" si="21"/>
        <v>-9733871</v>
      </c>
      <c r="K1378" t="s">
        <v>1671</v>
      </c>
    </row>
    <row r="1379" spans="1:11">
      <c r="A1379" t="s">
        <v>499</v>
      </c>
      <c r="B1379">
        <v>101</v>
      </c>
      <c r="C1379">
        <v>25863915</v>
      </c>
      <c r="D1379" t="s">
        <v>1199</v>
      </c>
      <c r="E1379" t="s">
        <v>25529</v>
      </c>
      <c r="F1379" t="s">
        <v>37</v>
      </c>
      <c r="G1379" t="s">
        <v>38</v>
      </c>
      <c r="H1379">
        <v>35000000</v>
      </c>
      <c r="I1379">
        <v>5.1</v>
      </c>
      <c r="J1379">
        <f t="shared" si="21"/>
        <v>-9136085</v>
      </c>
      <c r="K1379" t="s">
        <v>1325</v>
      </c>
    </row>
    <row r="1380" spans="1:11">
      <c r="A1380" t="s">
        <v>3694</v>
      </c>
      <c r="B1380">
        <v>155</v>
      </c>
      <c r="C1380">
        <v>25078937</v>
      </c>
      <c r="D1380" t="s">
        <v>2142</v>
      </c>
      <c r="E1380" t="s">
        <v>25530</v>
      </c>
      <c r="F1380" t="s">
        <v>37</v>
      </c>
      <c r="G1380" t="s">
        <v>38</v>
      </c>
      <c r="H1380">
        <v>30000000</v>
      </c>
      <c r="I1380">
        <v>6.6</v>
      </c>
      <c r="J1380">
        <f t="shared" si="21"/>
        <v>-4921063</v>
      </c>
      <c r="K1380" t="s">
        <v>24406</v>
      </c>
    </row>
    <row r="1381" spans="1:11">
      <c r="A1381" t="s">
        <v>7525</v>
      </c>
      <c r="B1381">
        <v>109</v>
      </c>
      <c r="C1381">
        <v>28995450</v>
      </c>
      <c r="D1381" t="s">
        <v>515</v>
      </c>
      <c r="E1381" t="s">
        <v>25531</v>
      </c>
      <c r="F1381" t="s">
        <v>37</v>
      </c>
      <c r="G1381" t="s">
        <v>56</v>
      </c>
      <c r="H1381">
        <v>35000000</v>
      </c>
      <c r="I1381">
        <v>6.1</v>
      </c>
      <c r="J1381">
        <f t="shared" si="21"/>
        <v>-6004550</v>
      </c>
      <c r="K1381" t="s">
        <v>1671</v>
      </c>
    </row>
    <row r="1382" spans="1:11">
      <c r="A1382" t="s">
        <v>5469</v>
      </c>
      <c r="B1382">
        <v>140</v>
      </c>
      <c r="C1382">
        <v>24276500</v>
      </c>
      <c r="D1382" t="s">
        <v>1726</v>
      </c>
      <c r="E1382" t="s">
        <v>25532</v>
      </c>
      <c r="F1382" t="s">
        <v>37</v>
      </c>
      <c r="G1382" t="s">
        <v>38</v>
      </c>
      <c r="H1382">
        <v>35000000</v>
      </c>
      <c r="I1382">
        <v>6.6</v>
      </c>
      <c r="J1382">
        <f t="shared" si="21"/>
        <v>-10723500</v>
      </c>
      <c r="K1382" t="s">
        <v>13307</v>
      </c>
    </row>
    <row r="1383" spans="1:11">
      <c r="A1383" t="s">
        <v>7535</v>
      </c>
      <c r="B1383">
        <v>108</v>
      </c>
      <c r="C1383">
        <v>20981633</v>
      </c>
      <c r="D1383" t="s">
        <v>2202</v>
      </c>
      <c r="E1383" t="s">
        <v>25533</v>
      </c>
      <c r="F1383" t="s">
        <v>37</v>
      </c>
      <c r="G1383" t="s">
        <v>38</v>
      </c>
      <c r="H1383">
        <v>30000000</v>
      </c>
      <c r="I1383">
        <v>5.9</v>
      </c>
      <c r="J1383">
        <f t="shared" si="21"/>
        <v>-9018367</v>
      </c>
      <c r="K1383" t="s">
        <v>3409</v>
      </c>
    </row>
    <row r="1384" spans="1:11">
      <c r="A1384" t="s">
        <v>7540</v>
      </c>
      <c r="B1384">
        <v>96</v>
      </c>
      <c r="C1384">
        <v>22913677</v>
      </c>
      <c r="D1384" t="s">
        <v>2614</v>
      </c>
      <c r="E1384" t="s">
        <v>25534</v>
      </c>
      <c r="F1384" t="s">
        <v>37</v>
      </c>
      <c r="G1384" t="s">
        <v>38</v>
      </c>
      <c r="H1384">
        <v>35000000</v>
      </c>
      <c r="I1384">
        <v>6.3</v>
      </c>
      <c r="J1384">
        <f t="shared" si="21"/>
        <v>-12086323</v>
      </c>
      <c r="K1384" t="s">
        <v>1671</v>
      </c>
    </row>
    <row r="1385" spans="1:11">
      <c r="A1385" t="s">
        <v>7545</v>
      </c>
      <c r="B1385">
        <v>123</v>
      </c>
      <c r="C1385">
        <v>34531832</v>
      </c>
      <c r="D1385" t="s">
        <v>1634</v>
      </c>
      <c r="E1385" t="s">
        <v>25535</v>
      </c>
      <c r="F1385" t="s">
        <v>37</v>
      </c>
      <c r="G1385" t="s">
        <v>56</v>
      </c>
      <c r="H1385">
        <v>35000000</v>
      </c>
      <c r="I1385">
        <v>7.1</v>
      </c>
      <c r="J1385">
        <f t="shared" si="21"/>
        <v>-468168</v>
      </c>
      <c r="K1385" t="s">
        <v>13307</v>
      </c>
    </row>
    <row r="1386" spans="1:11">
      <c r="A1386" t="s">
        <v>2943</v>
      </c>
      <c r="B1386">
        <v>106</v>
      </c>
      <c r="C1386">
        <v>28064226</v>
      </c>
      <c r="D1386" t="s">
        <v>1156</v>
      </c>
      <c r="E1386" t="s">
        <v>25536</v>
      </c>
      <c r="F1386" t="s">
        <v>37</v>
      </c>
      <c r="G1386" t="s">
        <v>38</v>
      </c>
      <c r="H1386">
        <v>35000000</v>
      </c>
      <c r="I1386">
        <v>5</v>
      </c>
      <c r="J1386">
        <f t="shared" si="21"/>
        <v>-6935774</v>
      </c>
      <c r="K1386" t="s">
        <v>1325</v>
      </c>
    </row>
    <row r="1387" spans="1:11">
      <c r="A1387" t="s">
        <v>7555</v>
      </c>
      <c r="B1387">
        <v>76</v>
      </c>
      <c r="C1387">
        <v>19447478</v>
      </c>
      <c r="D1387" t="s">
        <v>7556</v>
      </c>
      <c r="E1387" t="s">
        <v>25537</v>
      </c>
      <c r="F1387" t="s">
        <v>37</v>
      </c>
      <c r="G1387" t="s">
        <v>56</v>
      </c>
      <c r="H1387">
        <v>35000000</v>
      </c>
      <c r="I1387">
        <v>5.6</v>
      </c>
      <c r="J1387">
        <f t="shared" si="21"/>
        <v>-15552522</v>
      </c>
      <c r="K1387" t="s">
        <v>953</v>
      </c>
    </row>
    <row r="1388" spans="1:11">
      <c r="A1388" t="s">
        <v>4914</v>
      </c>
      <c r="B1388">
        <v>107</v>
      </c>
      <c r="C1388">
        <v>19389454</v>
      </c>
      <c r="D1388" t="s">
        <v>2527</v>
      </c>
      <c r="E1388" t="s">
        <v>25538</v>
      </c>
      <c r="F1388" t="s">
        <v>37</v>
      </c>
      <c r="G1388" t="s">
        <v>38</v>
      </c>
      <c r="H1388">
        <v>55000000</v>
      </c>
      <c r="I1388">
        <v>7.4</v>
      </c>
      <c r="J1388">
        <f t="shared" si="21"/>
        <v>-35610546</v>
      </c>
      <c r="K1388" t="s">
        <v>1671</v>
      </c>
    </row>
    <row r="1389" spans="1:11">
      <c r="A1389" t="s">
        <v>7565</v>
      </c>
      <c r="B1389">
        <v>82</v>
      </c>
      <c r="C1389">
        <v>25871834</v>
      </c>
      <c r="D1389" t="s">
        <v>7566</v>
      </c>
      <c r="E1389" t="s">
        <v>25539</v>
      </c>
      <c r="F1389" t="s">
        <v>37</v>
      </c>
      <c r="G1389" t="s">
        <v>38</v>
      </c>
      <c r="H1389">
        <v>35000000</v>
      </c>
      <c r="I1389">
        <v>4.5</v>
      </c>
      <c r="J1389">
        <f t="shared" si="21"/>
        <v>-9128166</v>
      </c>
      <c r="K1389" t="s">
        <v>1325</v>
      </c>
    </row>
    <row r="1390" spans="1:11">
      <c r="A1390" t="s">
        <v>7572</v>
      </c>
      <c r="B1390">
        <v>109</v>
      </c>
      <c r="C1390">
        <v>19692608</v>
      </c>
      <c r="D1390" t="s">
        <v>2125</v>
      </c>
      <c r="E1390" t="s">
        <v>25540</v>
      </c>
      <c r="F1390" t="s">
        <v>37</v>
      </c>
      <c r="G1390" t="s">
        <v>38</v>
      </c>
      <c r="H1390">
        <v>35000000</v>
      </c>
      <c r="I1390">
        <v>6.2</v>
      </c>
      <c r="J1390">
        <f t="shared" si="21"/>
        <v>-15307392</v>
      </c>
      <c r="K1390" t="s">
        <v>24406</v>
      </c>
    </row>
    <row r="1391" spans="1:11">
      <c r="A1391" t="s">
        <v>6308</v>
      </c>
      <c r="B1391">
        <v>99</v>
      </c>
      <c r="C1391">
        <v>19294901</v>
      </c>
      <c r="D1391" t="s">
        <v>7579</v>
      </c>
      <c r="E1391" t="s">
        <v>25541</v>
      </c>
      <c r="F1391" t="s">
        <v>37</v>
      </c>
      <c r="G1391" t="s">
        <v>38</v>
      </c>
      <c r="H1391">
        <v>35000000</v>
      </c>
      <c r="I1391">
        <v>5</v>
      </c>
      <c r="J1391">
        <f t="shared" si="21"/>
        <v>-15705099</v>
      </c>
      <c r="K1391" t="s">
        <v>1671</v>
      </c>
    </row>
    <row r="1392" spans="1:11">
      <c r="A1392" t="s">
        <v>4401</v>
      </c>
      <c r="B1392">
        <v>91</v>
      </c>
      <c r="C1392">
        <v>20275446</v>
      </c>
      <c r="D1392" t="s">
        <v>334</v>
      </c>
      <c r="E1392" t="s">
        <v>25542</v>
      </c>
      <c r="F1392" t="s">
        <v>37</v>
      </c>
      <c r="G1392" t="s">
        <v>38</v>
      </c>
      <c r="H1392">
        <v>35000000</v>
      </c>
      <c r="I1392">
        <v>6.5</v>
      </c>
      <c r="J1392">
        <f t="shared" si="21"/>
        <v>-14724554</v>
      </c>
      <c r="K1392" t="s">
        <v>1325</v>
      </c>
    </row>
    <row r="1393" spans="1:11">
      <c r="A1393" t="s">
        <v>6244</v>
      </c>
      <c r="B1393">
        <v>87</v>
      </c>
      <c r="C1393">
        <v>34507079</v>
      </c>
      <c r="D1393" t="s">
        <v>1752</v>
      </c>
      <c r="E1393" t="s">
        <v>25543</v>
      </c>
      <c r="F1393" t="s">
        <v>37</v>
      </c>
      <c r="G1393" t="s">
        <v>38</v>
      </c>
      <c r="H1393">
        <v>35000000</v>
      </c>
      <c r="I1393">
        <v>5.1</v>
      </c>
      <c r="J1393">
        <f t="shared" si="21"/>
        <v>-492921</v>
      </c>
      <c r="K1393" t="s">
        <v>1325</v>
      </c>
    </row>
    <row r="1394" spans="1:11">
      <c r="A1394" t="s">
        <v>4773</v>
      </c>
      <c r="B1394">
        <v>125</v>
      </c>
      <c r="C1394">
        <v>18306166</v>
      </c>
      <c r="D1394" t="s">
        <v>1221</v>
      </c>
      <c r="E1394" t="s">
        <v>25544</v>
      </c>
      <c r="F1394" t="s">
        <v>37</v>
      </c>
      <c r="G1394" t="s">
        <v>56</v>
      </c>
      <c r="H1394">
        <v>35000000</v>
      </c>
      <c r="I1394">
        <v>6.5</v>
      </c>
      <c r="J1394">
        <f t="shared" si="21"/>
        <v>-16693834</v>
      </c>
      <c r="K1394" t="s">
        <v>953</v>
      </c>
    </row>
    <row r="1395" spans="1:11">
      <c r="A1395" t="s">
        <v>3778</v>
      </c>
      <c r="B1395">
        <v>118</v>
      </c>
      <c r="C1395">
        <v>17609982</v>
      </c>
      <c r="D1395" t="s">
        <v>1606</v>
      </c>
      <c r="E1395" t="s">
        <v>25545</v>
      </c>
      <c r="F1395" t="s">
        <v>37</v>
      </c>
      <c r="G1395" t="s">
        <v>38</v>
      </c>
      <c r="H1395">
        <v>35000000</v>
      </c>
      <c r="I1395">
        <v>6.2</v>
      </c>
      <c r="J1395">
        <f t="shared" si="21"/>
        <v>-17390018</v>
      </c>
      <c r="K1395" t="s">
        <v>1325</v>
      </c>
    </row>
    <row r="1396" spans="1:11">
      <c r="A1396" t="s">
        <v>5204</v>
      </c>
      <c r="B1396">
        <v>98</v>
      </c>
      <c r="C1396">
        <v>16831505</v>
      </c>
      <c r="D1396" t="s">
        <v>3898</v>
      </c>
      <c r="E1396" t="s">
        <v>25546</v>
      </c>
      <c r="F1396" t="s">
        <v>37</v>
      </c>
      <c r="G1396" t="s">
        <v>56</v>
      </c>
      <c r="H1396">
        <v>31000000</v>
      </c>
      <c r="I1396">
        <v>6.3</v>
      </c>
      <c r="J1396">
        <f t="shared" si="21"/>
        <v>-14168495</v>
      </c>
      <c r="K1396" t="s">
        <v>1671</v>
      </c>
    </row>
    <row r="1397" spans="1:11">
      <c r="A1397" t="s">
        <v>6063</v>
      </c>
      <c r="B1397">
        <v>92</v>
      </c>
      <c r="C1397">
        <v>17596256</v>
      </c>
      <c r="D1397" t="s">
        <v>3057</v>
      </c>
      <c r="E1397" t="s">
        <v>25547</v>
      </c>
      <c r="F1397" t="s">
        <v>37</v>
      </c>
      <c r="G1397" t="s">
        <v>38</v>
      </c>
      <c r="H1397">
        <v>35000000</v>
      </c>
      <c r="I1397">
        <v>3.8</v>
      </c>
      <c r="J1397">
        <f t="shared" si="21"/>
        <v>-17403744</v>
      </c>
      <c r="K1397" t="s">
        <v>1671</v>
      </c>
    </row>
    <row r="1398" spans="1:11">
      <c r="A1398" t="s">
        <v>4041</v>
      </c>
      <c r="B1398">
        <v>92</v>
      </c>
      <c r="C1398">
        <v>14998070</v>
      </c>
      <c r="D1398" t="s">
        <v>7622</v>
      </c>
      <c r="E1398" t="s">
        <v>25548</v>
      </c>
      <c r="F1398" t="s">
        <v>37</v>
      </c>
      <c r="G1398" t="s">
        <v>38</v>
      </c>
      <c r="H1398">
        <v>35000000</v>
      </c>
      <c r="I1398">
        <v>6.2</v>
      </c>
      <c r="J1398">
        <f t="shared" si="21"/>
        <v>-20001930</v>
      </c>
      <c r="K1398" t="s">
        <v>3409</v>
      </c>
    </row>
    <row r="1399" spans="1:11">
      <c r="A1399" t="s">
        <v>2277</v>
      </c>
      <c r="B1399">
        <v>115</v>
      </c>
      <c r="C1399">
        <v>14587732</v>
      </c>
      <c r="D1399" t="s">
        <v>1910</v>
      </c>
      <c r="E1399" t="s">
        <v>25549</v>
      </c>
      <c r="F1399" t="s">
        <v>37</v>
      </c>
      <c r="G1399" t="s">
        <v>38</v>
      </c>
      <c r="H1399">
        <v>35000000</v>
      </c>
      <c r="I1399">
        <v>5.7</v>
      </c>
      <c r="J1399">
        <f t="shared" si="21"/>
        <v>-20412268</v>
      </c>
      <c r="K1399" t="s">
        <v>1325</v>
      </c>
    </row>
    <row r="1400" spans="1:11">
      <c r="A1400" t="s">
        <v>6573</v>
      </c>
      <c r="B1400">
        <v>120</v>
      </c>
      <c r="C1400">
        <v>18317151</v>
      </c>
      <c r="D1400" t="s">
        <v>6419</v>
      </c>
      <c r="E1400" t="s">
        <v>25550</v>
      </c>
      <c r="F1400" t="s">
        <v>37</v>
      </c>
      <c r="G1400" t="s">
        <v>38</v>
      </c>
      <c r="H1400">
        <v>35000000</v>
      </c>
      <c r="I1400">
        <v>6.7</v>
      </c>
      <c r="J1400">
        <f t="shared" si="21"/>
        <v>-16682849</v>
      </c>
      <c r="K1400" t="s">
        <v>1671</v>
      </c>
    </row>
    <row r="1401" spans="1:11">
      <c r="A1401" t="s">
        <v>7635</v>
      </c>
      <c r="B1401">
        <v>111</v>
      </c>
      <c r="C1401">
        <v>11405825</v>
      </c>
      <c r="D1401" t="s">
        <v>3409</v>
      </c>
      <c r="E1401" t="s">
        <v>25551</v>
      </c>
      <c r="F1401" t="s">
        <v>37</v>
      </c>
      <c r="G1401" t="s">
        <v>38</v>
      </c>
      <c r="H1401">
        <v>35000000</v>
      </c>
      <c r="I1401">
        <v>6.8</v>
      </c>
      <c r="J1401">
        <f t="shared" si="21"/>
        <v>-23594175</v>
      </c>
      <c r="K1401" t="s">
        <v>3409</v>
      </c>
    </row>
    <row r="1402" spans="1:11">
      <c r="A1402" t="s">
        <v>2656</v>
      </c>
      <c r="B1402">
        <v>94</v>
      </c>
      <c r="C1402">
        <v>13264986</v>
      </c>
      <c r="D1402" t="s">
        <v>7640</v>
      </c>
      <c r="E1402" t="s">
        <v>25552</v>
      </c>
      <c r="F1402" t="s">
        <v>37</v>
      </c>
      <c r="G1402" t="s">
        <v>38</v>
      </c>
      <c r="H1402">
        <v>35000000</v>
      </c>
      <c r="I1402">
        <v>6</v>
      </c>
      <c r="J1402">
        <f t="shared" si="21"/>
        <v>-21735014</v>
      </c>
      <c r="K1402" t="s">
        <v>1325</v>
      </c>
    </row>
    <row r="1403" spans="1:11">
      <c r="A1403" t="s">
        <v>7644</v>
      </c>
      <c r="B1403">
        <v>100</v>
      </c>
      <c r="C1403">
        <v>10991381</v>
      </c>
      <c r="D1403" t="s">
        <v>6113</v>
      </c>
      <c r="E1403" t="s">
        <v>25553</v>
      </c>
      <c r="F1403" t="s">
        <v>37</v>
      </c>
      <c r="G1403" t="s">
        <v>56</v>
      </c>
      <c r="H1403">
        <v>35000000</v>
      </c>
      <c r="I1403">
        <v>7.3</v>
      </c>
      <c r="J1403">
        <f t="shared" si="21"/>
        <v>-24008619</v>
      </c>
      <c r="K1403" t="s">
        <v>13307</v>
      </c>
    </row>
    <row r="1404" spans="1:11">
      <c r="A1404" t="s">
        <v>1687</v>
      </c>
      <c r="B1404">
        <v>101</v>
      </c>
      <c r="C1404">
        <v>10268846</v>
      </c>
      <c r="D1404" t="s">
        <v>1199</v>
      </c>
      <c r="E1404" t="s">
        <v>25554</v>
      </c>
      <c r="F1404" t="s">
        <v>37</v>
      </c>
      <c r="G1404" t="s">
        <v>38</v>
      </c>
      <c r="H1404">
        <v>35000000</v>
      </c>
      <c r="I1404">
        <v>5.5</v>
      </c>
      <c r="J1404">
        <f t="shared" si="21"/>
        <v>-24731154</v>
      </c>
      <c r="K1404" t="s">
        <v>1325</v>
      </c>
    </row>
    <row r="1405" spans="1:11">
      <c r="A1405" t="s">
        <v>4945</v>
      </c>
      <c r="B1405">
        <v>139</v>
      </c>
      <c r="C1405">
        <v>13303319</v>
      </c>
      <c r="D1405" t="s">
        <v>5324</v>
      </c>
      <c r="E1405" t="s">
        <v>25555</v>
      </c>
      <c r="F1405" t="s">
        <v>37</v>
      </c>
      <c r="G1405" t="s">
        <v>38</v>
      </c>
      <c r="H1405">
        <v>32000000</v>
      </c>
      <c r="I1405">
        <v>6.7</v>
      </c>
      <c r="J1405">
        <f t="shared" si="21"/>
        <v>-18696681</v>
      </c>
      <c r="K1405" t="s">
        <v>3409</v>
      </c>
    </row>
    <row r="1406" spans="1:11">
      <c r="A1406" t="s">
        <v>7657</v>
      </c>
      <c r="B1406">
        <v>91</v>
      </c>
      <c r="C1406">
        <v>10076136</v>
      </c>
      <c r="D1406" t="s">
        <v>1733</v>
      </c>
      <c r="E1406" t="s">
        <v>25556</v>
      </c>
      <c r="F1406" t="s">
        <v>37</v>
      </c>
      <c r="G1406" t="s">
        <v>7664</v>
      </c>
      <c r="H1406">
        <v>35000000</v>
      </c>
      <c r="I1406">
        <v>4.8</v>
      </c>
      <c r="J1406">
        <f t="shared" si="21"/>
        <v>-24923864</v>
      </c>
      <c r="K1406" t="s">
        <v>1325</v>
      </c>
    </row>
    <row r="1407" spans="1:11">
      <c r="A1407" t="s">
        <v>507</v>
      </c>
      <c r="B1407">
        <v>109</v>
      </c>
      <c r="C1407">
        <v>10499968</v>
      </c>
      <c r="D1407" t="s">
        <v>464</v>
      </c>
      <c r="E1407" t="s">
        <v>25557</v>
      </c>
      <c r="F1407" t="s">
        <v>37</v>
      </c>
      <c r="G1407" t="s">
        <v>38</v>
      </c>
      <c r="H1407">
        <v>35000000</v>
      </c>
      <c r="I1407">
        <v>5.7</v>
      </c>
      <c r="J1407">
        <f t="shared" si="21"/>
        <v>-24500032</v>
      </c>
      <c r="K1407" t="s">
        <v>1325</v>
      </c>
    </row>
    <row r="1408" spans="1:11">
      <c r="A1408" t="s">
        <v>5081</v>
      </c>
      <c r="B1408">
        <v>102</v>
      </c>
      <c r="C1408">
        <v>7659747</v>
      </c>
      <c r="D1408" t="s">
        <v>1156</v>
      </c>
      <c r="E1408" t="s">
        <v>25558</v>
      </c>
      <c r="F1408" t="s">
        <v>37</v>
      </c>
      <c r="G1408" t="s">
        <v>38</v>
      </c>
      <c r="H1408">
        <v>38000000</v>
      </c>
      <c r="I1408">
        <v>5.1</v>
      </c>
      <c r="J1408">
        <f t="shared" si="21"/>
        <v>-30340253</v>
      </c>
      <c r="K1408" t="s">
        <v>1325</v>
      </c>
    </row>
    <row r="1409" spans="1:11">
      <c r="A1409" t="s">
        <v>7673</v>
      </c>
      <c r="B1409">
        <v>103</v>
      </c>
      <c r="C1409">
        <v>7948159</v>
      </c>
      <c r="D1409" t="s">
        <v>464</v>
      </c>
      <c r="E1409" t="s">
        <v>25559</v>
      </c>
      <c r="F1409" t="s">
        <v>37</v>
      </c>
      <c r="G1409" t="s">
        <v>38</v>
      </c>
      <c r="H1409">
        <v>35000000</v>
      </c>
      <c r="I1409">
        <v>6</v>
      </c>
      <c r="J1409">
        <f t="shared" si="21"/>
        <v>-27051841</v>
      </c>
      <c r="K1409" t="s">
        <v>1325</v>
      </c>
    </row>
    <row r="1410" spans="1:11">
      <c r="A1410" t="s">
        <v>5111</v>
      </c>
      <c r="B1410">
        <v>83</v>
      </c>
      <c r="C1410">
        <v>11631245</v>
      </c>
      <c r="D1410" t="s">
        <v>7677</v>
      </c>
      <c r="E1410" t="s">
        <v>25560</v>
      </c>
      <c r="F1410" t="s">
        <v>37</v>
      </c>
      <c r="G1410" t="s">
        <v>38</v>
      </c>
      <c r="H1410">
        <v>35000000</v>
      </c>
      <c r="I1410">
        <v>4.2</v>
      </c>
      <c r="J1410">
        <f t="shared" si="21"/>
        <v>-23368755</v>
      </c>
      <c r="K1410" t="s">
        <v>1325</v>
      </c>
    </row>
    <row r="1411" spans="1:11">
      <c r="A1411" t="s">
        <v>435</v>
      </c>
      <c r="B1411">
        <v>123</v>
      </c>
      <c r="C1411">
        <v>10137502</v>
      </c>
      <c r="D1411" t="s">
        <v>7682</v>
      </c>
      <c r="E1411" t="s">
        <v>25561</v>
      </c>
      <c r="F1411" t="s">
        <v>37</v>
      </c>
      <c r="G1411" t="s">
        <v>38</v>
      </c>
      <c r="H1411">
        <v>35000000</v>
      </c>
      <c r="I1411">
        <v>7.4</v>
      </c>
      <c r="J1411">
        <f t="shared" ref="J1411:J1474" si="22">C1411-H1411</f>
        <v>-24862498</v>
      </c>
      <c r="K1411" t="s">
        <v>953</v>
      </c>
    </row>
    <row r="1412" spans="1:11">
      <c r="A1412" t="s">
        <v>7687</v>
      </c>
      <c r="B1412">
        <v>101</v>
      </c>
      <c r="C1412">
        <v>6448817</v>
      </c>
      <c r="D1412" t="s">
        <v>42</v>
      </c>
      <c r="E1412" t="s">
        <v>25562</v>
      </c>
      <c r="F1412" t="s">
        <v>37</v>
      </c>
      <c r="G1412" t="s">
        <v>38</v>
      </c>
      <c r="H1412">
        <v>35000000</v>
      </c>
      <c r="I1412">
        <v>4.6</v>
      </c>
      <c r="J1412">
        <f t="shared" si="22"/>
        <v>-28551183</v>
      </c>
      <c r="K1412" t="s">
        <v>1325</v>
      </c>
    </row>
    <row r="1413" spans="1:11">
      <c r="A1413" t="s">
        <v>187</v>
      </c>
      <c r="B1413">
        <v>117</v>
      </c>
      <c r="C1413">
        <v>7458269</v>
      </c>
      <c r="D1413" t="s">
        <v>1415</v>
      </c>
      <c r="E1413" t="s">
        <v>25563</v>
      </c>
      <c r="F1413" t="s">
        <v>37</v>
      </c>
      <c r="G1413" t="s">
        <v>38</v>
      </c>
      <c r="H1413">
        <v>35000000</v>
      </c>
      <c r="I1413">
        <v>6.9</v>
      </c>
      <c r="J1413">
        <f t="shared" si="22"/>
        <v>-27541731</v>
      </c>
      <c r="K1413" t="s">
        <v>1671</v>
      </c>
    </row>
    <row r="1414" spans="1:11">
      <c r="A1414" t="s">
        <v>1058</v>
      </c>
      <c r="B1414">
        <v>114</v>
      </c>
      <c r="C1414">
        <v>4651977</v>
      </c>
      <c r="D1414" t="s">
        <v>3409</v>
      </c>
      <c r="E1414" t="s">
        <v>25564</v>
      </c>
      <c r="F1414" t="s">
        <v>37</v>
      </c>
      <c r="G1414" t="s">
        <v>38</v>
      </c>
      <c r="H1414">
        <v>35000000</v>
      </c>
      <c r="I1414">
        <v>6.9</v>
      </c>
      <c r="J1414">
        <f t="shared" si="22"/>
        <v>-30348023</v>
      </c>
      <c r="K1414" t="s">
        <v>3409</v>
      </c>
    </row>
    <row r="1415" spans="1:11">
      <c r="A1415" t="s">
        <v>3778</v>
      </c>
      <c r="B1415">
        <v>330</v>
      </c>
      <c r="C1415">
        <v>4496583</v>
      </c>
      <c r="D1415" t="s">
        <v>1935</v>
      </c>
      <c r="E1415" t="s">
        <v>25565</v>
      </c>
      <c r="F1415" t="s">
        <v>37</v>
      </c>
      <c r="G1415" t="s">
        <v>38</v>
      </c>
      <c r="H1415">
        <v>35000000</v>
      </c>
      <c r="I1415">
        <v>8</v>
      </c>
      <c r="J1415">
        <f t="shared" si="22"/>
        <v>-30503417</v>
      </c>
      <c r="K1415" t="s">
        <v>24406</v>
      </c>
    </row>
    <row r="1416" spans="1:11">
      <c r="A1416" t="s">
        <v>7707</v>
      </c>
      <c r="B1416">
        <v>121</v>
      </c>
      <c r="C1416">
        <v>2221994</v>
      </c>
      <c r="D1416" t="s">
        <v>1390</v>
      </c>
      <c r="E1416" t="s">
        <v>25566</v>
      </c>
      <c r="F1416" t="s">
        <v>37</v>
      </c>
      <c r="G1416" t="s">
        <v>7711</v>
      </c>
      <c r="H1416">
        <v>35000000</v>
      </c>
      <c r="I1416">
        <v>6.4</v>
      </c>
      <c r="J1416">
        <f t="shared" si="22"/>
        <v>-32778006</v>
      </c>
      <c r="K1416" t="s">
        <v>1325</v>
      </c>
    </row>
    <row r="1417" spans="1:11">
      <c r="A1417" t="s">
        <v>2246</v>
      </c>
      <c r="B1417">
        <v>114</v>
      </c>
      <c r="C1417">
        <v>6592103</v>
      </c>
      <c r="D1417" t="s">
        <v>2142</v>
      </c>
      <c r="E1417" t="s">
        <v>25567</v>
      </c>
      <c r="F1417" t="s">
        <v>37</v>
      </c>
      <c r="G1417" t="s">
        <v>1465</v>
      </c>
      <c r="H1417">
        <v>35000000</v>
      </c>
      <c r="I1417">
        <v>6.3</v>
      </c>
      <c r="J1417">
        <f t="shared" si="22"/>
        <v>-28407897</v>
      </c>
      <c r="K1417" t="s">
        <v>24406</v>
      </c>
    </row>
    <row r="1418" spans="1:11">
      <c r="A1418" t="s">
        <v>1064</v>
      </c>
      <c r="B1418">
        <v>148</v>
      </c>
      <c r="C1418">
        <v>630779</v>
      </c>
      <c r="D1418" t="s">
        <v>7727</v>
      </c>
      <c r="E1418" t="s">
        <v>25568</v>
      </c>
      <c r="F1418" t="s">
        <v>37</v>
      </c>
      <c r="G1418" t="s">
        <v>38</v>
      </c>
      <c r="H1418">
        <v>35000000</v>
      </c>
      <c r="I1418">
        <v>6.8</v>
      </c>
      <c r="J1418">
        <f t="shared" si="22"/>
        <v>-34369221</v>
      </c>
      <c r="K1418" t="s">
        <v>3409</v>
      </c>
    </row>
    <row r="1419" spans="1:11">
      <c r="A1419" t="s">
        <v>4021</v>
      </c>
      <c r="B1419">
        <v>113</v>
      </c>
      <c r="C1419">
        <v>102413606</v>
      </c>
      <c r="D1419" t="s">
        <v>1644</v>
      </c>
      <c r="E1419" t="s">
        <v>25569</v>
      </c>
      <c r="F1419" t="s">
        <v>37</v>
      </c>
      <c r="G1419" t="s">
        <v>38</v>
      </c>
      <c r="H1419">
        <v>34000000</v>
      </c>
      <c r="I1419">
        <v>6.8</v>
      </c>
      <c r="J1419">
        <f t="shared" si="22"/>
        <v>68413606</v>
      </c>
      <c r="K1419" t="s">
        <v>1325</v>
      </c>
    </row>
    <row r="1420" spans="1:11">
      <c r="A1420" t="s">
        <v>7754</v>
      </c>
      <c r="B1420">
        <v>91</v>
      </c>
      <c r="C1420">
        <v>10214013</v>
      </c>
      <c r="D1420" t="s">
        <v>1671</v>
      </c>
      <c r="E1420" t="s">
        <v>25570</v>
      </c>
      <c r="F1420" t="s">
        <v>37</v>
      </c>
      <c r="G1420" t="s">
        <v>38</v>
      </c>
      <c r="H1420">
        <v>35000000</v>
      </c>
      <c r="I1420">
        <v>5.4</v>
      </c>
      <c r="J1420">
        <f t="shared" si="22"/>
        <v>-24785987</v>
      </c>
      <c r="K1420" t="s">
        <v>1671</v>
      </c>
    </row>
    <row r="1421" spans="1:11">
      <c r="A1421" t="s">
        <v>487</v>
      </c>
      <c r="B1421">
        <v>139</v>
      </c>
      <c r="C1421">
        <v>32000000</v>
      </c>
      <c r="D1421" t="s">
        <v>214</v>
      </c>
      <c r="E1421" t="s">
        <v>25571</v>
      </c>
      <c r="F1421" t="s">
        <v>37</v>
      </c>
      <c r="G1421" t="s">
        <v>38</v>
      </c>
      <c r="H1421">
        <v>30000000</v>
      </c>
      <c r="I1421">
        <v>7.2</v>
      </c>
      <c r="J1421">
        <f t="shared" si="22"/>
        <v>2000000</v>
      </c>
      <c r="K1421" t="s">
        <v>3409</v>
      </c>
    </row>
    <row r="1422" spans="1:11">
      <c r="A1422" t="s">
        <v>1204</v>
      </c>
      <c r="B1422">
        <v>96</v>
      </c>
      <c r="C1422">
        <v>10139254</v>
      </c>
      <c r="D1422" t="s">
        <v>1849</v>
      </c>
      <c r="E1422" t="s">
        <v>25572</v>
      </c>
      <c r="F1422" t="s">
        <v>37</v>
      </c>
      <c r="G1422" t="s">
        <v>38</v>
      </c>
      <c r="H1422">
        <v>35000000</v>
      </c>
      <c r="I1422">
        <v>7.3</v>
      </c>
      <c r="J1422">
        <f t="shared" si="22"/>
        <v>-24860746</v>
      </c>
      <c r="K1422" t="s">
        <v>3409</v>
      </c>
    </row>
    <row r="1423" spans="1:11">
      <c r="A1423" t="s">
        <v>7767</v>
      </c>
      <c r="B1423">
        <v>102</v>
      </c>
      <c r="C1423">
        <v>11227940</v>
      </c>
      <c r="D1423" t="s">
        <v>7769</v>
      </c>
      <c r="E1423" t="s">
        <v>25573</v>
      </c>
      <c r="F1423" t="s">
        <v>37</v>
      </c>
      <c r="G1423" t="s">
        <v>38</v>
      </c>
      <c r="H1423">
        <v>34000000</v>
      </c>
      <c r="I1423">
        <v>5.2</v>
      </c>
      <c r="J1423">
        <f t="shared" si="22"/>
        <v>-22772060</v>
      </c>
      <c r="K1423" t="s">
        <v>1325</v>
      </c>
    </row>
    <row r="1424" spans="1:11">
      <c r="A1424" t="s">
        <v>1783</v>
      </c>
      <c r="B1424">
        <v>96</v>
      </c>
      <c r="C1424">
        <v>183125</v>
      </c>
      <c r="D1424" t="s">
        <v>464</v>
      </c>
      <c r="E1424" t="s">
        <v>25574</v>
      </c>
      <c r="F1424" t="s">
        <v>37</v>
      </c>
      <c r="G1424" t="s">
        <v>38</v>
      </c>
      <c r="H1424">
        <v>35000000</v>
      </c>
      <c r="I1424">
        <v>5.5</v>
      </c>
      <c r="J1424">
        <f t="shared" si="22"/>
        <v>-34816875</v>
      </c>
      <c r="K1424" t="s">
        <v>1325</v>
      </c>
    </row>
    <row r="1425" spans="1:11">
      <c r="A1425" t="s">
        <v>7778</v>
      </c>
      <c r="B1425">
        <v>101</v>
      </c>
      <c r="C1425">
        <v>15081783</v>
      </c>
      <c r="D1425" t="s">
        <v>628</v>
      </c>
      <c r="E1425" t="s">
        <v>25575</v>
      </c>
      <c r="F1425" t="s">
        <v>676</v>
      </c>
      <c r="G1425" t="s">
        <v>677</v>
      </c>
      <c r="H1425">
        <v>34000000</v>
      </c>
      <c r="I1425">
        <v>7.7</v>
      </c>
      <c r="J1425">
        <f t="shared" si="22"/>
        <v>-18918217</v>
      </c>
      <c r="K1425" t="s">
        <v>953</v>
      </c>
    </row>
    <row r="1426" spans="1:11">
      <c r="A1426" t="s">
        <v>7785</v>
      </c>
      <c r="B1426">
        <v>128</v>
      </c>
      <c r="C1426">
        <v>37432299</v>
      </c>
      <c r="D1426" t="s">
        <v>214</v>
      </c>
      <c r="E1426" t="s">
        <v>25576</v>
      </c>
      <c r="F1426" t="s">
        <v>37</v>
      </c>
      <c r="G1426" t="s">
        <v>38</v>
      </c>
      <c r="H1426">
        <v>34000000</v>
      </c>
      <c r="I1426">
        <v>7.1</v>
      </c>
      <c r="J1426">
        <f t="shared" si="22"/>
        <v>3432299</v>
      </c>
      <c r="K1426" t="s">
        <v>3409</v>
      </c>
    </row>
    <row r="1427" spans="1:11">
      <c r="A1427" t="s">
        <v>7792</v>
      </c>
      <c r="B1427">
        <v>109</v>
      </c>
      <c r="C1427">
        <v>10654581</v>
      </c>
      <c r="D1427" t="s">
        <v>2683</v>
      </c>
      <c r="E1427" t="s">
        <v>25577</v>
      </c>
      <c r="F1427" t="s">
        <v>37</v>
      </c>
      <c r="G1427" t="s">
        <v>38</v>
      </c>
      <c r="H1427">
        <v>34000000</v>
      </c>
      <c r="I1427">
        <v>5.3</v>
      </c>
      <c r="J1427">
        <f t="shared" si="22"/>
        <v>-23345419</v>
      </c>
      <c r="K1427" t="s">
        <v>3409</v>
      </c>
    </row>
    <row r="1428" spans="1:11">
      <c r="A1428" t="s">
        <v>7796</v>
      </c>
      <c r="B1428">
        <v>114</v>
      </c>
      <c r="C1428">
        <v>6543194</v>
      </c>
      <c r="D1428" t="s">
        <v>2308</v>
      </c>
      <c r="E1428" t="s">
        <v>25578</v>
      </c>
      <c r="F1428" t="s">
        <v>37</v>
      </c>
      <c r="G1428" t="s">
        <v>38</v>
      </c>
      <c r="H1428">
        <v>34000000</v>
      </c>
      <c r="I1428">
        <v>5.6</v>
      </c>
      <c r="J1428">
        <f t="shared" si="22"/>
        <v>-27456806</v>
      </c>
      <c r="K1428" t="s">
        <v>953</v>
      </c>
    </row>
    <row r="1429" spans="1:11">
      <c r="A1429" t="s">
        <v>4628</v>
      </c>
      <c r="B1429">
        <v>105</v>
      </c>
      <c r="C1429">
        <v>13101142</v>
      </c>
      <c r="D1429" t="s">
        <v>3898</v>
      </c>
      <c r="E1429" t="s">
        <v>25579</v>
      </c>
      <c r="F1429" t="s">
        <v>37</v>
      </c>
      <c r="G1429" t="s">
        <v>38</v>
      </c>
      <c r="H1429">
        <v>35000000</v>
      </c>
      <c r="I1429">
        <v>5.7</v>
      </c>
      <c r="J1429">
        <f t="shared" si="22"/>
        <v>-21898858</v>
      </c>
      <c r="K1429" t="s">
        <v>1671</v>
      </c>
    </row>
    <row r="1430" spans="1:11">
      <c r="A1430" t="s">
        <v>6667</v>
      </c>
      <c r="B1430">
        <v>141</v>
      </c>
      <c r="C1430">
        <v>8324748</v>
      </c>
      <c r="D1430" t="s">
        <v>5940</v>
      </c>
      <c r="E1430" t="s">
        <v>25580</v>
      </c>
      <c r="F1430" t="s">
        <v>37</v>
      </c>
      <c r="G1430" t="s">
        <v>56</v>
      </c>
      <c r="H1430">
        <v>35000000</v>
      </c>
      <c r="I1430">
        <v>7.1</v>
      </c>
      <c r="J1430">
        <f t="shared" si="22"/>
        <v>-26675252</v>
      </c>
      <c r="K1430" t="s">
        <v>13307</v>
      </c>
    </row>
    <row r="1431" spans="1:11">
      <c r="A1431" t="s">
        <v>3891</v>
      </c>
      <c r="B1431">
        <v>138</v>
      </c>
      <c r="C1431">
        <v>141340178</v>
      </c>
      <c r="D1431" t="s">
        <v>4075</v>
      </c>
      <c r="E1431" t="s">
        <v>25581</v>
      </c>
      <c r="F1431" t="s">
        <v>37</v>
      </c>
      <c r="G1431" t="s">
        <v>38</v>
      </c>
      <c r="H1431">
        <v>40000000</v>
      </c>
      <c r="I1431">
        <v>7.6</v>
      </c>
      <c r="J1431">
        <f t="shared" si="22"/>
        <v>101340178</v>
      </c>
      <c r="K1431" t="s">
        <v>3409</v>
      </c>
    </row>
    <row r="1432" spans="1:11">
      <c r="A1432" t="s">
        <v>3444</v>
      </c>
      <c r="B1432">
        <v>101</v>
      </c>
      <c r="C1432">
        <v>51758599</v>
      </c>
      <c r="D1432" t="s">
        <v>3554</v>
      </c>
      <c r="E1432" t="s">
        <v>25582</v>
      </c>
      <c r="F1432" t="s">
        <v>37</v>
      </c>
      <c r="G1432" t="s">
        <v>38</v>
      </c>
      <c r="H1432">
        <v>33000000</v>
      </c>
      <c r="I1432">
        <v>5.5</v>
      </c>
      <c r="J1432">
        <f t="shared" si="22"/>
        <v>18758599</v>
      </c>
      <c r="K1432" t="s">
        <v>1325</v>
      </c>
    </row>
    <row r="1433" spans="1:11">
      <c r="A1433" t="s">
        <v>1575</v>
      </c>
      <c r="B1433">
        <v>99</v>
      </c>
      <c r="C1433">
        <v>117559438</v>
      </c>
      <c r="D1433" t="s">
        <v>1752</v>
      </c>
      <c r="E1433" t="s">
        <v>25583</v>
      </c>
      <c r="F1433" t="s">
        <v>37</v>
      </c>
      <c r="G1433" t="s">
        <v>38</v>
      </c>
      <c r="H1433">
        <v>30000000</v>
      </c>
      <c r="I1433">
        <v>5.1</v>
      </c>
      <c r="J1433">
        <f t="shared" si="22"/>
        <v>87559438</v>
      </c>
      <c r="K1433" t="s">
        <v>1325</v>
      </c>
    </row>
    <row r="1434" spans="1:11">
      <c r="A1434" t="s">
        <v>7829</v>
      </c>
      <c r="B1434">
        <v>89</v>
      </c>
      <c r="C1434">
        <v>21426805</v>
      </c>
      <c r="D1434" t="s">
        <v>341</v>
      </c>
      <c r="E1434" t="s">
        <v>25584</v>
      </c>
      <c r="F1434" t="s">
        <v>37</v>
      </c>
      <c r="G1434" t="s">
        <v>38</v>
      </c>
      <c r="H1434">
        <v>30000000</v>
      </c>
      <c r="I1434">
        <v>4.9</v>
      </c>
      <c r="J1434">
        <f t="shared" si="22"/>
        <v>-8573195</v>
      </c>
      <c r="K1434" t="s">
        <v>1325</v>
      </c>
    </row>
    <row r="1435" spans="1:11">
      <c r="A1435" t="s">
        <v>7835</v>
      </c>
      <c r="B1435">
        <v>99</v>
      </c>
      <c r="C1435">
        <v>35057332</v>
      </c>
      <c r="D1435" t="s">
        <v>7837</v>
      </c>
      <c r="E1435" t="s">
        <v>25585</v>
      </c>
      <c r="F1435" t="s">
        <v>37</v>
      </c>
      <c r="G1435" t="s">
        <v>38</v>
      </c>
      <c r="H1435">
        <v>33000000</v>
      </c>
      <c r="I1435">
        <v>6.5</v>
      </c>
      <c r="J1435">
        <f t="shared" si="22"/>
        <v>2057332</v>
      </c>
      <c r="K1435" t="s">
        <v>3409</v>
      </c>
    </row>
    <row r="1436" spans="1:11">
      <c r="A1436" t="s">
        <v>5861</v>
      </c>
      <c r="B1436">
        <v>105</v>
      </c>
      <c r="C1436">
        <v>34014398</v>
      </c>
      <c r="D1436" t="s">
        <v>7842</v>
      </c>
      <c r="E1436" t="s">
        <v>25586</v>
      </c>
      <c r="F1436" t="s">
        <v>37</v>
      </c>
      <c r="G1436" t="s">
        <v>767</v>
      </c>
      <c r="H1436">
        <v>33000000</v>
      </c>
      <c r="I1436">
        <v>5.6</v>
      </c>
      <c r="J1436">
        <f t="shared" si="22"/>
        <v>1014398</v>
      </c>
      <c r="K1436" t="s">
        <v>1325</v>
      </c>
    </row>
    <row r="1437" spans="1:11">
      <c r="A1437" t="s">
        <v>7847</v>
      </c>
      <c r="B1437">
        <v>97</v>
      </c>
      <c r="C1437">
        <v>28927720</v>
      </c>
      <c r="D1437" t="s">
        <v>4833</v>
      </c>
      <c r="E1437" t="s">
        <v>25587</v>
      </c>
      <c r="F1437" t="s">
        <v>37</v>
      </c>
      <c r="G1437" t="s">
        <v>38</v>
      </c>
      <c r="H1437">
        <v>33000000</v>
      </c>
      <c r="I1437">
        <v>5.3</v>
      </c>
      <c r="J1437">
        <f t="shared" si="22"/>
        <v>-4072280</v>
      </c>
      <c r="K1437" t="s">
        <v>24406</v>
      </c>
    </row>
    <row r="1438" spans="1:11">
      <c r="A1438" t="s">
        <v>7852</v>
      </c>
      <c r="B1438">
        <v>140</v>
      </c>
      <c r="C1438">
        <v>33682273</v>
      </c>
      <c r="D1438" t="s">
        <v>464</v>
      </c>
      <c r="E1438" t="s">
        <v>25588</v>
      </c>
      <c r="F1438" t="s">
        <v>37</v>
      </c>
      <c r="G1438" t="s">
        <v>38</v>
      </c>
      <c r="H1438">
        <v>33000000</v>
      </c>
      <c r="I1438">
        <v>6.5</v>
      </c>
      <c r="J1438">
        <f t="shared" si="22"/>
        <v>682273</v>
      </c>
      <c r="K1438" t="s">
        <v>1325</v>
      </c>
    </row>
    <row r="1439" spans="1:11">
      <c r="A1439" t="s">
        <v>7858</v>
      </c>
      <c r="B1439">
        <v>118</v>
      </c>
      <c r="C1439">
        <v>4280577</v>
      </c>
      <c r="D1439" t="s">
        <v>4915</v>
      </c>
      <c r="E1439" t="s">
        <v>25589</v>
      </c>
      <c r="F1439" t="s">
        <v>37</v>
      </c>
      <c r="G1439" t="s">
        <v>38</v>
      </c>
      <c r="H1439">
        <v>10000000</v>
      </c>
      <c r="I1439">
        <v>6.8</v>
      </c>
      <c r="J1439">
        <f t="shared" si="22"/>
        <v>-5719423</v>
      </c>
      <c r="K1439" t="s">
        <v>3409</v>
      </c>
    </row>
    <row r="1440" spans="1:11">
      <c r="A1440" t="s">
        <v>7862</v>
      </c>
      <c r="B1440">
        <v>94</v>
      </c>
      <c r="C1440">
        <v>17120019</v>
      </c>
      <c r="D1440" t="s">
        <v>334</v>
      </c>
      <c r="E1440" t="s">
        <v>25590</v>
      </c>
      <c r="F1440" t="s">
        <v>37</v>
      </c>
      <c r="G1440" t="s">
        <v>38</v>
      </c>
      <c r="H1440">
        <v>30000000</v>
      </c>
      <c r="I1440">
        <v>6.5</v>
      </c>
      <c r="J1440">
        <f t="shared" si="22"/>
        <v>-12879981</v>
      </c>
      <c r="K1440" t="s">
        <v>1325</v>
      </c>
    </row>
    <row r="1441" spans="1:11">
      <c r="A1441" t="s">
        <v>371</v>
      </c>
      <c r="B1441">
        <v>124</v>
      </c>
      <c r="C1441">
        <v>8406264</v>
      </c>
      <c r="D1441" t="s">
        <v>1415</v>
      </c>
      <c r="E1441" t="s">
        <v>25591</v>
      </c>
      <c r="F1441" t="s">
        <v>37</v>
      </c>
      <c r="G1441" t="s">
        <v>38</v>
      </c>
      <c r="H1441">
        <v>38000000</v>
      </c>
      <c r="I1441">
        <v>6</v>
      </c>
      <c r="J1441">
        <f t="shared" si="22"/>
        <v>-29593736</v>
      </c>
      <c r="K1441" t="s">
        <v>1671</v>
      </c>
    </row>
    <row r="1442" spans="1:11">
      <c r="A1442" t="s">
        <v>7870</v>
      </c>
      <c r="B1442">
        <v>134</v>
      </c>
      <c r="C1442">
        <v>309125409</v>
      </c>
      <c r="D1442" t="s">
        <v>31</v>
      </c>
      <c r="E1442" t="s">
        <v>25592</v>
      </c>
      <c r="F1442" t="s">
        <v>37</v>
      </c>
      <c r="G1442" t="s">
        <v>38</v>
      </c>
      <c r="H1442">
        <v>32500000</v>
      </c>
      <c r="I1442">
        <v>8.4</v>
      </c>
      <c r="J1442">
        <f t="shared" si="22"/>
        <v>276625409</v>
      </c>
      <c r="K1442" t="s">
        <v>1325</v>
      </c>
    </row>
    <row r="1443" spans="1:11">
      <c r="A1443" t="s">
        <v>7875</v>
      </c>
      <c r="B1443">
        <v>113</v>
      </c>
      <c r="C1443">
        <v>10955425</v>
      </c>
      <c r="D1443" t="s">
        <v>2813</v>
      </c>
      <c r="E1443" t="s">
        <v>25593</v>
      </c>
      <c r="F1443" t="s">
        <v>37</v>
      </c>
      <c r="G1443" t="s">
        <v>56</v>
      </c>
      <c r="H1443">
        <v>30000000</v>
      </c>
      <c r="I1443">
        <v>6</v>
      </c>
      <c r="J1443">
        <f t="shared" si="22"/>
        <v>-19044575</v>
      </c>
      <c r="K1443" t="s">
        <v>1325</v>
      </c>
    </row>
    <row r="1444" spans="1:11">
      <c r="A1444" t="s">
        <v>6620</v>
      </c>
      <c r="B1444">
        <v>124</v>
      </c>
      <c r="C1444">
        <v>34180954</v>
      </c>
      <c r="D1444" t="s">
        <v>214</v>
      </c>
      <c r="E1444" t="s">
        <v>25594</v>
      </c>
      <c r="F1444" t="s">
        <v>37</v>
      </c>
      <c r="G1444" t="s">
        <v>38</v>
      </c>
      <c r="H1444">
        <v>32000000</v>
      </c>
      <c r="I1444">
        <v>7.6</v>
      </c>
      <c r="J1444">
        <f t="shared" si="22"/>
        <v>2180954</v>
      </c>
      <c r="K1444" t="s">
        <v>3409</v>
      </c>
    </row>
    <row r="1445" spans="1:11">
      <c r="A1445" t="s">
        <v>250</v>
      </c>
      <c r="B1445">
        <v>97</v>
      </c>
      <c r="C1445">
        <v>173381405</v>
      </c>
      <c r="D1445" t="s">
        <v>2614</v>
      </c>
      <c r="E1445" t="s">
        <v>25595</v>
      </c>
      <c r="F1445" t="s">
        <v>37</v>
      </c>
      <c r="G1445" t="s">
        <v>38</v>
      </c>
      <c r="H1445">
        <v>33000000</v>
      </c>
      <c r="I1445">
        <v>6.9</v>
      </c>
      <c r="J1445">
        <f t="shared" si="22"/>
        <v>140381405</v>
      </c>
      <c r="K1445" t="s">
        <v>1671</v>
      </c>
    </row>
    <row r="1446" spans="1:11">
      <c r="A1446" t="s">
        <v>703</v>
      </c>
      <c r="B1446">
        <v>123</v>
      </c>
      <c r="C1446">
        <v>104632573</v>
      </c>
      <c r="D1446" t="s">
        <v>6919</v>
      </c>
      <c r="E1446" t="s">
        <v>25596</v>
      </c>
      <c r="F1446" t="s">
        <v>37</v>
      </c>
      <c r="G1446" t="s">
        <v>38</v>
      </c>
      <c r="H1446">
        <v>32000000</v>
      </c>
      <c r="I1446">
        <v>6.4</v>
      </c>
      <c r="J1446">
        <f t="shared" si="22"/>
        <v>72632573</v>
      </c>
      <c r="K1446" t="s">
        <v>3409</v>
      </c>
    </row>
    <row r="1447" spans="1:11">
      <c r="A1447" t="s">
        <v>4107</v>
      </c>
      <c r="B1447">
        <v>99</v>
      </c>
      <c r="C1447">
        <v>81150692</v>
      </c>
      <c r="D1447" t="s">
        <v>7897</v>
      </c>
      <c r="E1447" t="s">
        <v>25597</v>
      </c>
      <c r="F1447" t="s">
        <v>37</v>
      </c>
      <c r="G1447" t="s">
        <v>268</v>
      </c>
      <c r="H1447">
        <v>35000000</v>
      </c>
      <c r="I1447">
        <v>5.1</v>
      </c>
      <c r="J1447">
        <f t="shared" si="22"/>
        <v>46150692</v>
      </c>
      <c r="K1447" t="s">
        <v>953</v>
      </c>
    </row>
    <row r="1448" spans="1:11">
      <c r="A1448" t="s">
        <v>1058</v>
      </c>
      <c r="B1448">
        <v>101</v>
      </c>
      <c r="C1448">
        <v>60328558</v>
      </c>
      <c r="D1448" t="s">
        <v>7901</v>
      </c>
      <c r="E1448" t="s">
        <v>25598</v>
      </c>
      <c r="F1448" t="s">
        <v>37</v>
      </c>
      <c r="G1448" t="s">
        <v>38</v>
      </c>
      <c r="H1448">
        <v>32000000</v>
      </c>
      <c r="I1448">
        <v>7</v>
      </c>
      <c r="J1448">
        <f t="shared" si="22"/>
        <v>28328558</v>
      </c>
      <c r="K1448" t="s">
        <v>1671</v>
      </c>
    </row>
    <row r="1449" spans="1:11">
      <c r="A1449" t="s">
        <v>7905</v>
      </c>
      <c r="B1449">
        <v>92</v>
      </c>
      <c r="C1449">
        <v>80197993</v>
      </c>
      <c r="D1449" t="s">
        <v>7906</v>
      </c>
      <c r="E1449" t="s">
        <v>25599</v>
      </c>
      <c r="F1449" t="s">
        <v>37</v>
      </c>
      <c r="G1449" t="s">
        <v>767</v>
      </c>
      <c r="H1449">
        <v>32000000</v>
      </c>
      <c r="I1449">
        <v>5.7</v>
      </c>
      <c r="J1449">
        <f t="shared" si="22"/>
        <v>48197993</v>
      </c>
      <c r="K1449" t="s">
        <v>1671</v>
      </c>
    </row>
    <row r="1450" spans="1:11">
      <c r="A1450" t="s">
        <v>969</v>
      </c>
      <c r="B1450">
        <v>131</v>
      </c>
      <c r="C1450">
        <v>169076745</v>
      </c>
      <c r="D1450" t="s">
        <v>1681</v>
      </c>
      <c r="E1450" t="s">
        <v>25600</v>
      </c>
      <c r="F1450" t="s">
        <v>37</v>
      </c>
      <c r="G1450" t="s">
        <v>38</v>
      </c>
      <c r="H1450">
        <v>32500000</v>
      </c>
      <c r="I1450">
        <v>6.8</v>
      </c>
      <c r="J1450">
        <f t="shared" si="22"/>
        <v>136576745</v>
      </c>
      <c r="K1450" t="s">
        <v>1671</v>
      </c>
    </row>
    <row r="1451" spans="1:11">
      <c r="A1451" t="s">
        <v>6176</v>
      </c>
      <c r="B1451">
        <v>107</v>
      </c>
      <c r="C1451">
        <v>101470202</v>
      </c>
      <c r="D1451" t="s">
        <v>2786</v>
      </c>
      <c r="E1451" t="s">
        <v>25601</v>
      </c>
      <c r="F1451" t="s">
        <v>37</v>
      </c>
      <c r="G1451" t="s">
        <v>38</v>
      </c>
      <c r="H1451">
        <v>32000000</v>
      </c>
      <c r="I1451">
        <v>6.7</v>
      </c>
      <c r="J1451">
        <f t="shared" si="22"/>
        <v>69470202</v>
      </c>
      <c r="K1451" t="s">
        <v>1671</v>
      </c>
    </row>
    <row r="1452" spans="1:11">
      <c r="A1452" t="s">
        <v>7919</v>
      </c>
      <c r="B1452">
        <v>103</v>
      </c>
      <c r="C1452">
        <v>50041732</v>
      </c>
      <c r="D1452" t="s">
        <v>6403</v>
      </c>
      <c r="E1452" t="s">
        <v>25602</v>
      </c>
      <c r="F1452" t="s">
        <v>37</v>
      </c>
      <c r="G1452" t="s">
        <v>38</v>
      </c>
      <c r="H1452">
        <v>29000000</v>
      </c>
      <c r="I1452">
        <v>6.2</v>
      </c>
      <c r="J1452">
        <f t="shared" si="22"/>
        <v>21041732</v>
      </c>
      <c r="K1452" t="s">
        <v>6403</v>
      </c>
    </row>
    <row r="1453" spans="1:11">
      <c r="A1453" t="s">
        <v>7785</v>
      </c>
      <c r="B1453">
        <v>129</v>
      </c>
      <c r="C1453">
        <v>48814909</v>
      </c>
      <c r="D1453" t="s">
        <v>1544</v>
      </c>
      <c r="E1453" t="s">
        <v>25603</v>
      </c>
      <c r="F1453" t="s">
        <v>37</v>
      </c>
      <c r="G1453" t="s">
        <v>38</v>
      </c>
      <c r="H1453">
        <v>32000000</v>
      </c>
      <c r="I1453">
        <v>7.2</v>
      </c>
      <c r="J1453">
        <f t="shared" si="22"/>
        <v>16814909</v>
      </c>
      <c r="K1453" t="s">
        <v>13307</v>
      </c>
    </row>
    <row r="1454" spans="1:11">
      <c r="A1454" t="s">
        <v>7926</v>
      </c>
      <c r="B1454">
        <v>107</v>
      </c>
      <c r="C1454">
        <v>57744720</v>
      </c>
      <c r="D1454" t="s">
        <v>334</v>
      </c>
      <c r="E1454" t="s">
        <v>25604</v>
      </c>
      <c r="F1454" t="s">
        <v>37</v>
      </c>
      <c r="G1454" t="s">
        <v>38</v>
      </c>
      <c r="H1454">
        <v>20000000</v>
      </c>
      <c r="I1454">
        <v>6.2</v>
      </c>
      <c r="J1454">
        <f t="shared" si="22"/>
        <v>37744720</v>
      </c>
      <c r="K1454" t="s">
        <v>1325</v>
      </c>
    </row>
    <row r="1455" spans="1:11">
      <c r="A1455" t="s">
        <v>7930</v>
      </c>
      <c r="B1455">
        <v>89</v>
      </c>
      <c r="C1455">
        <v>21784432</v>
      </c>
      <c r="D1455" t="s">
        <v>1671</v>
      </c>
      <c r="E1455" t="s">
        <v>25605</v>
      </c>
      <c r="F1455" t="s">
        <v>37</v>
      </c>
      <c r="G1455" t="s">
        <v>38</v>
      </c>
      <c r="H1455">
        <v>35000000</v>
      </c>
      <c r="I1455">
        <v>5.6</v>
      </c>
      <c r="J1455">
        <f t="shared" si="22"/>
        <v>-13215568</v>
      </c>
      <c r="K1455" t="s">
        <v>1671</v>
      </c>
    </row>
    <row r="1456" spans="1:11">
      <c r="A1456" t="s">
        <v>4987</v>
      </c>
      <c r="B1456">
        <v>113</v>
      </c>
      <c r="C1456">
        <v>37911876</v>
      </c>
      <c r="D1456" t="s">
        <v>1752</v>
      </c>
      <c r="E1456" t="s">
        <v>25606</v>
      </c>
      <c r="F1456" t="s">
        <v>37</v>
      </c>
      <c r="G1456" t="s">
        <v>38</v>
      </c>
      <c r="H1456">
        <v>32000000</v>
      </c>
      <c r="I1456">
        <v>4.4</v>
      </c>
      <c r="J1456">
        <f t="shared" si="22"/>
        <v>5911876</v>
      </c>
      <c r="K1456" t="s">
        <v>1325</v>
      </c>
    </row>
    <row r="1457" spans="1:11">
      <c r="A1457" t="s">
        <v>728</v>
      </c>
      <c r="B1457">
        <v>93</v>
      </c>
      <c r="C1457">
        <v>54696902</v>
      </c>
      <c r="D1457" t="s">
        <v>5032</v>
      </c>
      <c r="E1457" t="s">
        <v>25607</v>
      </c>
      <c r="F1457" t="s">
        <v>37</v>
      </c>
      <c r="G1457" t="s">
        <v>38</v>
      </c>
      <c r="H1457">
        <v>32000000</v>
      </c>
      <c r="I1457">
        <v>7.5</v>
      </c>
      <c r="J1457">
        <f t="shared" si="22"/>
        <v>22696902</v>
      </c>
      <c r="K1457" t="s">
        <v>24288</v>
      </c>
    </row>
    <row r="1458" spans="1:11">
      <c r="A1458" t="s">
        <v>5087</v>
      </c>
      <c r="B1458">
        <v>120</v>
      </c>
      <c r="C1458">
        <v>36733909</v>
      </c>
      <c r="D1458" t="s">
        <v>7682</v>
      </c>
      <c r="E1458" t="s">
        <v>25608</v>
      </c>
      <c r="F1458" t="s">
        <v>37</v>
      </c>
      <c r="G1458" t="s">
        <v>38</v>
      </c>
      <c r="H1458">
        <v>32000000</v>
      </c>
      <c r="I1458">
        <v>7.1</v>
      </c>
      <c r="J1458">
        <f t="shared" si="22"/>
        <v>4733909</v>
      </c>
      <c r="K1458" t="s">
        <v>953</v>
      </c>
    </row>
    <row r="1459" spans="1:11">
      <c r="A1459" t="s">
        <v>1324</v>
      </c>
      <c r="B1459">
        <v>98</v>
      </c>
      <c r="C1459">
        <v>35063732</v>
      </c>
      <c r="D1459" t="s">
        <v>852</v>
      </c>
      <c r="E1459" t="s">
        <v>25609</v>
      </c>
      <c r="F1459" t="s">
        <v>37</v>
      </c>
      <c r="G1459" t="s">
        <v>38</v>
      </c>
      <c r="H1459">
        <v>32000000</v>
      </c>
      <c r="I1459">
        <v>6.4</v>
      </c>
      <c r="J1459">
        <f t="shared" si="22"/>
        <v>3063732</v>
      </c>
      <c r="K1459" t="s">
        <v>24288</v>
      </c>
    </row>
    <row r="1460" spans="1:11">
      <c r="A1460" t="s">
        <v>4176</v>
      </c>
      <c r="B1460">
        <v>105</v>
      </c>
      <c r="C1460">
        <v>99462</v>
      </c>
      <c r="D1460" t="s">
        <v>7953</v>
      </c>
      <c r="E1460" t="s">
        <v>25610</v>
      </c>
      <c r="F1460" t="s">
        <v>37</v>
      </c>
      <c r="G1460" t="s">
        <v>1465</v>
      </c>
      <c r="H1460">
        <v>33000000</v>
      </c>
      <c r="I1460">
        <v>7.1</v>
      </c>
      <c r="J1460">
        <f t="shared" si="22"/>
        <v>-32900538</v>
      </c>
      <c r="K1460" t="s">
        <v>1325</v>
      </c>
    </row>
    <row r="1461" spans="1:11">
      <c r="A1461" t="s">
        <v>6839</v>
      </c>
      <c r="B1461">
        <v>98</v>
      </c>
      <c r="C1461">
        <v>32701088</v>
      </c>
      <c r="D1461" t="s">
        <v>7963</v>
      </c>
      <c r="E1461" t="s">
        <v>25611</v>
      </c>
      <c r="F1461" t="s">
        <v>37</v>
      </c>
      <c r="G1461" t="s">
        <v>38</v>
      </c>
      <c r="H1461">
        <v>32000000</v>
      </c>
      <c r="I1461">
        <v>6.9</v>
      </c>
      <c r="J1461">
        <f t="shared" si="22"/>
        <v>701088</v>
      </c>
      <c r="K1461" t="s">
        <v>3409</v>
      </c>
    </row>
    <row r="1462" spans="1:11">
      <c r="A1462" t="s">
        <v>5403</v>
      </c>
      <c r="B1462">
        <v>96</v>
      </c>
      <c r="C1462">
        <v>31493782</v>
      </c>
      <c r="D1462" t="s">
        <v>2125</v>
      </c>
      <c r="E1462" t="s">
        <v>25612</v>
      </c>
      <c r="F1462" t="s">
        <v>37</v>
      </c>
      <c r="G1462" t="s">
        <v>38</v>
      </c>
      <c r="H1462">
        <v>32000000</v>
      </c>
      <c r="I1462">
        <v>7.5</v>
      </c>
      <c r="J1462">
        <f t="shared" si="22"/>
        <v>-506218</v>
      </c>
      <c r="K1462" t="s">
        <v>24406</v>
      </c>
    </row>
    <row r="1463" spans="1:11">
      <c r="A1463" t="s">
        <v>1114</v>
      </c>
      <c r="B1463">
        <v>87</v>
      </c>
      <c r="C1463">
        <v>43095600</v>
      </c>
      <c r="D1463" t="s">
        <v>334</v>
      </c>
      <c r="E1463" t="s">
        <v>25613</v>
      </c>
      <c r="F1463" t="s">
        <v>37</v>
      </c>
      <c r="G1463" t="s">
        <v>1465</v>
      </c>
      <c r="H1463">
        <v>32000000</v>
      </c>
      <c r="I1463">
        <v>6.3</v>
      </c>
      <c r="J1463">
        <f t="shared" si="22"/>
        <v>11095600</v>
      </c>
      <c r="K1463" t="s">
        <v>1325</v>
      </c>
    </row>
    <row r="1464" spans="1:11">
      <c r="A1464" t="s">
        <v>79</v>
      </c>
      <c r="B1464">
        <v>107</v>
      </c>
      <c r="C1464">
        <v>18636537</v>
      </c>
      <c r="D1464" t="s">
        <v>7977</v>
      </c>
      <c r="E1464" t="s">
        <v>25614</v>
      </c>
      <c r="F1464" t="s">
        <v>37</v>
      </c>
      <c r="G1464" t="s">
        <v>677</v>
      </c>
      <c r="H1464">
        <v>32000000</v>
      </c>
      <c r="I1464">
        <v>6.4</v>
      </c>
      <c r="J1464">
        <f t="shared" si="22"/>
        <v>-13363463</v>
      </c>
      <c r="K1464" t="s">
        <v>1325</v>
      </c>
    </row>
    <row r="1465" spans="1:11">
      <c r="A1465" t="s">
        <v>5867</v>
      </c>
      <c r="B1465">
        <v>90</v>
      </c>
      <c r="C1465">
        <v>17848322</v>
      </c>
      <c r="D1465" t="s">
        <v>1681</v>
      </c>
      <c r="E1465" t="s">
        <v>25615</v>
      </c>
      <c r="F1465" t="s">
        <v>37</v>
      </c>
      <c r="G1465" t="s">
        <v>7987</v>
      </c>
      <c r="H1465">
        <v>28000000</v>
      </c>
      <c r="I1465">
        <v>5.9</v>
      </c>
      <c r="J1465">
        <f t="shared" si="22"/>
        <v>-10151678</v>
      </c>
      <c r="K1465" t="s">
        <v>1671</v>
      </c>
    </row>
    <row r="1466" spans="1:11">
      <c r="A1466" t="s">
        <v>487</v>
      </c>
      <c r="B1466">
        <v>121</v>
      </c>
      <c r="C1466">
        <v>16640210</v>
      </c>
      <c r="D1466" t="s">
        <v>4075</v>
      </c>
      <c r="E1466" t="s">
        <v>25616</v>
      </c>
      <c r="F1466" t="s">
        <v>37</v>
      </c>
      <c r="G1466" t="s">
        <v>38</v>
      </c>
      <c r="H1466">
        <v>55000000</v>
      </c>
      <c r="I1466">
        <v>6.8</v>
      </c>
      <c r="J1466">
        <f t="shared" si="22"/>
        <v>-38359790</v>
      </c>
      <c r="K1466" t="s">
        <v>3409</v>
      </c>
    </row>
    <row r="1467" spans="1:11">
      <c r="A1467" t="s">
        <v>7993</v>
      </c>
      <c r="B1467">
        <v>119</v>
      </c>
      <c r="C1467">
        <v>13763130</v>
      </c>
      <c r="D1467" t="s">
        <v>1401</v>
      </c>
      <c r="E1467" t="s">
        <v>25617</v>
      </c>
      <c r="F1467" t="s">
        <v>37</v>
      </c>
      <c r="G1467" t="s">
        <v>38</v>
      </c>
      <c r="H1467">
        <v>32000000</v>
      </c>
      <c r="I1467">
        <v>6.3</v>
      </c>
      <c r="J1467">
        <f t="shared" si="22"/>
        <v>-18236870</v>
      </c>
      <c r="K1467" t="s">
        <v>1325</v>
      </c>
    </row>
    <row r="1468" spans="1:11">
      <c r="A1468" t="s">
        <v>7997</v>
      </c>
      <c r="B1468">
        <v>107</v>
      </c>
      <c r="C1468">
        <v>10956379</v>
      </c>
      <c r="D1468" t="s">
        <v>7998</v>
      </c>
      <c r="E1468" t="s">
        <v>25618</v>
      </c>
      <c r="F1468" t="s">
        <v>37</v>
      </c>
      <c r="G1468" t="s">
        <v>5694</v>
      </c>
      <c r="H1468">
        <v>35000000</v>
      </c>
      <c r="I1468">
        <v>3.6</v>
      </c>
      <c r="J1468">
        <f t="shared" si="22"/>
        <v>-24043621</v>
      </c>
      <c r="K1468" t="s">
        <v>1325</v>
      </c>
    </row>
    <row r="1469" spans="1:11">
      <c r="A1469" t="s">
        <v>6997</v>
      </c>
      <c r="B1469">
        <v>110</v>
      </c>
      <c r="C1469">
        <v>4357000</v>
      </c>
      <c r="D1469" t="s">
        <v>515</v>
      </c>
      <c r="E1469" t="s">
        <v>25619</v>
      </c>
      <c r="F1469" t="s">
        <v>37</v>
      </c>
      <c r="G1469" t="s">
        <v>38</v>
      </c>
      <c r="H1469">
        <v>30000000</v>
      </c>
      <c r="I1469">
        <v>5.3</v>
      </c>
      <c r="J1469">
        <f t="shared" si="22"/>
        <v>-25643000</v>
      </c>
      <c r="K1469" t="s">
        <v>1671</v>
      </c>
    </row>
    <row r="1470" spans="1:11">
      <c r="A1470" t="s">
        <v>8006</v>
      </c>
      <c r="B1470">
        <v>100</v>
      </c>
      <c r="C1470">
        <v>22525921</v>
      </c>
      <c r="D1470" t="s">
        <v>1671</v>
      </c>
      <c r="E1470" t="s">
        <v>25620</v>
      </c>
      <c r="F1470" t="s">
        <v>37</v>
      </c>
      <c r="G1470" t="s">
        <v>38</v>
      </c>
      <c r="H1470">
        <v>30000000</v>
      </c>
      <c r="I1470">
        <v>5.9</v>
      </c>
      <c r="J1470">
        <f t="shared" si="22"/>
        <v>-7474079</v>
      </c>
      <c r="K1470" t="s">
        <v>1671</v>
      </c>
    </row>
    <row r="1471" spans="1:11">
      <c r="A1471" t="s">
        <v>1776</v>
      </c>
      <c r="B1471">
        <v>75</v>
      </c>
      <c r="C1471">
        <v>3562749</v>
      </c>
      <c r="D1471" t="s">
        <v>8010</v>
      </c>
      <c r="E1471" t="s">
        <v>25621</v>
      </c>
      <c r="F1471" t="s">
        <v>37</v>
      </c>
      <c r="G1471" t="s">
        <v>38</v>
      </c>
      <c r="H1471">
        <v>32000000</v>
      </c>
      <c r="I1471">
        <v>6.9</v>
      </c>
      <c r="J1471">
        <f t="shared" si="22"/>
        <v>-28437251</v>
      </c>
      <c r="K1471" t="s">
        <v>11526</v>
      </c>
    </row>
    <row r="1472" spans="1:11">
      <c r="A1472" t="s">
        <v>8015</v>
      </c>
      <c r="B1472">
        <v>132</v>
      </c>
      <c r="C1472">
        <v>2899970</v>
      </c>
      <c r="D1472" t="s">
        <v>3409</v>
      </c>
      <c r="E1472" t="s">
        <v>25622</v>
      </c>
      <c r="F1472" t="s">
        <v>37</v>
      </c>
      <c r="G1472" t="s">
        <v>38</v>
      </c>
      <c r="H1472">
        <v>32000000</v>
      </c>
      <c r="I1472">
        <v>6.9</v>
      </c>
      <c r="J1472">
        <f t="shared" si="22"/>
        <v>-29100030</v>
      </c>
      <c r="K1472" t="s">
        <v>3409</v>
      </c>
    </row>
    <row r="1473" spans="1:11">
      <c r="A1473" t="s">
        <v>1526</v>
      </c>
      <c r="B1473">
        <v>105</v>
      </c>
      <c r="C1473">
        <v>1304837</v>
      </c>
      <c r="D1473" t="s">
        <v>1924</v>
      </c>
      <c r="E1473" t="s">
        <v>25623</v>
      </c>
      <c r="F1473" t="s">
        <v>37</v>
      </c>
      <c r="G1473" t="s">
        <v>38</v>
      </c>
      <c r="H1473">
        <v>32000000</v>
      </c>
      <c r="I1473">
        <v>6.1</v>
      </c>
      <c r="J1473">
        <f t="shared" si="22"/>
        <v>-30695163</v>
      </c>
      <c r="K1473" t="s">
        <v>3409</v>
      </c>
    </row>
    <row r="1474" spans="1:11">
      <c r="A1474" t="s">
        <v>4850</v>
      </c>
      <c r="B1474">
        <v>289</v>
      </c>
      <c r="C1474">
        <v>78800000</v>
      </c>
      <c r="D1474" t="s">
        <v>3396</v>
      </c>
      <c r="E1474" t="s">
        <v>25624</v>
      </c>
      <c r="F1474" t="s">
        <v>37</v>
      </c>
      <c r="G1474" t="s">
        <v>38</v>
      </c>
      <c r="H1474">
        <v>31500000</v>
      </c>
      <c r="I1474">
        <v>8.5</v>
      </c>
      <c r="J1474">
        <f t="shared" si="22"/>
        <v>47300000</v>
      </c>
      <c r="K1474" t="s">
        <v>3409</v>
      </c>
    </row>
    <row r="1475" spans="1:11">
      <c r="A1475" t="s">
        <v>8032</v>
      </c>
      <c r="B1475">
        <v>102</v>
      </c>
      <c r="C1475">
        <v>17797316</v>
      </c>
      <c r="D1475" t="s">
        <v>1681</v>
      </c>
      <c r="E1475" t="s">
        <v>25625</v>
      </c>
      <c r="F1475" t="s">
        <v>37</v>
      </c>
      <c r="G1475" t="s">
        <v>38</v>
      </c>
      <c r="H1475">
        <v>32000000</v>
      </c>
      <c r="I1475">
        <v>6.3</v>
      </c>
      <c r="J1475">
        <f t="shared" ref="J1475:J1538" si="23">C1475-H1475</f>
        <v>-14202684</v>
      </c>
      <c r="K1475" t="s">
        <v>1671</v>
      </c>
    </row>
    <row r="1476" spans="1:11">
      <c r="A1476" t="s">
        <v>4437</v>
      </c>
      <c r="B1476">
        <v>143</v>
      </c>
      <c r="C1476">
        <v>82528097</v>
      </c>
      <c r="D1476" t="s">
        <v>6199</v>
      </c>
      <c r="E1476" t="s">
        <v>25626</v>
      </c>
      <c r="F1476" t="s">
        <v>37</v>
      </c>
      <c r="G1476" t="s">
        <v>38</v>
      </c>
      <c r="H1476">
        <v>6500000</v>
      </c>
      <c r="I1476">
        <v>7.3</v>
      </c>
      <c r="J1476">
        <f t="shared" si="23"/>
        <v>76028097</v>
      </c>
      <c r="K1476" t="s">
        <v>3409</v>
      </c>
    </row>
    <row r="1477" spans="1:11">
      <c r="A1477" t="s">
        <v>8040</v>
      </c>
      <c r="B1477">
        <v>113</v>
      </c>
      <c r="C1477">
        <v>14268533</v>
      </c>
      <c r="D1477" t="s">
        <v>8041</v>
      </c>
      <c r="E1477" t="s">
        <v>25627</v>
      </c>
      <c r="F1477" t="s">
        <v>37</v>
      </c>
      <c r="G1477" t="s">
        <v>56</v>
      </c>
      <c r="H1477">
        <v>31500000</v>
      </c>
      <c r="I1477">
        <v>6.3</v>
      </c>
      <c r="J1477">
        <f t="shared" si="23"/>
        <v>-17231467</v>
      </c>
      <c r="K1477" t="s">
        <v>1325</v>
      </c>
    </row>
    <row r="1478" spans="1:11">
      <c r="A1478" t="s">
        <v>2213</v>
      </c>
      <c r="B1478">
        <v>161</v>
      </c>
      <c r="C1478">
        <v>87100000</v>
      </c>
      <c r="D1478" t="s">
        <v>6326</v>
      </c>
      <c r="E1478" t="s">
        <v>25628</v>
      </c>
      <c r="F1478" t="s">
        <v>37</v>
      </c>
      <c r="G1478" t="s">
        <v>38</v>
      </c>
      <c r="H1478">
        <v>31000000</v>
      </c>
      <c r="I1478">
        <v>7.2</v>
      </c>
      <c r="J1478">
        <f t="shared" si="23"/>
        <v>56100000</v>
      </c>
      <c r="K1478" t="s">
        <v>13307</v>
      </c>
    </row>
    <row r="1479" spans="1:11">
      <c r="A1479" t="s">
        <v>435</v>
      </c>
      <c r="B1479">
        <v>138</v>
      </c>
      <c r="C1479">
        <v>93749203</v>
      </c>
      <c r="D1479" t="s">
        <v>4075</v>
      </c>
      <c r="E1479" t="s">
        <v>25629</v>
      </c>
      <c r="F1479" t="s">
        <v>37</v>
      </c>
      <c r="G1479" t="s">
        <v>38</v>
      </c>
      <c r="H1479">
        <v>31000000</v>
      </c>
      <c r="I1479">
        <v>7.3</v>
      </c>
      <c r="J1479">
        <f t="shared" si="23"/>
        <v>62749203</v>
      </c>
      <c r="K1479" t="s">
        <v>3409</v>
      </c>
    </row>
    <row r="1480" spans="1:11">
      <c r="A1480" t="s">
        <v>8052</v>
      </c>
      <c r="B1480">
        <v>126</v>
      </c>
      <c r="C1480">
        <v>62700000</v>
      </c>
      <c r="D1480" t="s">
        <v>227</v>
      </c>
      <c r="E1480" t="s">
        <v>25630</v>
      </c>
      <c r="F1480" t="s">
        <v>37</v>
      </c>
      <c r="G1480" t="s">
        <v>56</v>
      </c>
      <c r="H1480">
        <v>34000000</v>
      </c>
      <c r="I1480">
        <v>6.3</v>
      </c>
      <c r="J1480">
        <f t="shared" si="23"/>
        <v>28700000</v>
      </c>
      <c r="K1480" t="s">
        <v>1325</v>
      </c>
    </row>
    <row r="1481" spans="1:11">
      <c r="A1481" t="s">
        <v>5382</v>
      </c>
      <c r="B1481">
        <v>99</v>
      </c>
      <c r="C1481">
        <v>59073773</v>
      </c>
      <c r="D1481" t="s">
        <v>8056</v>
      </c>
      <c r="E1481" t="s">
        <v>25631</v>
      </c>
      <c r="F1481" t="s">
        <v>37</v>
      </c>
      <c r="G1481" t="s">
        <v>38</v>
      </c>
      <c r="H1481">
        <v>25000000</v>
      </c>
      <c r="I1481">
        <v>8.1</v>
      </c>
      <c r="J1481">
        <f t="shared" si="23"/>
        <v>34073773</v>
      </c>
      <c r="K1481" t="s">
        <v>953</v>
      </c>
    </row>
    <row r="1482" spans="1:11">
      <c r="A1482" t="s">
        <v>7204</v>
      </c>
      <c r="B1482">
        <v>101</v>
      </c>
      <c r="C1482">
        <v>24185781</v>
      </c>
      <c r="D1482" t="s">
        <v>8060</v>
      </c>
      <c r="E1482" t="s">
        <v>25632</v>
      </c>
      <c r="F1482" t="s">
        <v>37</v>
      </c>
      <c r="G1482" t="s">
        <v>38</v>
      </c>
      <c r="H1482">
        <v>31000000</v>
      </c>
      <c r="I1482">
        <v>6.9</v>
      </c>
      <c r="J1482">
        <f t="shared" si="23"/>
        <v>-6814219</v>
      </c>
      <c r="K1482" t="s">
        <v>3409</v>
      </c>
    </row>
    <row r="1483" spans="1:11">
      <c r="A1483" t="s">
        <v>5087</v>
      </c>
      <c r="B1483">
        <v>103</v>
      </c>
      <c r="C1483">
        <v>53133888</v>
      </c>
      <c r="D1483" t="s">
        <v>8066</v>
      </c>
      <c r="E1483" t="s">
        <v>25633</v>
      </c>
      <c r="F1483" t="s">
        <v>37</v>
      </c>
      <c r="G1483" t="s">
        <v>38</v>
      </c>
      <c r="H1483">
        <v>31000000</v>
      </c>
      <c r="I1483">
        <v>6.3</v>
      </c>
      <c r="J1483">
        <f t="shared" si="23"/>
        <v>22133888</v>
      </c>
      <c r="K1483" t="s">
        <v>1671</v>
      </c>
    </row>
    <row r="1484" spans="1:11">
      <c r="A1484" t="s">
        <v>3470</v>
      </c>
      <c r="B1484">
        <v>118</v>
      </c>
      <c r="C1484">
        <v>44983704</v>
      </c>
      <c r="D1484" t="s">
        <v>8071</v>
      </c>
      <c r="E1484" t="s">
        <v>25634</v>
      </c>
      <c r="F1484" t="s">
        <v>37</v>
      </c>
      <c r="G1484" t="s">
        <v>38</v>
      </c>
      <c r="H1484">
        <v>31000000</v>
      </c>
      <c r="I1484">
        <v>7.3</v>
      </c>
      <c r="J1484">
        <f t="shared" si="23"/>
        <v>13983704</v>
      </c>
      <c r="K1484" t="s">
        <v>24406</v>
      </c>
    </row>
    <row r="1485" spans="1:11">
      <c r="A1485" t="s">
        <v>969</v>
      </c>
      <c r="B1485">
        <v>116</v>
      </c>
      <c r="C1485">
        <v>118099659</v>
      </c>
      <c r="D1485" t="s">
        <v>971</v>
      </c>
      <c r="E1485" t="s">
        <v>24308</v>
      </c>
      <c r="F1485" t="s">
        <v>37</v>
      </c>
      <c r="G1485" t="s">
        <v>38</v>
      </c>
      <c r="H1485">
        <v>144000000</v>
      </c>
      <c r="I1485">
        <v>5.5</v>
      </c>
      <c r="J1485">
        <f t="shared" si="23"/>
        <v>-25900341</v>
      </c>
      <c r="K1485" t="s">
        <v>1325</v>
      </c>
    </row>
    <row r="1486" spans="1:11">
      <c r="A1486" t="s">
        <v>8075</v>
      </c>
      <c r="B1486">
        <v>99</v>
      </c>
      <c r="C1486">
        <v>58879132</v>
      </c>
      <c r="D1486" t="s">
        <v>4219</v>
      </c>
      <c r="E1486" t="s">
        <v>25635</v>
      </c>
      <c r="F1486" t="s">
        <v>37</v>
      </c>
      <c r="G1486" t="s">
        <v>38</v>
      </c>
      <c r="H1486">
        <v>31000000</v>
      </c>
      <c r="I1486">
        <v>6.1</v>
      </c>
      <c r="J1486">
        <f t="shared" si="23"/>
        <v>27879132</v>
      </c>
      <c r="K1486" t="s">
        <v>953</v>
      </c>
    </row>
    <row r="1487" spans="1:11">
      <c r="A1487" t="s">
        <v>163</v>
      </c>
      <c r="B1487">
        <v>105</v>
      </c>
      <c r="C1487">
        <v>72077000</v>
      </c>
      <c r="D1487" t="s">
        <v>5967</v>
      </c>
      <c r="E1487" t="s">
        <v>25636</v>
      </c>
      <c r="F1487" t="s">
        <v>37</v>
      </c>
      <c r="G1487" t="s">
        <v>38</v>
      </c>
      <c r="H1487">
        <v>30250000</v>
      </c>
      <c r="I1487">
        <v>6.9</v>
      </c>
      <c r="J1487">
        <f t="shared" si="23"/>
        <v>41827000</v>
      </c>
      <c r="K1487" t="s">
        <v>1671</v>
      </c>
    </row>
    <row r="1488" spans="1:11">
      <c r="A1488" t="s">
        <v>157</v>
      </c>
      <c r="B1488">
        <v>113</v>
      </c>
      <c r="C1488">
        <v>170684505</v>
      </c>
      <c r="D1488" t="s">
        <v>8083</v>
      </c>
      <c r="E1488" t="s">
        <v>25637</v>
      </c>
      <c r="F1488" t="s">
        <v>37</v>
      </c>
      <c r="G1488" t="s">
        <v>38</v>
      </c>
      <c r="H1488">
        <v>45000000</v>
      </c>
      <c r="I1488">
        <v>7.2</v>
      </c>
      <c r="J1488">
        <f t="shared" si="23"/>
        <v>125684505</v>
      </c>
      <c r="K1488" t="s">
        <v>1671</v>
      </c>
    </row>
    <row r="1489" spans="1:11">
      <c r="A1489" t="s">
        <v>2178</v>
      </c>
      <c r="B1489">
        <v>93</v>
      </c>
      <c r="C1489">
        <v>163479795</v>
      </c>
      <c r="D1489" t="s">
        <v>2527</v>
      </c>
      <c r="E1489" t="s">
        <v>25638</v>
      </c>
      <c r="F1489" t="s">
        <v>37</v>
      </c>
      <c r="G1489" t="s">
        <v>38</v>
      </c>
      <c r="H1489">
        <v>34200000</v>
      </c>
      <c r="I1489">
        <v>6.4</v>
      </c>
      <c r="J1489">
        <f t="shared" si="23"/>
        <v>129279795</v>
      </c>
      <c r="K1489" t="s">
        <v>1671</v>
      </c>
    </row>
    <row r="1490" spans="1:11">
      <c r="A1490" t="s">
        <v>8092</v>
      </c>
      <c r="B1490">
        <v>108</v>
      </c>
      <c r="C1490">
        <v>145096820</v>
      </c>
      <c r="D1490" t="s">
        <v>1671</v>
      </c>
      <c r="E1490" t="s">
        <v>25639</v>
      </c>
      <c r="F1490" t="s">
        <v>37</v>
      </c>
      <c r="G1490" t="s">
        <v>38</v>
      </c>
      <c r="H1490">
        <v>30000000</v>
      </c>
      <c r="I1490">
        <v>6.4</v>
      </c>
      <c r="J1490">
        <f t="shared" si="23"/>
        <v>115096820</v>
      </c>
      <c r="K1490" t="s">
        <v>1671</v>
      </c>
    </row>
    <row r="1491" spans="1:11">
      <c r="A1491" t="s">
        <v>306</v>
      </c>
      <c r="B1491">
        <v>74</v>
      </c>
      <c r="C1491">
        <v>191796233</v>
      </c>
      <c r="D1491" t="s">
        <v>271</v>
      </c>
      <c r="E1491" t="s">
        <v>25640</v>
      </c>
      <c r="F1491" t="s">
        <v>37</v>
      </c>
      <c r="G1491" t="s">
        <v>38</v>
      </c>
      <c r="H1491">
        <v>30000000</v>
      </c>
      <c r="I1491">
        <v>8.3</v>
      </c>
      <c r="J1491">
        <f t="shared" si="23"/>
        <v>161796233</v>
      </c>
      <c r="K1491" t="s">
        <v>953</v>
      </c>
    </row>
    <row r="1492" spans="1:11">
      <c r="A1492" t="s">
        <v>1605</v>
      </c>
      <c r="B1492">
        <v>116</v>
      </c>
      <c r="C1492">
        <v>121248145</v>
      </c>
      <c r="D1492" t="s">
        <v>3336</v>
      </c>
      <c r="E1492" t="s">
        <v>25641</v>
      </c>
      <c r="F1492" t="s">
        <v>37</v>
      </c>
      <c r="G1492" t="s">
        <v>38</v>
      </c>
      <c r="H1492">
        <v>25000000</v>
      </c>
      <c r="I1492">
        <v>7.2</v>
      </c>
      <c r="J1492">
        <f t="shared" si="23"/>
        <v>96248145</v>
      </c>
      <c r="K1492" t="s">
        <v>1325</v>
      </c>
    </row>
    <row r="1493" spans="1:11">
      <c r="A1493" t="s">
        <v>8102</v>
      </c>
      <c r="B1493">
        <v>104</v>
      </c>
      <c r="C1493">
        <v>125014030</v>
      </c>
      <c r="D1493" t="s">
        <v>214</v>
      </c>
      <c r="E1493" t="s">
        <v>25642</v>
      </c>
      <c r="F1493" t="s">
        <v>37</v>
      </c>
      <c r="G1493" t="s">
        <v>38</v>
      </c>
      <c r="H1493">
        <v>30000000</v>
      </c>
      <c r="I1493">
        <v>6.8</v>
      </c>
      <c r="J1493">
        <f t="shared" si="23"/>
        <v>95014030</v>
      </c>
      <c r="K1493" t="s">
        <v>3409</v>
      </c>
    </row>
    <row r="1494" spans="1:11">
      <c r="A1494" t="s">
        <v>8108</v>
      </c>
      <c r="B1494">
        <v>106</v>
      </c>
      <c r="C1494">
        <v>11854694</v>
      </c>
      <c r="D1494" t="s">
        <v>3409</v>
      </c>
      <c r="E1494" t="s">
        <v>25643</v>
      </c>
      <c r="F1494" t="s">
        <v>37</v>
      </c>
      <c r="G1494" t="s">
        <v>38</v>
      </c>
      <c r="H1494">
        <v>31000000</v>
      </c>
      <c r="I1494">
        <v>6.5</v>
      </c>
      <c r="J1494">
        <f t="shared" si="23"/>
        <v>-19145306</v>
      </c>
      <c r="K1494" t="s">
        <v>3409</v>
      </c>
    </row>
    <row r="1495" spans="1:11">
      <c r="A1495" t="s">
        <v>7862</v>
      </c>
      <c r="B1495">
        <v>120</v>
      </c>
      <c r="C1495">
        <v>115648585</v>
      </c>
      <c r="D1495" t="s">
        <v>1634</v>
      </c>
      <c r="E1495" t="s">
        <v>25644</v>
      </c>
      <c r="F1495" t="s">
        <v>37</v>
      </c>
      <c r="G1495" t="s">
        <v>38</v>
      </c>
      <c r="H1495">
        <v>30000000</v>
      </c>
      <c r="I1495">
        <v>7.8</v>
      </c>
      <c r="J1495">
        <f t="shared" si="23"/>
        <v>85648585</v>
      </c>
      <c r="K1495" t="s">
        <v>13307</v>
      </c>
    </row>
    <row r="1496" spans="1:11">
      <c r="A1496" t="s">
        <v>1311</v>
      </c>
      <c r="B1496">
        <v>135</v>
      </c>
      <c r="C1496">
        <v>122012643</v>
      </c>
      <c r="D1496" t="s">
        <v>50</v>
      </c>
      <c r="E1496" t="s">
        <v>25645</v>
      </c>
      <c r="F1496" t="s">
        <v>37</v>
      </c>
      <c r="G1496" t="s">
        <v>38</v>
      </c>
      <c r="H1496">
        <v>30000000</v>
      </c>
      <c r="I1496">
        <v>7.6</v>
      </c>
      <c r="J1496">
        <f t="shared" si="23"/>
        <v>92012643</v>
      </c>
      <c r="K1496" t="s">
        <v>1325</v>
      </c>
    </row>
    <row r="1497" spans="1:11">
      <c r="A1497" t="s">
        <v>7037</v>
      </c>
      <c r="B1497">
        <v>132</v>
      </c>
      <c r="C1497">
        <v>116631310</v>
      </c>
      <c r="D1497" t="s">
        <v>1544</v>
      </c>
      <c r="E1497" t="s">
        <v>25646</v>
      </c>
      <c r="F1497" t="s">
        <v>37</v>
      </c>
      <c r="G1497" t="s">
        <v>38</v>
      </c>
      <c r="H1497">
        <v>30000000</v>
      </c>
      <c r="I1497">
        <v>7.2</v>
      </c>
      <c r="J1497">
        <f t="shared" si="23"/>
        <v>86631310</v>
      </c>
      <c r="K1497" t="s">
        <v>13307</v>
      </c>
    </row>
    <row r="1498" spans="1:11">
      <c r="A1498" t="s">
        <v>5059</v>
      </c>
      <c r="B1498">
        <v>92</v>
      </c>
      <c r="C1498">
        <v>114324072</v>
      </c>
      <c r="D1498" t="s">
        <v>3913</v>
      </c>
      <c r="E1498" t="s">
        <v>25647</v>
      </c>
      <c r="F1498" t="s">
        <v>37</v>
      </c>
      <c r="G1498" t="s">
        <v>38</v>
      </c>
      <c r="H1498">
        <v>20000000</v>
      </c>
      <c r="I1498">
        <v>6.7</v>
      </c>
      <c r="J1498">
        <f t="shared" si="23"/>
        <v>94324072</v>
      </c>
      <c r="K1498" t="s">
        <v>1671</v>
      </c>
    </row>
    <row r="1499" spans="1:11">
      <c r="A1499" t="s">
        <v>163</v>
      </c>
      <c r="B1499">
        <v>99</v>
      </c>
      <c r="C1499">
        <v>113502246</v>
      </c>
      <c r="D1499" t="s">
        <v>2786</v>
      </c>
      <c r="E1499" t="s">
        <v>25648</v>
      </c>
      <c r="F1499" t="s">
        <v>37</v>
      </c>
      <c r="G1499" t="s">
        <v>38</v>
      </c>
      <c r="H1499">
        <v>38000000</v>
      </c>
      <c r="I1499">
        <v>6.8</v>
      </c>
      <c r="J1499">
        <f t="shared" si="23"/>
        <v>75502246</v>
      </c>
      <c r="K1499" t="s">
        <v>1671</v>
      </c>
    </row>
    <row r="1500" spans="1:11">
      <c r="A1500" t="s">
        <v>4982</v>
      </c>
      <c r="B1500">
        <v>90</v>
      </c>
      <c r="C1500">
        <v>108360000</v>
      </c>
      <c r="D1500" t="s">
        <v>4219</v>
      </c>
      <c r="E1500" t="s">
        <v>25649</v>
      </c>
      <c r="F1500" t="s">
        <v>37</v>
      </c>
      <c r="G1500" t="s">
        <v>38</v>
      </c>
      <c r="H1500">
        <v>30000000</v>
      </c>
      <c r="I1500">
        <v>6.3</v>
      </c>
      <c r="J1500">
        <f t="shared" si="23"/>
        <v>78360000</v>
      </c>
      <c r="K1500" t="s">
        <v>953</v>
      </c>
    </row>
    <row r="1501" spans="1:11">
      <c r="A1501" t="s">
        <v>3303</v>
      </c>
      <c r="B1501">
        <v>111</v>
      </c>
      <c r="C1501">
        <v>108244774</v>
      </c>
      <c r="D1501" t="s">
        <v>2717</v>
      </c>
      <c r="E1501" t="s">
        <v>25650</v>
      </c>
      <c r="F1501" t="s">
        <v>37</v>
      </c>
      <c r="G1501" t="s">
        <v>38</v>
      </c>
      <c r="H1501">
        <v>37000000</v>
      </c>
      <c r="I1501">
        <v>6.2</v>
      </c>
      <c r="J1501">
        <f t="shared" si="23"/>
        <v>71244774</v>
      </c>
      <c r="K1501" t="s">
        <v>1671</v>
      </c>
    </row>
    <row r="1502" spans="1:11">
      <c r="A1502" t="s">
        <v>7498</v>
      </c>
      <c r="B1502">
        <v>103</v>
      </c>
      <c r="C1502">
        <v>105444419</v>
      </c>
      <c r="D1502" t="s">
        <v>1671</v>
      </c>
      <c r="E1502" t="s">
        <v>25651</v>
      </c>
      <c r="F1502" t="s">
        <v>37</v>
      </c>
      <c r="G1502" t="s">
        <v>38</v>
      </c>
      <c r="H1502">
        <v>26000000</v>
      </c>
      <c r="I1502">
        <v>6.2</v>
      </c>
      <c r="J1502">
        <f t="shared" si="23"/>
        <v>79444419</v>
      </c>
      <c r="K1502" t="s">
        <v>1671</v>
      </c>
    </row>
    <row r="1503" spans="1:11">
      <c r="A1503" t="s">
        <v>685</v>
      </c>
      <c r="B1503">
        <v>127</v>
      </c>
      <c r="C1503">
        <v>100125340</v>
      </c>
      <c r="D1503" t="s">
        <v>2142</v>
      </c>
      <c r="E1503" t="s">
        <v>25652</v>
      </c>
      <c r="F1503" t="s">
        <v>37</v>
      </c>
      <c r="G1503" t="s">
        <v>38</v>
      </c>
      <c r="H1503">
        <v>33000000</v>
      </c>
      <c r="I1503">
        <v>8.6</v>
      </c>
      <c r="J1503">
        <f t="shared" si="23"/>
        <v>67125340</v>
      </c>
      <c r="K1503" t="s">
        <v>24406</v>
      </c>
    </row>
    <row r="1504" spans="1:11">
      <c r="A1504" t="s">
        <v>1389</v>
      </c>
      <c r="B1504">
        <v>112</v>
      </c>
      <c r="C1504">
        <v>115646235</v>
      </c>
      <c r="D1504" t="s">
        <v>2813</v>
      </c>
      <c r="E1504" t="s">
        <v>25653</v>
      </c>
      <c r="F1504" t="s">
        <v>37</v>
      </c>
      <c r="G1504" t="s">
        <v>8144</v>
      </c>
      <c r="H1504">
        <v>30000000</v>
      </c>
      <c r="I1504">
        <v>8</v>
      </c>
      <c r="J1504">
        <f t="shared" si="23"/>
        <v>85646235</v>
      </c>
      <c r="K1504" t="s">
        <v>1325</v>
      </c>
    </row>
    <row r="1505" spans="1:11">
      <c r="A1505" t="s">
        <v>8145</v>
      </c>
      <c r="B1505">
        <v>87</v>
      </c>
      <c r="C1505">
        <v>85416609</v>
      </c>
      <c r="D1505" t="s">
        <v>271</v>
      </c>
      <c r="E1505" t="s">
        <v>25654</v>
      </c>
      <c r="F1505" t="s">
        <v>37</v>
      </c>
      <c r="G1505" t="s">
        <v>38</v>
      </c>
      <c r="H1505">
        <v>30000000</v>
      </c>
      <c r="I1505">
        <v>7</v>
      </c>
      <c r="J1505">
        <f t="shared" si="23"/>
        <v>55416609</v>
      </c>
      <c r="K1505" t="s">
        <v>953</v>
      </c>
    </row>
    <row r="1506" spans="1:11">
      <c r="A1506" t="s">
        <v>3694</v>
      </c>
      <c r="B1506">
        <v>138</v>
      </c>
      <c r="C1506">
        <v>90135191</v>
      </c>
      <c r="D1506" t="s">
        <v>2142</v>
      </c>
      <c r="E1506" t="s">
        <v>25655</v>
      </c>
      <c r="F1506" t="s">
        <v>37</v>
      </c>
      <c r="G1506" t="s">
        <v>38</v>
      </c>
      <c r="H1506">
        <v>25000000</v>
      </c>
      <c r="I1506">
        <v>8</v>
      </c>
      <c r="J1506">
        <f t="shared" si="23"/>
        <v>65135191</v>
      </c>
      <c r="K1506" t="s">
        <v>24406</v>
      </c>
    </row>
    <row r="1507" spans="1:11">
      <c r="A1507" t="s">
        <v>3694</v>
      </c>
      <c r="B1507">
        <v>132</v>
      </c>
      <c r="C1507">
        <v>100422786</v>
      </c>
      <c r="D1507" t="s">
        <v>3794</v>
      </c>
      <c r="E1507" t="s">
        <v>25656</v>
      </c>
      <c r="F1507" t="s">
        <v>37</v>
      </c>
      <c r="G1507" t="s">
        <v>38</v>
      </c>
      <c r="H1507">
        <v>30000000</v>
      </c>
      <c r="I1507">
        <v>8.1</v>
      </c>
      <c r="J1507">
        <f t="shared" si="23"/>
        <v>70422786</v>
      </c>
      <c r="K1507" t="s">
        <v>3409</v>
      </c>
    </row>
    <row r="1508" spans="1:11">
      <c r="A1508" t="s">
        <v>4218</v>
      </c>
      <c r="B1508">
        <v>103</v>
      </c>
      <c r="C1508">
        <v>106694016</v>
      </c>
      <c r="D1508" t="s">
        <v>1009</v>
      </c>
      <c r="E1508" t="s">
        <v>25657</v>
      </c>
      <c r="F1508" t="s">
        <v>37</v>
      </c>
      <c r="G1508" t="s">
        <v>38</v>
      </c>
      <c r="H1508">
        <v>30000000</v>
      </c>
      <c r="I1508">
        <v>6.7</v>
      </c>
      <c r="J1508">
        <f t="shared" si="23"/>
        <v>76694016</v>
      </c>
      <c r="K1508" t="s">
        <v>1671</v>
      </c>
    </row>
    <row r="1509" spans="1:11">
      <c r="A1509" t="s">
        <v>6396</v>
      </c>
      <c r="B1509">
        <v>123</v>
      </c>
      <c r="C1509">
        <v>64286</v>
      </c>
      <c r="D1509" t="s">
        <v>214</v>
      </c>
      <c r="E1509" t="s">
        <v>25658</v>
      </c>
      <c r="F1509" t="s">
        <v>37</v>
      </c>
      <c r="G1509" t="s">
        <v>38</v>
      </c>
      <c r="H1509">
        <v>29000000</v>
      </c>
      <c r="I1509">
        <v>7.9</v>
      </c>
      <c r="J1509">
        <f t="shared" si="23"/>
        <v>-28935714</v>
      </c>
      <c r="K1509" t="s">
        <v>3409</v>
      </c>
    </row>
    <row r="1510" spans="1:11">
      <c r="A1510" t="s">
        <v>6244</v>
      </c>
      <c r="B1510">
        <v>111</v>
      </c>
      <c r="C1510">
        <v>76806312</v>
      </c>
      <c r="D1510" t="s">
        <v>1681</v>
      </c>
      <c r="E1510" t="s">
        <v>25659</v>
      </c>
      <c r="F1510" t="s">
        <v>37</v>
      </c>
      <c r="G1510" t="s">
        <v>38</v>
      </c>
      <c r="H1510">
        <v>30000000</v>
      </c>
      <c r="I1510">
        <v>6.1</v>
      </c>
      <c r="J1510">
        <f t="shared" si="23"/>
        <v>46806312</v>
      </c>
      <c r="K1510" t="s">
        <v>1671</v>
      </c>
    </row>
    <row r="1511" spans="1:11">
      <c r="A1511" t="s">
        <v>1679</v>
      </c>
      <c r="B1511">
        <v>102</v>
      </c>
      <c r="C1511">
        <v>79566871</v>
      </c>
      <c r="D1511" t="s">
        <v>8170</v>
      </c>
      <c r="E1511" t="s">
        <v>25660</v>
      </c>
      <c r="F1511" t="s">
        <v>37</v>
      </c>
      <c r="G1511" t="s">
        <v>38</v>
      </c>
      <c r="H1511">
        <v>30000000</v>
      </c>
      <c r="I1511">
        <v>4.2</v>
      </c>
      <c r="J1511">
        <f t="shared" si="23"/>
        <v>49566871</v>
      </c>
      <c r="K1511" t="s">
        <v>1671</v>
      </c>
    </row>
    <row r="1512" spans="1:11">
      <c r="A1512" t="s">
        <v>8174</v>
      </c>
      <c r="B1512">
        <v>78</v>
      </c>
      <c r="C1512">
        <v>76501438</v>
      </c>
      <c r="D1512" t="s">
        <v>1985</v>
      </c>
      <c r="E1512" t="s">
        <v>25661</v>
      </c>
      <c r="F1512" t="s">
        <v>37</v>
      </c>
      <c r="G1512" t="s">
        <v>767</v>
      </c>
      <c r="H1512">
        <v>30000000</v>
      </c>
      <c r="I1512">
        <v>6.1</v>
      </c>
      <c r="J1512">
        <f t="shared" si="23"/>
        <v>46501438</v>
      </c>
      <c r="K1512" t="s">
        <v>953</v>
      </c>
    </row>
    <row r="1513" spans="1:11">
      <c r="A1513" t="s">
        <v>6126</v>
      </c>
      <c r="B1513">
        <v>132</v>
      </c>
      <c r="C1513">
        <v>74787599</v>
      </c>
      <c r="D1513" t="s">
        <v>214</v>
      </c>
      <c r="E1513" t="s">
        <v>25662</v>
      </c>
      <c r="F1513" t="s">
        <v>37</v>
      </c>
      <c r="G1513" t="s">
        <v>38</v>
      </c>
      <c r="H1513">
        <v>30000000</v>
      </c>
      <c r="I1513">
        <v>6.6</v>
      </c>
      <c r="J1513">
        <f t="shared" si="23"/>
        <v>44787599</v>
      </c>
      <c r="K1513" t="s">
        <v>3409</v>
      </c>
    </row>
    <row r="1514" spans="1:11">
      <c r="A1514" t="s">
        <v>1015</v>
      </c>
      <c r="B1514">
        <v>133</v>
      </c>
      <c r="C1514">
        <v>66528842</v>
      </c>
      <c r="D1514" t="s">
        <v>7727</v>
      </c>
      <c r="E1514" t="s">
        <v>25663</v>
      </c>
      <c r="F1514" t="s">
        <v>37</v>
      </c>
      <c r="G1514" t="s">
        <v>38</v>
      </c>
      <c r="H1514">
        <v>30000000</v>
      </c>
      <c r="I1514">
        <v>7.5</v>
      </c>
      <c r="J1514">
        <f t="shared" si="23"/>
        <v>36528842</v>
      </c>
      <c r="K1514" t="s">
        <v>3409</v>
      </c>
    </row>
    <row r="1515" spans="1:11">
      <c r="A1515" t="s">
        <v>8186</v>
      </c>
      <c r="B1515">
        <v>108</v>
      </c>
      <c r="C1515">
        <v>83813460</v>
      </c>
      <c r="D1515" t="s">
        <v>214</v>
      </c>
      <c r="E1515" t="s">
        <v>25664</v>
      </c>
      <c r="F1515" t="s">
        <v>37</v>
      </c>
      <c r="G1515" t="s">
        <v>38</v>
      </c>
      <c r="H1515">
        <v>25000000</v>
      </c>
      <c r="I1515">
        <v>7.4</v>
      </c>
      <c r="J1515">
        <f t="shared" si="23"/>
        <v>58813460</v>
      </c>
      <c r="K1515" t="s">
        <v>3409</v>
      </c>
    </row>
    <row r="1516" spans="1:11">
      <c r="A1516" t="s">
        <v>8191</v>
      </c>
      <c r="B1516">
        <v>125</v>
      </c>
      <c r="C1516">
        <v>65010106</v>
      </c>
      <c r="D1516" t="s">
        <v>2527</v>
      </c>
      <c r="E1516" t="s">
        <v>25665</v>
      </c>
      <c r="F1516" t="s">
        <v>37</v>
      </c>
      <c r="G1516" t="s">
        <v>38</v>
      </c>
      <c r="H1516">
        <v>30000000</v>
      </c>
      <c r="I1516">
        <v>7.2</v>
      </c>
      <c r="J1516">
        <f t="shared" si="23"/>
        <v>35010106</v>
      </c>
      <c r="K1516" t="s">
        <v>1671</v>
      </c>
    </row>
    <row r="1517" spans="1:11">
      <c r="A1517" t="s">
        <v>8197</v>
      </c>
      <c r="B1517">
        <v>98</v>
      </c>
      <c r="C1517">
        <v>66359959</v>
      </c>
      <c r="D1517" t="s">
        <v>8199</v>
      </c>
      <c r="E1517" t="s">
        <v>25666</v>
      </c>
      <c r="F1517" t="s">
        <v>37</v>
      </c>
      <c r="G1517" t="s">
        <v>38</v>
      </c>
      <c r="H1517">
        <v>35000000</v>
      </c>
      <c r="I1517">
        <v>6.9</v>
      </c>
      <c r="J1517">
        <f t="shared" si="23"/>
        <v>31359959</v>
      </c>
      <c r="K1517" t="s">
        <v>1671</v>
      </c>
    </row>
    <row r="1518" spans="1:11">
      <c r="A1518" t="s">
        <v>8205</v>
      </c>
      <c r="B1518">
        <v>119</v>
      </c>
      <c r="C1518">
        <v>66468315</v>
      </c>
      <c r="D1518" t="s">
        <v>5529</v>
      </c>
      <c r="E1518" t="s">
        <v>25667</v>
      </c>
      <c r="F1518" t="s">
        <v>37</v>
      </c>
      <c r="G1518" t="s">
        <v>38</v>
      </c>
      <c r="H1518">
        <v>30000000</v>
      </c>
      <c r="I1518">
        <v>7.4</v>
      </c>
      <c r="J1518">
        <f t="shared" si="23"/>
        <v>36468315</v>
      </c>
      <c r="K1518" t="s">
        <v>1325</v>
      </c>
    </row>
    <row r="1519" spans="1:11">
      <c r="A1519" t="s">
        <v>198</v>
      </c>
      <c r="B1519">
        <v>87</v>
      </c>
      <c r="C1519">
        <v>64172251</v>
      </c>
      <c r="D1519" t="s">
        <v>2786</v>
      </c>
      <c r="E1519" t="s">
        <v>25668</v>
      </c>
      <c r="F1519" t="s">
        <v>37</v>
      </c>
      <c r="G1519" t="s">
        <v>38</v>
      </c>
      <c r="H1519">
        <v>30000000</v>
      </c>
      <c r="I1519">
        <v>5.4</v>
      </c>
      <c r="J1519">
        <f t="shared" si="23"/>
        <v>34172251</v>
      </c>
      <c r="K1519" t="s">
        <v>1671</v>
      </c>
    </row>
    <row r="1520" spans="1:11">
      <c r="A1520" t="s">
        <v>8213</v>
      </c>
      <c r="B1520">
        <v>91</v>
      </c>
      <c r="C1520">
        <v>66600000</v>
      </c>
      <c r="D1520" t="s">
        <v>3932</v>
      </c>
      <c r="E1520" t="s">
        <v>25669</v>
      </c>
      <c r="F1520" t="s">
        <v>37</v>
      </c>
      <c r="G1520" t="s">
        <v>370</v>
      </c>
      <c r="H1520">
        <v>30000000</v>
      </c>
      <c r="I1520">
        <v>6.8</v>
      </c>
      <c r="J1520">
        <f t="shared" si="23"/>
        <v>36600000</v>
      </c>
      <c r="K1520" t="s">
        <v>1671</v>
      </c>
    </row>
    <row r="1521" spans="1:11">
      <c r="A1521" t="s">
        <v>3930</v>
      </c>
      <c r="B1521">
        <v>100</v>
      </c>
      <c r="C1521">
        <v>63536011</v>
      </c>
      <c r="D1521" t="s">
        <v>1415</v>
      </c>
      <c r="E1521" t="s">
        <v>25670</v>
      </c>
      <c r="F1521" t="s">
        <v>37</v>
      </c>
      <c r="G1521" t="s">
        <v>38</v>
      </c>
      <c r="H1521">
        <v>30000000</v>
      </c>
      <c r="I1521">
        <v>6.3</v>
      </c>
      <c r="J1521">
        <f t="shared" si="23"/>
        <v>33536011</v>
      </c>
      <c r="K1521" t="s">
        <v>1671</v>
      </c>
    </row>
    <row r="1522" spans="1:11">
      <c r="A1522" t="s">
        <v>6417</v>
      </c>
      <c r="B1522">
        <v>118</v>
      </c>
      <c r="C1522">
        <v>62877175</v>
      </c>
      <c r="D1522" t="s">
        <v>1415</v>
      </c>
      <c r="E1522" t="s">
        <v>25671</v>
      </c>
      <c r="F1522" t="s">
        <v>37</v>
      </c>
      <c r="G1522" t="s">
        <v>38</v>
      </c>
      <c r="H1522">
        <v>30000000</v>
      </c>
      <c r="I1522">
        <v>7.2</v>
      </c>
      <c r="J1522">
        <f t="shared" si="23"/>
        <v>32877175</v>
      </c>
      <c r="K1522" t="s">
        <v>1671</v>
      </c>
    </row>
    <row r="1523" spans="1:11">
      <c r="A1523" t="s">
        <v>2943</v>
      </c>
      <c r="B1523">
        <v>109</v>
      </c>
      <c r="C1523">
        <v>74484168</v>
      </c>
      <c r="D1523" t="s">
        <v>1120</v>
      </c>
      <c r="E1523" t="s">
        <v>25672</v>
      </c>
      <c r="F1523" t="s">
        <v>37</v>
      </c>
      <c r="G1523" t="s">
        <v>38</v>
      </c>
      <c r="H1523">
        <v>45000000</v>
      </c>
      <c r="I1523">
        <v>6.9</v>
      </c>
      <c r="J1523">
        <f t="shared" si="23"/>
        <v>29484168</v>
      </c>
      <c r="K1523" t="s">
        <v>1325</v>
      </c>
    </row>
    <row r="1524" spans="1:11">
      <c r="A1524" t="s">
        <v>8235</v>
      </c>
      <c r="B1524">
        <v>99</v>
      </c>
      <c r="C1524">
        <v>60269340</v>
      </c>
      <c r="D1524" t="s">
        <v>1681</v>
      </c>
      <c r="E1524" t="s">
        <v>25673</v>
      </c>
      <c r="F1524" t="s">
        <v>37</v>
      </c>
      <c r="G1524" t="s">
        <v>38</v>
      </c>
      <c r="H1524">
        <v>30000000</v>
      </c>
      <c r="I1524">
        <v>6</v>
      </c>
      <c r="J1524">
        <f t="shared" si="23"/>
        <v>30269340</v>
      </c>
      <c r="K1524" t="s">
        <v>1671</v>
      </c>
    </row>
    <row r="1525" spans="1:11">
      <c r="A1525" t="s">
        <v>8239</v>
      </c>
      <c r="B1525">
        <v>114</v>
      </c>
      <c r="C1525">
        <v>60033780</v>
      </c>
      <c r="D1525" t="s">
        <v>214</v>
      </c>
      <c r="E1525" t="s">
        <v>25674</v>
      </c>
      <c r="F1525" t="s">
        <v>37</v>
      </c>
      <c r="G1525" t="s">
        <v>38</v>
      </c>
      <c r="H1525">
        <v>30000000</v>
      </c>
      <c r="I1525">
        <v>5.9</v>
      </c>
      <c r="J1525">
        <f t="shared" si="23"/>
        <v>30033780</v>
      </c>
      <c r="K1525" t="s">
        <v>3409</v>
      </c>
    </row>
    <row r="1526" spans="1:11">
      <c r="A1526" t="s">
        <v>2561</v>
      </c>
      <c r="B1526">
        <v>89</v>
      </c>
      <c r="C1526">
        <v>58715510</v>
      </c>
      <c r="D1526" t="s">
        <v>1681</v>
      </c>
      <c r="E1526" t="s">
        <v>25675</v>
      </c>
      <c r="F1526" t="s">
        <v>37</v>
      </c>
      <c r="G1526" t="s">
        <v>38</v>
      </c>
      <c r="H1526">
        <v>30000000</v>
      </c>
      <c r="I1526">
        <v>5.4</v>
      </c>
      <c r="J1526">
        <f t="shared" si="23"/>
        <v>28715510</v>
      </c>
      <c r="K1526" t="s">
        <v>1671</v>
      </c>
    </row>
    <row r="1527" spans="1:11">
      <c r="A1527" t="s">
        <v>2785</v>
      </c>
      <c r="B1527">
        <v>95</v>
      </c>
      <c r="C1527">
        <v>58156435</v>
      </c>
      <c r="D1527" t="s">
        <v>2476</v>
      </c>
      <c r="E1527" t="s">
        <v>25676</v>
      </c>
      <c r="F1527" t="s">
        <v>37</v>
      </c>
      <c r="G1527" t="s">
        <v>38</v>
      </c>
      <c r="H1527">
        <v>19000000</v>
      </c>
      <c r="I1527">
        <v>5.9</v>
      </c>
      <c r="J1527">
        <f t="shared" si="23"/>
        <v>39156435</v>
      </c>
      <c r="K1527" t="s">
        <v>953</v>
      </c>
    </row>
    <row r="1528" spans="1:11">
      <c r="A1528" t="s">
        <v>2561</v>
      </c>
      <c r="B1528">
        <v>98</v>
      </c>
      <c r="C1528">
        <v>56044241</v>
      </c>
      <c r="D1528" t="s">
        <v>3632</v>
      </c>
      <c r="E1528" t="s">
        <v>25677</v>
      </c>
      <c r="F1528" t="s">
        <v>37</v>
      </c>
      <c r="G1528" t="s">
        <v>38</v>
      </c>
      <c r="H1528">
        <v>37000000</v>
      </c>
      <c r="I1528">
        <v>6.1</v>
      </c>
      <c r="J1528">
        <f t="shared" si="23"/>
        <v>19044241</v>
      </c>
      <c r="K1528" t="s">
        <v>1671</v>
      </c>
    </row>
    <row r="1529" spans="1:11">
      <c r="A1529" t="s">
        <v>4003</v>
      </c>
      <c r="B1529">
        <v>94</v>
      </c>
      <c r="C1529">
        <v>56816662</v>
      </c>
      <c r="D1529" t="s">
        <v>3632</v>
      </c>
      <c r="E1529" t="s">
        <v>25678</v>
      </c>
      <c r="F1529" t="s">
        <v>37</v>
      </c>
      <c r="G1529" t="s">
        <v>3571</v>
      </c>
      <c r="H1529">
        <v>17000000</v>
      </c>
      <c r="I1529">
        <v>7.7</v>
      </c>
      <c r="J1529">
        <f t="shared" si="23"/>
        <v>39816662</v>
      </c>
      <c r="K1529" t="s">
        <v>1671</v>
      </c>
    </row>
    <row r="1530" spans="1:11">
      <c r="A1530" t="s">
        <v>8261</v>
      </c>
      <c r="B1530">
        <v>85</v>
      </c>
      <c r="C1530">
        <v>64238770</v>
      </c>
      <c r="D1530" t="s">
        <v>471</v>
      </c>
      <c r="E1530" t="s">
        <v>25679</v>
      </c>
      <c r="F1530" t="s">
        <v>37</v>
      </c>
      <c r="G1530" t="s">
        <v>268</v>
      </c>
      <c r="H1530">
        <v>42000000</v>
      </c>
      <c r="I1530">
        <v>5.8</v>
      </c>
      <c r="J1530">
        <f t="shared" si="23"/>
        <v>22238770</v>
      </c>
      <c r="K1530" t="s">
        <v>953</v>
      </c>
    </row>
    <row r="1531" spans="1:11">
      <c r="A1531" t="s">
        <v>8265</v>
      </c>
      <c r="B1531">
        <v>124</v>
      </c>
      <c r="C1531">
        <v>52937130</v>
      </c>
      <c r="D1531" t="s">
        <v>1726</v>
      </c>
      <c r="E1531" t="s">
        <v>25680</v>
      </c>
      <c r="F1531" t="s">
        <v>37</v>
      </c>
      <c r="G1531" t="s">
        <v>38</v>
      </c>
      <c r="H1531">
        <v>30000000</v>
      </c>
      <c r="I1531">
        <v>7.6</v>
      </c>
      <c r="J1531">
        <f t="shared" si="23"/>
        <v>22937130</v>
      </c>
      <c r="K1531" t="s">
        <v>13307</v>
      </c>
    </row>
    <row r="1532" spans="1:11">
      <c r="A1532" t="s">
        <v>7015</v>
      </c>
      <c r="B1532">
        <v>131</v>
      </c>
      <c r="C1532">
        <v>52799004</v>
      </c>
      <c r="D1532" t="s">
        <v>214</v>
      </c>
      <c r="E1532" t="s">
        <v>25681</v>
      </c>
      <c r="F1532" t="s">
        <v>37</v>
      </c>
      <c r="G1532" t="s">
        <v>38</v>
      </c>
      <c r="H1532">
        <v>55000000</v>
      </c>
      <c r="I1532">
        <v>6.1</v>
      </c>
      <c r="J1532">
        <f t="shared" si="23"/>
        <v>-2200996</v>
      </c>
      <c r="K1532" t="s">
        <v>3409</v>
      </c>
    </row>
    <row r="1533" spans="1:11">
      <c r="A1533" t="s">
        <v>8274</v>
      </c>
      <c r="B1533">
        <v>107</v>
      </c>
      <c r="C1533">
        <v>55210049</v>
      </c>
      <c r="D1533" t="s">
        <v>227</v>
      </c>
      <c r="E1533" t="s">
        <v>25682</v>
      </c>
      <c r="F1533" t="s">
        <v>37</v>
      </c>
      <c r="G1533" t="s">
        <v>38</v>
      </c>
      <c r="H1533">
        <v>27800000</v>
      </c>
      <c r="I1533">
        <v>5.4</v>
      </c>
      <c r="J1533">
        <f t="shared" si="23"/>
        <v>27410049</v>
      </c>
      <c r="K1533" t="s">
        <v>1325</v>
      </c>
    </row>
    <row r="1534" spans="1:11">
      <c r="A1534" t="s">
        <v>5911</v>
      </c>
      <c r="B1534">
        <v>99</v>
      </c>
      <c r="C1534">
        <v>51432423</v>
      </c>
      <c r="D1534" t="s">
        <v>8278</v>
      </c>
      <c r="E1534" t="s">
        <v>25683</v>
      </c>
      <c r="F1534" t="s">
        <v>37</v>
      </c>
      <c r="G1534" t="s">
        <v>38</v>
      </c>
      <c r="H1534">
        <v>30000000</v>
      </c>
      <c r="I1534">
        <v>5.1</v>
      </c>
      <c r="J1534">
        <f t="shared" si="23"/>
        <v>21432423</v>
      </c>
      <c r="K1534" t="s">
        <v>1671</v>
      </c>
    </row>
    <row r="1535" spans="1:11">
      <c r="A1535" t="s">
        <v>2467</v>
      </c>
      <c r="B1535">
        <v>83</v>
      </c>
      <c r="C1535">
        <v>51109400</v>
      </c>
      <c r="D1535" t="s">
        <v>1009</v>
      </c>
      <c r="E1535" t="s">
        <v>25684</v>
      </c>
      <c r="F1535" t="s">
        <v>37</v>
      </c>
      <c r="G1535" t="s">
        <v>38</v>
      </c>
      <c r="H1535">
        <v>30000000</v>
      </c>
      <c r="I1535">
        <v>6.4</v>
      </c>
      <c r="J1535">
        <f t="shared" si="23"/>
        <v>21109400</v>
      </c>
      <c r="K1535" t="s">
        <v>1671</v>
      </c>
    </row>
    <row r="1536" spans="1:11">
      <c r="A1536" t="s">
        <v>6142</v>
      </c>
      <c r="B1536">
        <v>131</v>
      </c>
      <c r="C1536">
        <v>50300000</v>
      </c>
      <c r="D1536" t="s">
        <v>50</v>
      </c>
      <c r="E1536" t="s">
        <v>25685</v>
      </c>
      <c r="F1536" t="s">
        <v>37</v>
      </c>
      <c r="G1536" t="s">
        <v>56</v>
      </c>
      <c r="H1536">
        <v>30000000</v>
      </c>
      <c r="I1536">
        <v>6.3</v>
      </c>
      <c r="J1536">
        <f t="shared" si="23"/>
        <v>20300000</v>
      </c>
      <c r="K1536" t="s">
        <v>1325</v>
      </c>
    </row>
    <row r="1537" spans="1:11">
      <c r="A1537" t="s">
        <v>8293</v>
      </c>
      <c r="B1537">
        <v>85</v>
      </c>
      <c r="C1537">
        <v>56068547</v>
      </c>
      <c r="D1537" t="s">
        <v>8295</v>
      </c>
      <c r="E1537" t="s">
        <v>25686</v>
      </c>
      <c r="F1537" t="s">
        <v>37</v>
      </c>
      <c r="G1537" t="s">
        <v>56</v>
      </c>
      <c r="H1537">
        <v>30000000</v>
      </c>
      <c r="I1537">
        <v>7.5</v>
      </c>
      <c r="J1537">
        <f t="shared" si="23"/>
        <v>26068547</v>
      </c>
      <c r="K1537" t="s">
        <v>11526</v>
      </c>
    </row>
    <row r="1538" spans="1:11">
      <c r="A1538" t="s">
        <v>5462</v>
      </c>
      <c r="B1538">
        <v>126</v>
      </c>
      <c r="C1538">
        <v>53680848</v>
      </c>
      <c r="D1538" t="s">
        <v>214</v>
      </c>
      <c r="E1538" t="s">
        <v>25687</v>
      </c>
      <c r="F1538" t="s">
        <v>37</v>
      </c>
      <c r="G1538" t="s">
        <v>38</v>
      </c>
      <c r="H1538">
        <v>30000000</v>
      </c>
      <c r="I1538">
        <v>7.1</v>
      </c>
      <c r="J1538">
        <f t="shared" si="23"/>
        <v>23680848</v>
      </c>
      <c r="K1538" t="s">
        <v>3409</v>
      </c>
    </row>
    <row r="1539" spans="1:11">
      <c r="A1539" t="s">
        <v>940</v>
      </c>
      <c r="B1539">
        <v>123</v>
      </c>
      <c r="C1539">
        <v>50921738</v>
      </c>
      <c r="D1539" t="s">
        <v>4817</v>
      </c>
      <c r="E1539" t="s">
        <v>25688</v>
      </c>
      <c r="F1539" t="s">
        <v>37</v>
      </c>
      <c r="G1539" t="s">
        <v>56</v>
      </c>
      <c r="H1539">
        <v>30000000</v>
      </c>
      <c r="I1539">
        <v>7.8</v>
      </c>
      <c r="J1539">
        <f t="shared" ref="J1539:J1602" si="24">C1539-H1539</f>
        <v>20921738</v>
      </c>
      <c r="K1539" t="s">
        <v>3409</v>
      </c>
    </row>
    <row r="1540" spans="1:11">
      <c r="A1540" t="s">
        <v>2561</v>
      </c>
      <c r="B1540">
        <v>105</v>
      </c>
      <c r="C1540">
        <v>53021560</v>
      </c>
      <c r="D1540" t="s">
        <v>1415</v>
      </c>
      <c r="E1540" t="s">
        <v>25689</v>
      </c>
      <c r="F1540" t="s">
        <v>37</v>
      </c>
      <c r="G1540" t="s">
        <v>38</v>
      </c>
      <c r="H1540">
        <v>30000000</v>
      </c>
      <c r="I1540">
        <v>6.5</v>
      </c>
      <c r="J1540">
        <f t="shared" si="24"/>
        <v>23021560</v>
      </c>
      <c r="K1540" t="s">
        <v>1671</v>
      </c>
    </row>
    <row r="1541" spans="1:11">
      <c r="A1541" t="s">
        <v>187</v>
      </c>
      <c r="B1541">
        <v>125</v>
      </c>
      <c r="C1541">
        <v>45645204</v>
      </c>
      <c r="D1541" t="s">
        <v>334</v>
      </c>
      <c r="E1541" t="s">
        <v>25690</v>
      </c>
      <c r="F1541" t="s">
        <v>37</v>
      </c>
      <c r="G1541" t="s">
        <v>38</v>
      </c>
      <c r="H1541">
        <v>30000000</v>
      </c>
      <c r="I1541">
        <v>6.6</v>
      </c>
      <c r="J1541">
        <f t="shared" si="24"/>
        <v>15645204</v>
      </c>
      <c r="K1541" t="s">
        <v>1325</v>
      </c>
    </row>
    <row r="1542" spans="1:11">
      <c r="A1542" t="s">
        <v>255</v>
      </c>
      <c r="B1542">
        <v>77</v>
      </c>
      <c r="C1542">
        <v>53337608</v>
      </c>
      <c r="D1542" t="s">
        <v>8329</v>
      </c>
      <c r="E1542" t="s">
        <v>25691</v>
      </c>
      <c r="F1542" t="s">
        <v>37</v>
      </c>
      <c r="G1542" t="s">
        <v>38</v>
      </c>
      <c r="H1542">
        <v>40000000</v>
      </c>
      <c r="I1542">
        <v>7.4</v>
      </c>
      <c r="J1542">
        <f t="shared" si="24"/>
        <v>13337608</v>
      </c>
      <c r="K1542" t="s">
        <v>11526</v>
      </c>
    </row>
    <row r="1543" spans="1:11">
      <c r="A1543" t="s">
        <v>5743</v>
      </c>
      <c r="B1543">
        <v>121</v>
      </c>
      <c r="C1543">
        <v>46875468</v>
      </c>
      <c r="D1543" t="s">
        <v>1120</v>
      </c>
      <c r="E1543" t="s">
        <v>25692</v>
      </c>
      <c r="F1543" t="s">
        <v>37</v>
      </c>
      <c r="G1543" t="s">
        <v>38</v>
      </c>
      <c r="H1543">
        <v>30000000</v>
      </c>
      <c r="I1543">
        <v>7.6</v>
      </c>
      <c r="J1543">
        <f t="shared" si="24"/>
        <v>16875468</v>
      </c>
      <c r="K1543" t="s">
        <v>1325</v>
      </c>
    </row>
    <row r="1544" spans="1:11">
      <c r="A1544" t="s">
        <v>3098</v>
      </c>
      <c r="B1544">
        <v>124</v>
      </c>
      <c r="C1544">
        <v>52418902</v>
      </c>
      <c r="D1544" t="s">
        <v>3794</v>
      </c>
      <c r="E1544" t="s">
        <v>25693</v>
      </c>
      <c r="F1544" t="s">
        <v>37</v>
      </c>
      <c r="G1544" t="s">
        <v>38</v>
      </c>
      <c r="H1544">
        <v>30000000</v>
      </c>
      <c r="I1544">
        <v>7.5</v>
      </c>
      <c r="J1544">
        <f t="shared" si="24"/>
        <v>22418902</v>
      </c>
      <c r="K1544" t="s">
        <v>3409</v>
      </c>
    </row>
    <row r="1545" spans="1:11">
      <c r="A1545" t="s">
        <v>79</v>
      </c>
      <c r="B1545">
        <v>99</v>
      </c>
      <c r="C1545">
        <v>42057340</v>
      </c>
      <c r="D1545" t="s">
        <v>5544</v>
      </c>
      <c r="E1545" t="s">
        <v>25694</v>
      </c>
      <c r="F1545" t="s">
        <v>37</v>
      </c>
      <c r="G1545" t="s">
        <v>38</v>
      </c>
      <c r="H1545">
        <v>30000000</v>
      </c>
      <c r="I1545">
        <v>6.6</v>
      </c>
      <c r="J1545">
        <f t="shared" si="24"/>
        <v>12057340</v>
      </c>
      <c r="K1545" t="s">
        <v>6403</v>
      </c>
    </row>
    <row r="1546" spans="1:11">
      <c r="A1546" t="s">
        <v>8351</v>
      </c>
      <c r="B1546">
        <v>112</v>
      </c>
      <c r="C1546">
        <v>42478175</v>
      </c>
      <c r="D1546" t="s">
        <v>687</v>
      </c>
      <c r="E1546" t="s">
        <v>25695</v>
      </c>
      <c r="F1546" t="s">
        <v>37</v>
      </c>
      <c r="G1546" t="s">
        <v>38</v>
      </c>
      <c r="H1546">
        <v>25000000</v>
      </c>
      <c r="I1546">
        <v>7.2</v>
      </c>
      <c r="J1546">
        <f t="shared" si="24"/>
        <v>17478175</v>
      </c>
      <c r="K1546" t="s">
        <v>3409</v>
      </c>
    </row>
    <row r="1547" spans="1:11">
      <c r="A1547" t="s">
        <v>8355</v>
      </c>
      <c r="B1547">
        <v>111</v>
      </c>
      <c r="C1547">
        <v>41407470</v>
      </c>
      <c r="D1547" t="s">
        <v>3932</v>
      </c>
      <c r="E1547" t="s">
        <v>25696</v>
      </c>
      <c r="F1547" t="s">
        <v>37</v>
      </c>
      <c r="G1547" t="s">
        <v>38</v>
      </c>
      <c r="H1547">
        <v>30000000</v>
      </c>
      <c r="I1547">
        <v>7.6</v>
      </c>
      <c r="J1547">
        <f t="shared" si="24"/>
        <v>11407470</v>
      </c>
      <c r="K1547" t="s">
        <v>1671</v>
      </c>
    </row>
    <row r="1548" spans="1:11">
      <c r="A1548" t="s">
        <v>1071</v>
      </c>
      <c r="B1548">
        <v>107</v>
      </c>
      <c r="C1548">
        <v>42385520</v>
      </c>
      <c r="D1548" t="s">
        <v>7837</v>
      </c>
      <c r="E1548" t="s">
        <v>25697</v>
      </c>
      <c r="F1548" t="s">
        <v>37</v>
      </c>
      <c r="G1548" t="s">
        <v>38</v>
      </c>
      <c r="H1548">
        <v>30000000</v>
      </c>
      <c r="I1548">
        <v>6.2</v>
      </c>
      <c r="J1548">
        <f t="shared" si="24"/>
        <v>12385520</v>
      </c>
      <c r="K1548" t="s">
        <v>3409</v>
      </c>
    </row>
    <row r="1549" spans="1:11">
      <c r="A1549" t="s">
        <v>5408</v>
      </c>
      <c r="B1549">
        <v>104</v>
      </c>
      <c r="C1549">
        <v>40118420</v>
      </c>
      <c r="D1549" t="s">
        <v>4915</v>
      </c>
      <c r="E1549" t="s">
        <v>25698</v>
      </c>
      <c r="F1549" t="s">
        <v>37</v>
      </c>
      <c r="G1549" t="s">
        <v>38</v>
      </c>
      <c r="H1549">
        <v>30000000</v>
      </c>
      <c r="I1549">
        <v>5.6</v>
      </c>
      <c r="J1549">
        <f t="shared" si="24"/>
        <v>10118420</v>
      </c>
      <c r="K1549" t="s">
        <v>3409</v>
      </c>
    </row>
    <row r="1550" spans="1:11">
      <c r="A1550" t="s">
        <v>125</v>
      </c>
      <c r="B1550">
        <v>113</v>
      </c>
      <c r="C1550">
        <v>40137776</v>
      </c>
      <c r="D1550" t="s">
        <v>2490</v>
      </c>
      <c r="E1550" t="s">
        <v>25699</v>
      </c>
      <c r="F1550" t="s">
        <v>37</v>
      </c>
      <c r="G1550" t="s">
        <v>38</v>
      </c>
      <c r="H1550">
        <v>38000000</v>
      </c>
      <c r="I1550">
        <v>7.6</v>
      </c>
      <c r="J1550">
        <f t="shared" si="24"/>
        <v>2137776</v>
      </c>
      <c r="K1550" t="s">
        <v>1671</v>
      </c>
    </row>
    <row r="1551" spans="1:11">
      <c r="A1551" t="s">
        <v>3541</v>
      </c>
      <c r="B1551">
        <v>113</v>
      </c>
      <c r="C1551">
        <v>39568996</v>
      </c>
      <c r="D1551" t="s">
        <v>6403</v>
      </c>
      <c r="E1551" t="s">
        <v>25700</v>
      </c>
      <c r="F1551" t="s">
        <v>37</v>
      </c>
      <c r="G1551" t="s">
        <v>38</v>
      </c>
      <c r="H1551">
        <v>32000000</v>
      </c>
      <c r="I1551">
        <v>6.6</v>
      </c>
      <c r="J1551">
        <f t="shared" si="24"/>
        <v>7568996</v>
      </c>
      <c r="K1551" t="s">
        <v>6403</v>
      </c>
    </row>
    <row r="1552" spans="1:11">
      <c r="A1552" t="s">
        <v>8378</v>
      </c>
      <c r="B1552">
        <v>95</v>
      </c>
      <c r="C1552">
        <v>42043633</v>
      </c>
      <c r="D1552" t="s">
        <v>2664</v>
      </c>
      <c r="E1552" t="s">
        <v>25701</v>
      </c>
      <c r="F1552" t="s">
        <v>37</v>
      </c>
      <c r="G1552" t="s">
        <v>38</v>
      </c>
      <c r="H1552">
        <v>30000000</v>
      </c>
      <c r="I1552">
        <v>7</v>
      </c>
      <c r="J1552">
        <f t="shared" si="24"/>
        <v>12043633</v>
      </c>
      <c r="K1552" t="s">
        <v>1266</v>
      </c>
    </row>
    <row r="1553" spans="1:11">
      <c r="A1553" t="s">
        <v>8382</v>
      </c>
      <c r="B1553">
        <v>86</v>
      </c>
      <c r="C1553">
        <v>38232624</v>
      </c>
      <c r="D1553" t="s">
        <v>1671</v>
      </c>
      <c r="E1553" t="s">
        <v>25702</v>
      </c>
      <c r="F1553" t="s">
        <v>37</v>
      </c>
      <c r="G1553" t="s">
        <v>38</v>
      </c>
      <c r="H1553">
        <v>30000000</v>
      </c>
      <c r="I1553">
        <v>2.7</v>
      </c>
      <c r="J1553">
        <f t="shared" si="24"/>
        <v>8232624</v>
      </c>
      <c r="K1553" t="s">
        <v>1671</v>
      </c>
    </row>
    <row r="1554" spans="1:11">
      <c r="A1554" t="s">
        <v>2429</v>
      </c>
      <c r="B1554">
        <v>126</v>
      </c>
      <c r="C1554">
        <v>38413606</v>
      </c>
      <c r="D1554" t="s">
        <v>422</v>
      </c>
      <c r="E1554" t="s">
        <v>25703</v>
      </c>
      <c r="F1554" t="s">
        <v>37</v>
      </c>
      <c r="G1554" t="s">
        <v>38</v>
      </c>
      <c r="H1554">
        <v>30000000</v>
      </c>
      <c r="I1554">
        <v>7.6</v>
      </c>
      <c r="J1554">
        <f t="shared" si="24"/>
        <v>8413606</v>
      </c>
      <c r="K1554" t="s">
        <v>1325</v>
      </c>
    </row>
    <row r="1555" spans="1:11">
      <c r="A1555" t="s">
        <v>2591</v>
      </c>
      <c r="B1555">
        <v>101</v>
      </c>
      <c r="C1555">
        <v>38122105</v>
      </c>
      <c r="D1555" t="s">
        <v>1401</v>
      </c>
      <c r="E1555" t="s">
        <v>25704</v>
      </c>
      <c r="F1555" t="s">
        <v>37</v>
      </c>
      <c r="G1555" t="s">
        <v>38</v>
      </c>
      <c r="H1555">
        <v>27000000</v>
      </c>
      <c r="I1555">
        <v>6.6</v>
      </c>
      <c r="J1555">
        <f t="shared" si="24"/>
        <v>11122105</v>
      </c>
      <c r="K1555" t="s">
        <v>1325</v>
      </c>
    </row>
    <row r="1556" spans="1:11">
      <c r="A1556" t="s">
        <v>1954</v>
      </c>
      <c r="B1556">
        <v>102</v>
      </c>
      <c r="C1556">
        <v>38747385</v>
      </c>
      <c r="D1556" t="s">
        <v>8396</v>
      </c>
      <c r="E1556" t="s">
        <v>25705</v>
      </c>
      <c r="F1556" t="s">
        <v>37</v>
      </c>
      <c r="G1556" t="s">
        <v>38</v>
      </c>
      <c r="H1556">
        <v>25000000</v>
      </c>
      <c r="I1556">
        <v>6.9</v>
      </c>
      <c r="J1556">
        <f t="shared" si="24"/>
        <v>13747385</v>
      </c>
      <c r="K1556" t="s">
        <v>1671</v>
      </c>
    </row>
    <row r="1557" spans="1:11">
      <c r="A1557" t="s">
        <v>940</v>
      </c>
      <c r="B1557">
        <v>111</v>
      </c>
      <c r="C1557">
        <v>40247512</v>
      </c>
      <c r="D1557" t="s">
        <v>923</v>
      </c>
      <c r="E1557" t="s">
        <v>25706</v>
      </c>
      <c r="F1557" t="s">
        <v>37</v>
      </c>
      <c r="G1557" t="s">
        <v>38</v>
      </c>
      <c r="H1557">
        <v>30000000</v>
      </c>
      <c r="I1557">
        <v>6.8</v>
      </c>
      <c r="J1557">
        <f t="shared" si="24"/>
        <v>10247512</v>
      </c>
      <c r="K1557" t="s">
        <v>1325</v>
      </c>
    </row>
    <row r="1558" spans="1:11">
      <c r="A1558" t="s">
        <v>8410</v>
      </c>
      <c r="B1558">
        <v>95</v>
      </c>
      <c r="C1558">
        <v>35927406</v>
      </c>
      <c r="D1558" t="s">
        <v>262</v>
      </c>
      <c r="E1558" t="s">
        <v>25707</v>
      </c>
      <c r="F1558" t="s">
        <v>37</v>
      </c>
      <c r="G1558" t="s">
        <v>38</v>
      </c>
      <c r="H1558">
        <v>30000000</v>
      </c>
      <c r="I1558">
        <v>3.7</v>
      </c>
      <c r="J1558">
        <f t="shared" si="24"/>
        <v>5927406</v>
      </c>
      <c r="K1558" t="s">
        <v>1325</v>
      </c>
    </row>
    <row r="1559" spans="1:11">
      <c r="A1559" t="s">
        <v>322</v>
      </c>
      <c r="B1559">
        <v>98</v>
      </c>
      <c r="C1559">
        <v>35565975</v>
      </c>
      <c r="D1559" t="s">
        <v>1415</v>
      </c>
      <c r="E1559" t="s">
        <v>25708</v>
      </c>
      <c r="F1559" t="s">
        <v>37</v>
      </c>
      <c r="G1559" t="s">
        <v>38</v>
      </c>
      <c r="H1559">
        <v>30000000</v>
      </c>
      <c r="I1559">
        <v>6.1</v>
      </c>
      <c r="J1559">
        <f t="shared" si="24"/>
        <v>5565975</v>
      </c>
      <c r="K1559" t="s">
        <v>1671</v>
      </c>
    </row>
    <row r="1560" spans="1:11">
      <c r="A1560" t="s">
        <v>8417</v>
      </c>
      <c r="B1560">
        <v>100</v>
      </c>
      <c r="C1560">
        <v>35266619</v>
      </c>
      <c r="D1560" t="s">
        <v>5051</v>
      </c>
      <c r="E1560" t="s">
        <v>25709</v>
      </c>
      <c r="F1560" t="s">
        <v>37</v>
      </c>
      <c r="G1560" t="s">
        <v>38</v>
      </c>
      <c r="H1560">
        <v>30000000</v>
      </c>
      <c r="I1560">
        <v>5.9</v>
      </c>
      <c r="J1560">
        <f t="shared" si="24"/>
        <v>5266619</v>
      </c>
      <c r="K1560" t="s">
        <v>3409</v>
      </c>
    </row>
    <row r="1561" spans="1:11">
      <c r="A1561" t="s">
        <v>8421</v>
      </c>
      <c r="B1561">
        <v>118</v>
      </c>
      <c r="C1561">
        <v>34703228</v>
      </c>
      <c r="D1561" t="s">
        <v>6199</v>
      </c>
      <c r="E1561" t="s">
        <v>25710</v>
      </c>
      <c r="F1561" t="s">
        <v>37</v>
      </c>
      <c r="G1561" t="s">
        <v>38</v>
      </c>
      <c r="H1561">
        <v>30000000</v>
      </c>
      <c r="I1561">
        <v>6.7</v>
      </c>
      <c r="J1561">
        <f t="shared" si="24"/>
        <v>4703228</v>
      </c>
      <c r="K1561" t="s">
        <v>3409</v>
      </c>
    </row>
    <row r="1562" spans="1:11">
      <c r="A1562" t="s">
        <v>8430</v>
      </c>
      <c r="B1562">
        <v>125</v>
      </c>
      <c r="C1562">
        <v>38432823</v>
      </c>
      <c r="D1562" t="s">
        <v>8432</v>
      </c>
      <c r="E1562" t="s">
        <v>25711</v>
      </c>
      <c r="F1562" t="s">
        <v>37</v>
      </c>
      <c r="G1562" t="s">
        <v>38</v>
      </c>
      <c r="H1562">
        <v>30000000</v>
      </c>
      <c r="I1562">
        <v>6.9</v>
      </c>
      <c r="J1562">
        <f t="shared" si="24"/>
        <v>8432823</v>
      </c>
      <c r="K1562" t="s">
        <v>24406</v>
      </c>
    </row>
    <row r="1563" spans="1:11">
      <c r="A1563" t="s">
        <v>4591</v>
      </c>
      <c r="B1563">
        <v>94</v>
      </c>
      <c r="C1563">
        <v>32095318</v>
      </c>
      <c r="D1563" t="s">
        <v>1009</v>
      </c>
      <c r="E1563" t="s">
        <v>25712</v>
      </c>
      <c r="F1563" t="s">
        <v>37</v>
      </c>
      <c r="G1563" t="s">
        <v>38</v>
      </c>
      <c r="H1563">
        <v>45000000</v>
      </c>
      <c r="I1563">
        <v>5.5</v>
      </c>
      <c r="J1563">
        <f t="shared" si="24"/>
        <v>-12904682</v>
      </c>
      <c r="K1563" t="s">
        <v>1671</v>
      </c>
    </row>
    <row r="1564" spans="1:11">
      <c r="A1564" t="s">
        <v>8439</v>
      </c>
      <c r="B1564">
        <v>79</v>
      </c>
      <c r="C1564">
        <v>31743332</v>
      </c>
      <c r="D1564" t="s">
        <v>8441</v>
      </c>
      <c r="E1564" t="s">
        <v>25713</v>
      </c>
      <c r="F1564" t="s">
        <v>37</v>
      </c>
      <c r="G1564" t="s">
        <v>38</v>
      </c>
      <c r="H1564">
        <v>30000000</v>
      </c>
      <c r="I1564">
        <v>7.1</v>
      </c>
      <c r="J1564">
        <f t="shared" si="24"/>
        <v>1743332</v>
      </c>
      <c r="K1564" t="s">
        <v>1325</v>
      </c>
    </row>
    <row r="1565" spans="1:11">
      <c r="A1565" t="s">
        <v>1526</v>
      </c>
      <c r="B1565">
        <v>106</v>
      </c>
      <c r="C1565">
        <v>32154410</v>
      </c>
      <c r="D1565" t="s">
        <v>2125</v>
      </c>
      <c r="E1565" t="s">
        <v>25714</v>
      </c>
      <c r="F1565" t="s">
        <v>37</v>
      </c>
      <c r="G1565" t="s">
        <v>38</v>
      </c>
      <c r="H1565">
        <v>30000000</v>
      </c>
      <c r="I1565">
        <v>7.1</v>
      </c>
      <c r="J1565">
        <f t="shared" si="24"/>
        <v>2154410</v>
      </c>
      <c r="K1565" t="s">
        <v>24406</v>
      </c>
    </row>
    <row r="1566" spans="1:11">
      <c r="A1566" t="s">
        <v>8455</v>
      </c>
      <c r="B1566">
        <v>63</v>
      </c>
      <c r="C1566">
        <v>26687172</v>
      </c>
      <c r="D1566" t="s">
        <v>1280</v>
      </c>
      <c r="E1566" t="s">
        <v>25715</v>
      </c>
      <c r="F1566" t="s">
        <v>37</v>
      </c>
      <c r="G1566" t="s">
        <v>38</v>
      </c>
      <c r="H1566">
        <v>30000000</v>
      </c>
      <c r="I1566">
        <v>7.3</v>
      </c>
      <c r="J1566">
        <f t="shared" si="24"/>
        <v>-3312828</v>
      </c>
      <c r="K1566" t="s">
        <v>953</v>
      </c>
    </row>
    <row r="1567" spans="1:11">
      <c r="A1567" t="s">
        <v>8461</v>
      </c>
      <c r="B1567">
        <v>85</v>
      </c>
      <c r="C1567">
        <v>26096584</v>
      </c>
      <c r="D1567" t="s">
        <v>1671</v>
      </c>
      <c r="E1567" t="s">
        <v>25716</v>
      </c>
      <c r="F1567" t="s">
        <v>37</v>
      </c>
      <c r="G1567" t="s">
        <v>38</v>
      </c>
      <c r="H1567">
        <v>19000000</v>
      </c>
      <c r="I1567">
        <v>3.4</v>
      </c>
      <c r="J1567">
        <f t="shared" si="24"/>
        <v>7096584</v>
      </c>
      <c r="K1567" t="s">
        <v>1671</v>
      </c>
    </row>
    <row r="1568" spans="1:11">
      <c r="A1568" t="s">
        <v>1680</v>
      </c>
      <c r="B1568">
        <v>108</v>
      </c>
      <c r="C1568">
        <v>26525834</v>
      </c>
      <c r="D1568" t="s">
        <v>1415</v>
      </c>
      <c r="E1568" t="s">
        <v>25717</v>
      </c>
      <c r="F1568" t="s">
        <v>37</v>
      </c>
      <c r="G1568" t="s">
        <v>38</v>
      </c>
      <c r="H1568">
        <v>30000000</v>
      </c>
      <c r="I1568">
        <v>6.8</v>
      </c>
      <c r="J1568">
        <f t="shared" si="24"/>
        <v>-3474166</v>
      </c>
      <c r="K1568" t="s">
        <v>1671</v>
      </c>
    </row>
    <row r="1569" spans="1:11">
      <c r="A1569" t="s">
        <v>3453</v>
      </c>
      <c r="B1569">
        <v>139</v>
      </c>
      <c r="C1569">
        <v>30513940</v>
      </c>
      <c r="D1569" t="s">
        <v>4296</v>
      </c>
      <c r="E1569" t="s">
        <v>25718</v>
      </c>
      <c r="F1569" t="s">
        <v>37</v>
      </c>
      <c r="G1569" t="s">
        <v>38</v>
      </c>
      <c r="H1569">
        <v>30000000</v>
      </c>
      <c r="I1569">
        <v>6.9</v>
      </c>
      <c r="J1569">
        <f t="shared" si="24"/>
        <v>513940</v>
      </c>
      <c r="K1569" t="s">
        <v>13307</v>
      </c>
    </row>
    <row r="1570" spans="1:11">
      <c r="A1570" t="s">
        <v>5273</v>
      </c>
      <c r="B1570">
        <v>127</v>
      </c>
      <c r="C1570">
        <v>23209440</v>
      </c>
      <c r="D1570" t="s">
        <v>3409</v>
      </c>
      <c r="E1570" t="s">
        <v>25719</v>
      </c>
      <c r="F1570" t="s">
        <v>37</v>
      </c>
      <c r="G1570" t="s">
        <v>38</v>
      </c>
      <c r="H1570">
        <v>30000000</v>
      </c>
      <c r="I1570">
        <v>7</v>
      </c>
      <c r="J1570">
        <f t="shared" si="24"/>
        <v>-6790560</v>
      </c>
      <c r="K1570" t="s">
        <v>3409</v>
      </c>
    </row>
    <row r="1571" spans="1:11">
      <c r="A1571" t="s">
        <v>8480</v>
      </c>
      <c r="B1571">
        <v>106</v>
      </c>
      <c r="C1571">
        <v>24048000</v>
      </c>
      <c r="D1571" t="s">
        <v>1401</v>
      </c>
      <c r="E1571" t="s">
        <v>25720</v>
      </c>
      <c r="F1571" t="s">
        <v>37</v>
      </c>
      <c r="G1571" t="s">
        <v>38</v>
      </c>
      <c r="H1571">
        <v>30000000</v>
      </c>
      <c r="I1571">
        <v>5.5</v>
      </c>
      <c r="J1571">
        <f t="shared" si="24"/>
        <v>-5952000</v>
      </c>
      <c r="K1571" t="s">
        <v>1325</v>
      </c>
    </row>
    <row r="1572" spans="1:11">
      <c r="A1572" t="s">
        <v>2698</v>
      </c>
      <c r="B1572">
        <v>95</v>
      </c>
      <c r="C1572">
        <v>22526144</v>
      </c>
      <c r="D1572" t="s">
        <v>2469</v>
      </c>
      <c r="E1572" t="s">
        <v>25721</v>
      </c>
      <c r="F1572" t="s">
        <v>37</v>
      </c>
      <c r="G1572" t="s">
        <v>38</v>
      </c>
      <c r="H1572">
        <v>30000000</v>
      </c>
      <c r="I1572">
        <v>5.1</v>
      </c>
      <c r="J1572">
        <f t="shared" si="24"/>
        <v>-7473856</v>
      </c>
      <c r="K1572" t="s">
        <v>1671</v>
      </c>
    </row>
    <row r="1573" spans="1:11">
      <c r="A1573" t="s">
        <v>2682</v>
      </c>
      <c r="B1573">
        <v>118</v>
      </c>
      <c r="C1573">
        <v>30523568</v>
      </c>
      <c r="D1573" t="s">
        <v>3030</v>
      </c>
      <c r="E1573" t="s">
        <v>25722</v>
      </c>
      <c r="F1573" t="s">
        <v>37</v>
      </c>
      <c r="G1573" t="s">
        <v>38</v>
      </c>
      <c r="H1573">
        <v>30000000</v>
      </c>
      <c r="I1573">
        <v>6.2</v>
      </c>
      <c r="J1573">
        <f t="shared" si="24"/>
        <v>523568</v>
      </c>
      <c r="K1573" t="s">
        <v>6403</v>
      </c>
    </row>
    <row r="1574" spans="1:11">
      <c r="A1574" t="s">
        <v>8490</v>
      </c>
      <c r="B1574">
        <v>108</v>
      </c>
      <c r="C1574">
        <v>23070045</v>
      </c>
      <c r="D1574" t="s">
        <v>1826</v>
      </c>
      <c r="E1574" t="s">
        <v>25723</v>
      </c>
      <c r="F1574" t="s">
        <v>37</v>
      </c>
      <c r="G1574" t="s">
        <v>38</v>
      </c>
      <c r="H1574">
        <v>30000000</v>
      </c>
      <c r="I1574">
        <v>5.9</v>
      </c>
      <c r="J1574">
        <f t="shared" si="24"/>
        <v>-6929955</v>
      </c>
      <c r="K1574" t="s">
        <v>953</v>
      </c>
    </row>
    <row r="1575" spans="1:11">
      <c r="A1575" t="s">
        <v>8495</v>
      </c>
      <c r="B1575">
        <v>105</v>
      </c>
      <c r="C1575">
        <v>20422207</v>
      </c>
      <c r="D1575" t="s">
        <v>1415</v>
      </c>
      <c r="E1575" t="s">
        <v>25724</v>
      </c>
      <c r="F1575" t="s">
        <v>37</v>
      </c>
      <c r="G1575" t="s">
        <v>38</v>
      </c>
      <c r="H1575">
        <v>35000000</v>
      </c>
      <c r="I1575">
        <v>5.2</v>
      </c>
      <c r="J1575">
        <f t="shared" si="24"/>
        <v>-14577793</v>
      </c>
      <c r="K1575" t="s">
        <v>1671</v>
      </c>
    </row>
    <row r="1576" spans="1:11">
      <c r="A1576" t="s">
        <v>6417</v>
      </c>
      <c r="B1576">
        <v>131</v>
      </c>
      <c r="C1576">
        <v>28644770</v>
      </c>
      <c r="D1576" t="s">
        <v>1681</v>
      </c>
      <c r="E1576" t="s">
        <v>25725</v>
      </c>
      <c r="F1576" t="s">
        <v>37</v>
      </c>
      <c r="G1576" t="s">
        <v>38</v>
      </c>
      <c r="H1576">
        <v>30000000</v>
      </c>
      <c r="I1576">
        <v>6.2</v>
      </c>
      <c r="J1576">
        <f t="shared" si="24"/>
        <v>-1355230</v>
      </c>
      <c r="K1576" t="s">
        <v>1671</v>
      </c>
    </row>
    <row r="1577" spans="1:11">
      <c r="A1577" t="s">
        <v>8504</v>
      </c>
      <c r="B1577">
        <v>104</v>
      </c>
      <c r="C1577">
        <v>21800302</v>
      </c>
      <c r="D1577" t="s">
        <v>4479</v>
      </c>
      <c r="E1577" t="s">
        <v>25726</v>
      </c>
      <c r="F1577" t="s">
        <v>37</v>
      </c>
      <c r="G1577" t="s">
        <v>38</v>
      </c>
      <c r="H1577">
        <v>30000000</v>
      </c>
      <c r="I1577">
        <v>5.5</v>
      </c>
      <c r="J1577">
        <f t="shared" si="24"/>
        <v>-8199698</v>
      </c>
      <c r="K1577" t="s">
        <v>1671</v>
      </c>
    </row>
    <row r="1578" spans="1:11">
      <c r="A1578" t="s">
        <v>8508</v>
      </c>
      <c r="B1578">
        <v>133</v>
      </c>
      <c r="C1578">
        <v>21129348</v>
      </c>
      <c r="D1578" t="s">
        <v>5274</v>
      </c>
      <c r="E1578" t="s">
        <v>25727</v>
      </c>
      <c r="F1578" t="s">
        <v>37</v>
      </c>
      <c r="G1578" t="s">
        <v>38</v>
      </c>
      <c r="H1578">
        <v>35000000</v>
      </c>
      <c r="I1578">
        <v>7.4</v>
      </c>
      <c r="J1578">
        <f t="shared" si="24"/>
        <v>-13870652</v>
      </c>
      <c r="K1578" t="s">
        <v>24406</v>
      </c>
    </row>
    <row r="1579" spans="1:11">
      <c r="A1579" t="s">
        <v>8514</v>
      </c>
      <c r="B1579">
        <v>94</v>
      </c>
      <c r="C1579">
        <v>18500966</v>
      </c>
      <c r="D1579" t="s">
        <v>2208</v>
      </c>
      <c r="E1579" t="s">
        <v>25728</v>
      </c>
      <c r="F1579" t="s">
        <v>37</v>
      </c>
      <c r="G1579" t="s">
        <v>38</v>
      </c>
      <c r="H1579">
        <v>30000000</v>
      </c>
      <c r="I1579">
        <v>4.4</v>
      </c>
      <c r="J1579">
        <f t="shared" si="24"/>
        <v>-11499034</v>
      </c>
      <c r="K1579" t="s">
        <v>1325</v>
      </c>
    </row>
    <row r="1580" spans="1:11">
      <c r="A1580" t="s">
        <v>8519</v>
      </c>
      <c r="B1580">
        <v>109</v>
      </c>
      <c r="C1580">
        <v>19976073</v>
      </c>
      <c r="D1580" t="s">
        <v>464</v>
      </c>
      <c r="E1580" t="s">
        <v>25729</v>
      </c>
      <c r="F1580" t="s">
        <v>37</v>
      </c>
      <c r="G1580" t="s">
        <v>38</v>
      </c>
      <c r="H1580">
        <v>20000000</v>
      </c>
      <c r="I1580">
        <v>6.3</v>
      </c>
      <c r="J1580">
        <f t="shared" si="24"/>
        <v>-23927</v>
      </c>
      <c r="K1580" t="s">
        <v>1325</v>
      </c>
    </row>
    <row r="1581" spans="1:11">
      <c r="A1581" t="s">
        <v>3098</v>
      </c>
      <c r="B1581">
        <v>96</v>
      </c>
      <c r="C1581">
        <v>18967571</v>
      </c>
      <c r="D1581" t="s">
        <v>334</v>
      </c>
      <c r="E1581" t="s">
        <v>25730</v>
      </c>
      <c r="F1581" t="s">
        <v>37</v>
      </c>
      <c r="G1581" t="s">
        <v>38</v>
      </c>
      <c r="H1581">
        <v>30000000</v>
      </c>
      <c r="I1581">
        <v>6.1</v>
      </c>
      <c r="J1581">
        <f t="shared" si="24"/>
        <v>-11032429</v>
      </c>
      <c r="K1581" t="s">
        <v>1325</v>
      </c>
    </row>
    <row r="1582" spans="1:11">
      <c r="A1582" t="s">
        <v>8528</v>
      </c>
      <c r="B1582">
        <v>105</v>
      </c>
      <c r="C1582">
        <v>17100000</v>
      </c>
      <c r="D1582" t="s">
        <v>8530</v>
      </c>
      <c r="E1582" t="s">
        <v>25731</v>
      </c>
      <c r="F1582" t="s">
        <v>37</v>
      </c>
      <c r="G1582" t="s">
        <v>38</v>
      </c>
      <c r="H1582">
        <v>25000000</v>
      </c>
      <c r="I1582">
        <v>5.3</v>
      </c>
      <c r="J1582">
        <f t="shared" si="24"/>
        <v>-7900000</v>
      </c>
      <c r="K1582" t="s">
        <v>1325</v>
      </c>
    </row>
    <row r="1583" spans="1:11">
      <c r="A1583" t="s">
        <v>8534</v>
      </c>
      <c r="B1583">
        <v>99</v>
      </c>
      <c r="C1583">
        <v>17266505</v>
      </c>
      <c r="D1583" t="s">
        <v>8536</v>
      </c>
      <c r="E1583" t="s">
        <v>25732</v>
      </c>
      <c r="F1583" t="s">
        <v>37</v>
      </c>
      <c r="G1583" t="s">
        <v>38</v>
      </c>
      <c r="H1583">
        <v>30000000</v>
      </c>
      <c r="I1583">
        <v>5.4</v>
      </c>
      <c r="J1583">
        <f t="shared" si="24"/>
        <v>-12733495</v>
      </c>
      <c r="K1583" t="s">
        <v>1325</v>
      </c>
    </row>
    <row r="1584" spans="1:11">
      <c r="A1584" t="s">
        <v>1015</v>
      </c>
      <c r="B1584">
        <v>112</v>
      </c>
      <c r="C1584">
        <v>32357532</v>
      </c>
      <c r="D1584" t="s">
        <v>1415</v>
      </c>
      <c r="E1584" t="s">
        <v>25733</v>
      </c>
      <c r="F1584" t="s">
        <v>37</v>
      </c>
      <c r="G1584" t="s">
        <v>38</v>
      </c>
      <c r="H1584">
        <v>30000000</v>
      </c>
      <c r="I1584">
        <v>6.7</v>
      </c>
      <c r="J1584">
        <f t="shared" si="24"/>
        <v>2357532</v>
      </c>
      <c r="K1584" t="s">
        <v>1671</v>
      </c>
    </row>
    <row r="1585" spans="1:11">
      <c r="A1585" t="s">
        <v>4134</v>
      </c>
      <c r="B1585">
        <v>108</v>
      </c>
      <c r="C1585">
        <v>16930884</v>
      </c>
      <c r="D1585" t="s">
        <v>2142</v>
      </c>
      <c r="E1585" t="s">
        <v>25734</v>
      </c>
      <c r="F1585" t="s">
        <v>37</v>
      </c>
      <c r="G1585" t="s">
        <v>38</v>
      </c>
      <c r="H1585">
        <v>30000000</v>
      </c>
      <c r="I1585">
        <v>5.9</v>
      </c>
      <c r="J1585">
        <f t="shared" si="24"/>
        <v>-13069116</v>
      </c>
      <c r="K1585" t="s">
        <v>24406</v>
      </c>
    </row>
    <row r="1586" spans="1:11">
      <c r="A1586" t="s">
        <v>8546</v>
      </c>
      <c r="B1586">
        <v>126</v>
      </c>
      <c r="C1586">
        <v>18324242</v>
      </c>
      <c r="D1586" t="s">
        <v>3409</v>
      </c>
      <c r="E1586" t="s">
        <v>25735</v>
      </c>
      <c r="F1586" t="s">
        <v>37</v>
      </c>
      <c r="G1586" t="s">
        <v>38</v>
      </c>
      <c r="H1586">
        <v>35000000</v>
      </c>
      <c r="I1586">
        <v>7.3</v>
      </c>
      <c r="J1586">
        <f t="shared" si="24"/>
        <v>-16675758</v>
      </c>
      <c r="K1586" t="s">
        <v>3409</v>
      </c>
    </row>
    <row r="1587" spans="1:11">
      <c r="A1587" t="s">
        <v>5225</v>
      </c>
      <c r="B1587">
        <v>98</v>
      </c>
      <c r="C1587">
        <v>16323969</v>
      </c>
      <c r="D1587" t="s">
        <v>5967</v>
      </c>
      <c r="E1587" t="s">
        <v>25736</v>
      </c>
      <c r="F1587" t="s">
        <v>37</v>
      </c>
      <c r="G1587" t="s">
        <v>38</v>
      </c>
      <c r="H1587">
        <v>40000000</v>
      </c>
      <c r="I1587">
        <v>5.5</v>
      </c>
      <c r="J1587">
        <f t="shared" si="24"/>
        <v>-23676031</v>
      </c>
      <c r="K1587" t="s">
        <v>1671</v>
      </c>
    </row>
    <row r="1588" spans="1:11">
      <c r="A1588" t="s">
        <v>8553</v>
      </c>
      <c r="B1588">
        <v>104</v>
      </c>
      <c r="C1588">
        <v>16999046</v>
      </c>
      <c r="D1588" t="s">
        <v>782</v>
      </c>
      <c r="E1588" t="s">
        <v>25737</v>
      </c>
      <c r="F1588" t="s">
        <v>37</v>
      </c>
      <c r="G1588" t="s">
        <v>268</v>
      </c>
      <c r="H1588">
        <v>26000000</v>
      </c>
      <c r="I1588">
        <v>5.8</v>
      </c>
      <c r="J1588">
        <f t="shared" si="24"/>
        <v>-9000954</v>
      </c>
      <c r="K1588" t="s">
        <v>3409</v>
      </c>
    </row>
    <row r="1589" spans="1:11">
      <c r="A1589" t="s">
        <v>8560</v>
      </c>
      <c r="B1589">
        <v>110</v>
      </c>
      <c r="C1589">
        <v>16295774</v>
      </c>
      <c r="D1589" t="s">
        <v>4432</v>
      </c>
      <c r="E1589" t="s">
        <v>25738</v>
      </c>
      <c r="F1589" t="s">
        <v>37</v>
      </c>
      <c r="G1589" t="s">
        <v>38</v>
      </c>
      <c r="H1589">
        <v>35000000</v>
      </c>
      <c r="I1589">
        <v>4.6</v>
      </c>
      <c r="J1589">
        <f t="shared" si="24"/>
        <v>-18704226</v>
      </c>
      <c r="K1589" t="s">
        <v>1325</v>
      </c>
    </row>
    <row r="1590" spans="1:11">
      <c r="A1590" t="s">
        <v>8565</v>
      </c>
      <c r="B1590">
        <v>130</v>
      </c>
      <c r="C1590">
        <v>15709385</v>
      </c>
      <c r="D1590" t="s">
        <v>2125</v>
      </c>
      <c r="E1590" t="s">
        <v>25739</v>
      </c>
      <c r="F1590" t="s">
        <v>37</v>
      </c>
      <c r="G1590" t="s">
        <v>38</v>
      </c>
      <c r="H1590">
        <v>30000000</v>
      </c>
      <c r="I1590">
        <v>6.7</v>
      </c>
      <c r="J1590">
        <f t="shared" si="24"/>
        <v>-14290615</v>
      </c>
      <c r="K1590" t="s">
        <v>24406</v>
      </c>
    </row>
    <row r="1591" spans="1:11">
      <c r="A1591" t="s">
        <v>8569</v>
      </c>
      <c r="B1591">
        <v>93</v>
      </c>
      <c r="C1591">
        <v>14888028</v>
      </c>
      <c r="D1591" t="s">
        <v>8570</v>
      </c>
      <c r="E1591" t="s">
        <v>25740</v>
      </c>
      <c r="F1591" t="s">
        <v>37</v>
      </c>
      <c r="G1591" t="s">
        <v>38</v>
      </c>
      <c r="H1591">
        <v>30000000</v>
      </c>
      <c r="I1591">
        <v>5.1</v>
      </c>
      <c r="J1591">
        <f t="shared" si="24"/>
        <v>-15111972</v>
      </c>
      <c r="K1591" t="s">
        <v>953</v>
      </c>
    </row>
    <row r="1592" spans="1:11">
      <c r="A1592" t="s">
        <v>3891</v>
      </c>
      <c r="B1592">
        <v>96</v>
      </c>
      <c r="C1592">
        <v>14208384</v>
      </c>
      <c r="D1592" t="s">
        <v>1681</v>
      </c>
      <c r="E1592" t="s">
        <v>25741</v>
      </c>
      <c r="F1592" t="s">
        <v>37</v>
      </c>
      <c r="G1592" t="s">
        <v>38</v>
      </c>
      <c r="H1592">
        <v>30000000</v>
      </c>
      <c r="I1592">
        <v>5.6</v>
      </c>
      <c r="J1592">
        <f t="shared" si="24"/>
        <v>-15791616</v>
      </c>
      <c r="K1592" t="s">
        <v>1671</v>
      </c>
    </row>
    <row r="1593" spans="1:11">
      <c r="A1593" t="s">
        <v>6046</v>
      </c>
      <c r="B1593">
        <v>114</v>
      </c>
      <c r="C1593">
        <v>12831121</v>
      </c>
      <c r="D1593" t="s">
        <v>3277</v>
      </c>
      <c r="E1593" t="s">
        <v>25742</v>
      </c>
      <c r="F1593" t="s">
        <v>37</v>
      </c>
      <c r="G1593" t="s">
        <v>38</v>
      </c>
      <c r="H1593">
        <v>30000000</v>
      </c>
      <c r="I1593">
        <v>7</v>
      </c>
      <c r="J1593">
        <f t="shared" si="24"/>
        <v>-17168879</v>
      </c>
      <c r="K1593" t="s">
        <v>3409</v>
      </c>
    </row>
    <row r="1594" spans="1:11">
      <c r="A1594" t="s">
        <v>3585</v>
      </c>
      <c r="B1594">
        <v>106</v>
      </c>
      <c r="C1594">
        <v>18298649</v>
      </c>
      <c r="D1594" t="s">
        <v>7579</v>
      </c>
      <c r="E1594" t="s">
        <v>25743</v>
      </c>
      <c r="F1594" t="s">
        <v>37</v>
      </c>
      <c r="G1594" t="s">
        <v>38</v>
      </c>
      <c r="H1594">
        <v>30000000</v>
      </c>
      <c r="I1594">
        <v>6.4</v>
      </c>
      <c r="J1594">
        <f t="shared" si="24"/>
        <v>-11701351</v>
      </c>
      <c r="K1594" t="s">
        <v>1671</v>
      </c>
    </row>
    <row r="1595" spans="1:11">
      <c r="A1595" t="s">
        <v>4945</v>
      </c>
      <c r="B1595">
        <v>150</v>
      </c>
      <c r="C1595">
        <v>12712093</v>
      </c>
      <c r="D1595" t="s">
        <v>6113</v>
      </c>
      <c r="E1595" t="s">
        <v>25744</v>
      </c>
      <c r="F1595" t="s">
        <v>37</v>
      </c>
      <c r="G1595" t="s">
        <v>38</v>
      </c>
      <c r="H1595">
        <v>30000000</v>
      </c>
      <c r="I1595">
        <v>6.7</v>
      </c>
      <c r="J1595">
        <f t="shared" si="24"/>
        <v>-17287907</v>
      </c>
      <c r="K1595" t="s">
        <v>13307</v>
      </c>
    </row>
    <row r="1596" spans="1:11">
      <c r="A1596" t="s">
        <v>8596</v>
      </c>
      <c r="B1596">
        <v>100</v>
      </c>
      <c r="C1596">
        <v>11576087</v>
      </c>
      <c r="D1596" t="s">
        <v>73</v>
      </c>
      <c r="E1596" t="s">
        <v>25745</v>
      </c>
      <c r="F1596" t="s">
        <v>37</v>
      </c>
      <c r="G1596" t="s">
        <v>38</v>
      </c>
      <c r="H1596">
        <v>30000000</v>
      </c>
      <c r="I1596">
        <v>4.1</v>
      </c>
      <c r="J1596">
        <f t="shared" si="24"/>
        <v>-18423913</v>
      </c>
      <c r="K1596" t="s">
        <v>1325</v>
      </c>
    </row>
    <row r="1597" spans="1:11">
      <c r="A1597" t="s">
        <v>5050</v>
      </c>
      <c r="B1597">
        <v>100</v>
      </c>
      <c r="C1597">
        <v>11900000</v>
      </c>
      <c r="D1597" t="s">
        <v>2001</v>
      </c>
      <c r="E1597" t="s">
        <v>25746</v>
      </c>
      <c r="F1597" t="s">
        <v>37</v>
      </c>
      <c r="G1597" t="s">
        <v>38</v>
      </c>
      <c r="H1597">
        <v>30000000</v>
      </c>
      <c r="I1597">
        <v>5.5</v>
      </c>
      <c r="J1597">
        <f t="shared" si="24"/>
        <v>-18100000</v>
      </c>
      <c r="K1597" t="s">
        <v>3409</v>
      </c>
    </row>
    <row r="1598" spans="1:11">
      <c r="A1598" t="s">
        <v>5495</v>
      </c>
      <c r="B1598">
        <v>100</v>
      </c>
      <c r="C1598">
        <v>9353573</v>
      </c>
      <c r="D1598" t="s">
        <v>262</v>
      </c>
      <c r="E1598" t="s">
        <v>25747</v>
      </c>
      <c r="F1598" t="s">
        <v>37</v>
      </c>
      <c r="G1598" t="s">
        <v>38</v>
      </c>
      <c r="H1598">
        <v>45000000</v>
      </c>
      <c r="I1598">
        <v>2.7</v>
      </c>
      <c r="J1598">
        <f t="shared" si="24"/>
        <v>-35646427</v>
      </c>
      <c r="K1598" t="s">
        <v>1325</v>
      </c>
    </row>
    <row r="1599" spans="1:11">
      <c r="A1599" t="s">
        <v>8607</v>
      </c>
      <c r="B1599">
        <v>107</v>
      </c>
      <c r="C1599">
        <v>12026670</v>
      </c>
      <c r="D1599" t="s">
        <v>334</v>
      </c>
      <c r="E1599" t="s">
        <v>25748</v>
      </c>
      <c r="F1599" t="s">
        <v>37</v>
      </c>
      <c r="G1599" t="s">
        <v>38</v>
      </c>
      <c r="H1599">
        <v>45000000</v>
      </c>
      <c r="I1599">
        <v>6.4</v>
      </c>
      <c r="J1599">
        <f t="shared" si="24"/>
        <v>-32973330</v>
      </c>
      <c r="K1599" t="s">
        <v>1325</v>
      </c>
    </row>
    <row r="1600" spans="1:11">
      <c r="A1600" t="s">
        <v>8613</v>
      </c>
      <c r="B1600">
        <v>102</v>
      </c>
      <c r="C1600">
        <v>14334645</v>
      </c>
      <c r="D1600" t="s">
        <v>3171</v>
      </c>
      <c r="E1600" t="s">
        <v>25749</v>
      </c>
      <c r="F1600" t="s">
        <v>37</v>
      </c>
      <c r="G1600" t="s">
        <v>38</v>
      </c>
      <c r="H1600">
        <v>25000000</v>
      </c>
      <c r="I1600">
        <v>4.8</v>
      </c>
      <c r="J1600">
        <f t="shared" si="24"/>
        <v>-10665355</v>
      </c>
      <c r="K1600" t="s">
        <v>3409</v>
      </c>
    </row>
    <row r="1601" spans="1:11">
      <c r="A1601" t="s">
        <v>8618</v>
      </c>
      <c r="B1601">
        <v>101</v>
      </c>
      <c r="C1601">
        <v>12189514</v>
      </c>
      <c r="D1601" t="s">
        <v>1681</v>
      </c>
      <c r="E1601" t="s">
        <v>25750</v>
      </c>
      <c r="F1601" t="s">
        <v>37</v>
      </c>
      <c r="G1601" t="s">
        <v>38</v>
      </c>
      <c r="H1601">
        <v>23000000</v>
      </c>
      <c r="I1601">
        <v>6.1</v>
      </c>
      <c r="J1601">
        <f t="shared" si="24"/>
        <v>-10810486</v>
      </c>
      <c r="K1601" t="s">
        <v>1671</v>
      </c>
    </row>
    <row r="1602" spans="1:11">
      <c r="A1602" t="s">
        <v>8624</v>
      </c>
      <c r="B1602">
        <v>86</v>
      </c>
      <c r="C1602">
        <v>10134754</v>
      </c>
      <c r="D1602" t="s">
        <v>2966</v>
      </c>
      <c r="E1602" t="s">
        <v>25751</v>
      </c>
      <c r="F1602" t="s">
        <v>37</v>
      </c>
      <c r="G1602" t="s">
        <v>38</v>
      </c>
      <c r="H1602">
        <v>30000000</v>
      </c>
      <c r="I1602">
        <v>4.8</v>
      </c>
      <c r="J1602">
        <f t="shared" si="24"/>
        <v>-19865246</v>
      </c>
      <c r="K1602" t="s">
        <v>11526</v>
      </c>
    </row>
    <row r="1603" spans="1:11">
      <c r="A1603" t="s">
        <v>7635</v>
      </c>
      <c r="B1603">
        <v>108</v>
      </c>
      <c r="C1603">
        <v>8535575</v>
      </c>
      <c r="D1603" t="s">
        <v>3409</v>
      </c>
      <c r="E1603" t="s">
        <v>25752</v>
      </c>
      <c r="F1603" t="s">
        <v>37</v>
      </c>
      <c r="G1603" t="s">
        <v>38</v>
      </c>
      <c r="H1603">
        <v>30000000</v>
      </c>
      <c r="I1603">
        <v>7</v>
      </c>
      <c r="J1603">
        <f t="shared" ref="J1603:J1666" si="25">C1603-H1603</f>
        <v>-21464425</v>
      </c>
      <c r="K1603" t="s">
        <v>3409</v>
      </c>
    </row>
    <row r="1604" spans="1:11">
      <c r="A1604" t="s">
        <v>2791</v>
      </c>
      <c r="B1604">
        <v>123</v>
      </c>
      <c r="C1604">
        <v>7689458</v>
      </c>
      <c r="D1604" t="s">
        <v>8633</v>
      </c>
      <c r="E1604" t="s">
        <v>25753</v>
      </c>
      <c r="F1604" t="s">
        <v>37</v>
      </c>
      <c r="G1604" t="s">
        <v>56</v>
      </c>
      <c r="H1604">
        <v>40000000</v>
      </c>
      <c r="I1604">
        <v>6.8</v>
      </c>
      <c r="J1604">
        <f t="shared" si="25"/>
        <v>-32310542</v>
      </c>
      <c r="K1604" t="s">
        <v>953</v>
      </c>
    </row>
    <row r="1605" spans="1:11">
      <c r="A1605" t="s">
        <v>5683</v>
      </c>
      <c r="B1605">
        <v>88</v>
      </c>
      <c r="C1605">
        <v>19316646</v>
      </c>
      <c r="D1605" t="s">
        <v>1528</v>
      </c>
      <c r="E1605" t="s">
        <v>25754</v>
      </c>
      <c r="F1605" t="s">
        <v>37</v>
      </c>
      <c r="G1605" t="s">
        <v>38</v>
      </c>
      <c r="H1605">
        <v>30000000</v>
      </c>
      <c r="I1605">
        <v>5.6</v>
      </c>
      <c r="J1605">
        <f t="shared" si="25"/>
        <v>-10683354</v>
      </c>
      <c r="K1605" t="s">
        <v>24406</v>
      </c>
    </row>
    <row r="1606" spans="1:11">
      <c r="A1606" t="s">
        <v>5867</v>
      </c>
      <c r="B1606">
        <v>109</v>
      </c>
      <c r="C1606">
        <v>10965209</v>
      </c>
      <c r="D1606" t="s">
        <v>464</v>
      </c>
      <c r="E1606" t="s">
        <v>25755</v>
      </c>
      <c r="F1606" t="s">
        <v>37</v>
      </c>
      <c r="G1606" t="s">
        <v>38</v>
      </c>
      <c r="H1606">
        <v>30000000</v>
      </c>
      <c r="I1606">
        <v>6.1</v>
      </c>
      <c r="J1606">
        <f t="shared" si="25"/>
        <v>-19034791</v>
      </c>
      <c r="K1606" t="s">
        <v>1325</v>
      </c>
    </row>
    <row r="1607" spans="1:11">
      <c r="A1607" t="s">
        <v>1015</v>
      </c>
      <c r="B1607">
        <v>122</v>
      </c>
      <c r="C1607">
        <v>26830000</v>
      </c>
      <c r="D1607" t="s">
        <v>1961</v>
      </c>
      <c r="E1607" t="s">
        <v>25756</v>
      </c>
      <c r="F1607" t="s">
        <v>37</v>
      </c>
      <c r="G1607" t="s">
        <v>38</v>
      </c>
      <c r="H1607">
        <v>18000000</v>
      </c>
      <c r="I1607">
        <v>7.9</v>
      </c>
      <c r="J1607">
        <f t="shared" si="25"/>
        <v>8830000</v>
      </c>
      <c r="K1607" t="s">
        <v>3409</v>
      </c>
    </row>
    <row r="1608" spans="1:11">
      <c r="A1608" t="s">
        <v>8662</v>
      </c>
      <c r="B1608">
        <v>251</v>
      </c>
      <c r="C1608">
        <v>5300000</v>
      </c>
      <c r="D1608" t="s">
        <v>1935</v>
      </c>
      <c r="E1608" t="s">
        <v>25757</v>
      </c>
      <c r="F1608" t="s">
        <v>37</v>
      </c>
      <c r="G1608" t="s">
        <v>7090</v>
      </c>
      <c r="H1608">
        <v>30000000</v>
      </c>
      <c r="I1608">
        <v>8.4</v>
      </c>
      <c r="J1608">
        <f t="shared" si="25"/>
        <v>-24700000</v>
      </c>
      <c r="K1608" t="s">
        <v>24406</v>
      </c>
    </row>
    <row r="1609" spans="1:11">
      <c r="A1609" t="s">
        <v>8666</v>
      </c>
      <c r="B1609">
        <v>118</v>
      </c>
      <c r="C1609">
        <v>10880926</v>
      </c>
      <c r="D1609" t="s">
        <v>464</v>
      </c>
      <c r="E1609" t="s">
        <v>25758</v>
      </c>
      <c r="F1609" t="s">
        <v>37</v>
      </c>
      <c r="G1609" t="s">
        <v>38</v>
      </c>
      <c r="H1609">
        <v>30000000</v>
      </c>
      <c r="I1609">
        <v>6.5</v>
      </c>
      <c r="J1609">
        <f t="shared" si="25"/>
        <v>-19119074</v>
      </c>
      <c r="K1609" t="s">
        <v>1325</v>
      </c>
    </row>
    <row r="1610" spans="1:11">
      <c r="A1610" t="s">
        <v>8671</v>
      </c>
      <c r="B1610">
        <v>131</v>
      </c>
      <c r="C1610">
        <v>3752725</v>
      </c>
      <c r="D1610" t="s">
        <v>214</v>
      </c>
      <c r="E1610" t="s">
        <v>25759</v>
      </c>
      <c r="F1610" t="s">
        <v>37</v>
      </c>
      <c r="G1610" t="s">
        <v>38</v>
      </c>
      <c r="H1610">
        <v>18000000</v>
      </c>
      <c r="I1610">
        <v>7.1</v>
      </c>
      <c r="J1610">
        <f t="shared" si="25"/>
        <v>-14247275</v>
      </c>
      <c r="K1610" t="s">
        <v>3409</v>
      </c>
    </row>
    <row r="1611" spans="1:11">
      <c r="A1611" t="s">
        <v>5050</v>
      </c>
      <c r="B1611">
        <v>109</v>
      </c>
      <c r="C1611">
        <v>3517797</v>
      </c>
      <c r="D1611" t="s">
        <v>5806</v>
      </c>
      <c r="E1611" t="s">
        <v>25760</v>
      </c>
      <c r="F1611" t="s">
        <v>37</v>
      </c>
      <c r="G1611" t="s">
        <v>1465</v>
      </c>
      <c r="H1611">
        <v>25000000</v>
      </c>
      <c r="I1611">
        <v>6.6</v>
      </c>
      <c r="J1611">
        <f t="shared" si="25"/>
        <v>-21482203</v>
      </c>
      <c r="K1611" t="s">
        <v>1325</v>
      </c>
    </row>
    <row r="1612" spans="1:11">
      <c r="A1612" t="s">
        <v>8213</v>
      </c>
      <c r="B1612">
        <v>88</v>
      </c>
      <c r="C1612">
        <v>2975649</v>
      </c>
      <c r="D1612" t="s">
        <v>6326</v>
      </c>
      <c r="E1612" t="s">
        <v>25761</v>
      </c>
      <c r="F1612" t="s">
        <v>37</v>
      </c>
      <c r="G1612" t="s">
        <v>56</v>
      </c>
      <c r="H1612">
        <v>30000000</v>
      </c>
      <c r="I1612">
        <v>7</v>
      </c>
      <c r="J1612">
        <f t="shared" si="25"/>
        <v>-27024351</v>
      </c>
      <c r="K1612" t="s">
        <v>13307</v>
      </c>
    </row>
    <row r="1613" spans="1:11">
      <c r="A1613" t="s">
        <v>8690</v>
      </c>
      <c r="B1613">
        <v>103</v>
      </c>
      <c r="C1613">
        <v>668171</v>
      </c>
      <c r="D1613" t="s">
        <v>6905</v>
      </c>
      <c r="E1613" t="s">
        <v>25762</v>
      </c>
      <c r="F1613" t="s">
        <v>1946</v>
      </c>
      <c r="G1613" t="s">
        <v>892</v>
      </c>
      <c r="H1613">
        <v>60000000</v>
      </c>
      <c r="I1613">
        <v>5.6</v>
      </c>
      <c r="J1613">
        <f t="shared" si="25"/>
        <v>-59331829</v>
      </c>
      <c r="K1613" t="s">
        <v>1325</v>
      </c>
    </row>
    <row r="1614" spans="1:11">
      <c r="A1614" t="s">
        <v>8696</v>
      </c>
      <c r="B1614">
        <v>87</v>
      </c>
      <c r="C1614">
        <v>480314</v>
      </c>
      <c r="D1614" t="s">
        <v>127</v>
      </c>
      <c r="E1614" t="s">
        <v>25763</v>
      </c>
      <c r="F1614" t="s">
        <v>37</v>
      </c>
      <c r="G1614" t="s">
        <v>38</v>
      </c>
      <c r="H1614">
        <v>21000000</v>
      </c>
      <c r="I1614">
        <v>4.8</v>
      </c>
      <c r="J1614">
        <f t="shared" si="25"/>
        <v>-20519686</v>
      </c>
      <c r="K1614" t="s">
        <v>1325</v>
      </c>
    </row>
    <row r="1615" spans="1:11">
      <c r="A1615" t="s">
        <v>8702</v>
      </c>
      <c r="B1615">
        <v>160</v>
      </c>
      <c r="C1615">
        <v>3904982</v>
      </c>
      <c r="D1615" t="s">
        <v>8703</v>
      </c>
      <c r="E1615" t="s">
        <v>25764</v>
      </c>
      <c r="F1615" t="s">
        <v>37</v>
      </c>
      <c r="G1615" t="s">
        <v>38</v>
      </c>
      <c r="H1615">
        <v>30000000</v>
      </c>
      <c r="I1615">
        <v>7.5</v>
      </c>
      <c r="J1615">
        <f t="shared" si="25"/>
        <v>-26095018</v>
      </c>
      <c r="K1615" t="s">
        <v>13307</v>
      </c>
    </row>
    <row r="1616" spans="1:11">
      <c r="A1616" t="s">
        <v>8707</v>
      </c>
      <c r="B1616">
        <v>121</v>
      </c>
      <c r="C1616">
        <v>127437</v>
      </c>
      <c r="D1616" t="s">
        <v>1098</v>
      </c>
      <c r="E1616" t="s">
        <v>25765</v>
      </c>
      <c r="F1616" t="s">
        <v>1946</v>
      </c>
      <c r="G1616" t="s">
        <v>892</v>
      </c>
      <c r="H1616">
        <v>18000000</v>
      </c>
      <c r="I1616">
        <v>6</v>
      </c>
      <c r="J1616">
        <f t="shared" si="25"/>
        <v>-17872563</v>
      </c>
      <c r="K1616" t="s">
        <v>1325</v>
      </c>
    </row>
    <row r="1617" spans="1:11">
      <c r="A1617" t="s">
        <v>125</v>
      </c>
      <c r="B1617">
        <v>129</v>
      </c>
      <c r="C1617">
        <v>537580</v>
      </c>
      <c r="D1617" t="s">
        <v>8722</v>
      </c>
      <c r="E1617" t="s">
        <v>25766</v>
      </c>
      <c r="F1617" t="s">
        <v>37</v>
      </c>
      <c r="G1617" t="s">
        <v>38</v>
      </c>
      <c r="H1617">
        <v>30000000</v>
      </c>
      <c r="I1617">
        <v>6.8</v>
      </c>
      <c r="J1617">
        <f t="shared" si="25"/>
        <v>-29462420</v>
      </c>
      <c r="K1617" t="s">
        <v>1325</v>
      </c>
    </row>
    <row r="1618" spans="1:11">
      <c r="A1618" t="s">
        <v>8764</v>
      </c>
      <c r="B1618">
        <v>115</v>
      </c>
      <c r="C1618">
        <v>183436380</v>
      </c>
      <c r="D1618" t="s">
        <v>6419</v>
      </c>
      <c r="E1618" t="s">
        <v>25767</v>
      </c>
      <c r="F1618" t="s">
        <v>37</v>
      </c>
      <c r="G1618" t="s">
        <v>38</v>
      </c>
      <c r="H1618">
        <v>29000000</v>
      </c>
      <c r="I1618">
        <v>6.5</v>
      </c>
      <c r="J1618">
        <f t="shared" si="25"/>
        <v>154436380</v>
      </c>
      <c r="K1618" t="s">
        <v>1671</v>
      </c>
    </row>
    <row r="1619" spans="1:11">
      <c r="A1619" t="s">
        <v>1421</v>
      </c>
      <c r="B1619">
        <v>153</v>
      </c>
      <c r="C1619">
        <v>119518352</v>
      </c>
      <c r="D1619" t="s">
        <v>8771</v>
      </c>
      <c r="E1619" t="s">
        <v>25768</v>
      </c>
      <c r="F1619" t="s">
        <v>37</v>
      </c>
      <c r="G1619" t="s">
        <v>38</v>
      </c>
      <c r="H1619">
        <v>28000000</v>
      </c>
      <c r="I1619">
        <v>7.9</v>
      </c>
      <c r="J1619">
        <f t="shared" si="25"/>
        <v>91518352</v>
      </c>
      <c r="K1619" t="s">
        <v>13307</v>
      </c>
    </row>
    <row r="1620" spans="1:11">
      <c r="A1620" t="s">
        <v>8782</v>
      </c>
      <c r="B1620">
        <v>128</v>
      </c>
      <c r="C1620">
        <v>37036404</v>
      </c>
      <c r="D1620" t="s">
        <v>1415</v>
      </c>
      <c r="E1620" t="s">
        <v>25769</v>
      </c>
      <c r="F1620" t="s">
        <v>37</v>
      </c>
      <c r="G1620" t="s">
        <v>38</v>
      </c>
      <c r="H1620">
        <v>30000000</v>
      </c>
      <c r="I1620">
        <v>6.4</v>
      </c>
      <c r="J1620">
        <f t="shared" si="25"/>
        <v>7036404</v>
      </c>
      <c r="K1620" t="s">
        <v>1671</v>
      </c>
    </row>
    <row r="1621" spans="1:11">
      <c r="A1621" t="s">
        <v>5111</v>
      </c>
      <c r="B1621">
        <v>89</v>
      </c>
      <c r="C1621">
        <v>22359293</v>
      </c>
      <c r="D1621" t="s">
        <v>787</v>
      </c>
      <c r="E1621" t="s">
        <v>25770</v>
      </c>
      <c r="F1621" t="s">
        <v>37</v>
      </c>
      <c r="G1621" t="s">
        <v>56</v>
      </c>
      <c r="H1621">
        <v>29000000</v>
      </c>
      <c r="I1621">
        <v>5.8</v>
      </c>
      <c r="J1621">
        <f t="shared" si="25"/>
        <v>-6640707</v>
      </c>
      <c r="K1621" t="s">
        <v>953</v>
      </c>
    </row>
    <row r="1622" spans="1:11">
      <c r="A1622" t="s">
        <v>850</v>
      </c>
      <c r="B1622">
        <v>122</v>
      </c>
      <c r="C1622">
        <v>18593156</v>
      </c>
      <c r="D1622" t="s">
        <v>3409</v>
      </c>
      <c r="E1622" t="s">
        <v>25771</v>
      </c>
      <c r="F1622" t="s">
        <v>37</v>
      </c>
      <c r="G1622" t="s">
        <v>38</v>
      </c>
      <c r="H1622">
        <v>35000000</v>
      </c>
      <c r="I1622">
        <v>7.7</v>
      </c>
      <c r="J1622">
        <f t="shared" si="25"/>
        <v>-16406844</v>
      </c>
      <c r="K1622" t="s">
        <v>3409</v>
      </c>
    </row>
    <row r="1623" spans="1:11">
      <c r="A1623" t="s">
        <v>6102</v>
      </c>
      <c r="B1623">
        <v>99</v>
      </c>
      <c r="C1623">
        <v>16930185</v>
      </c>
      <c r="D1623" t="s">
        <v>1681</v>
      </c>
      <c r="E1623" t="s">
        <v>25772</v>
      </c>
      <c r="F1623" t="s">
        <v>37</v>
      </c>
      <c r="G1623" t="s">
        <v>767</v>
      </c>
      <c r="H1623">
        <v>29000000</v>
      </c>
      <c r="I1623">
        <v>5.3</v>
      </c>
      <c r="J1623">
        <f t="shared" si="25"/>
        <v>-12069815</v>
      </c>
      <c r="K1623" t="s">
        <v>1671</v>
      </c>
    </row>
    <row r="1624" spans="1:11">
      <c r="A1624" t="s">
        <v>4309</v>
      </c>
      <c r="B1624">
        <v>99</v>
      </c>
      <c r="C1624">
        <v>63034755</v>
      </c>
      <c r="D1624" t="s">
        <v>1671</v>
      </c>
      <c r="E1624" t="s">
        <v>25773</v>
      </c>
      <c r="F1624" t="s">
        <v>37</v>
      </c>
      <c r="G1624" t="s">
        <v>38</v>
      </c>
      <c r="H1624">
        <v>29000000</v>
      </c>
      <c r="I1624">
        <v>5.3</v>
      </c>
      <c r="J1624">
        <f t="shared" si="25"/>
        <v>34034755</v>
      </c>
      <c r="K1624" t="s">
        <v>1671</v>
      </c>
    </row>
    <row r="1625" spans="1:11">
      <c r="A1625" t="s">
        <v>8807</v>
      </c>
      <c r="B1625">
        <v>147</v>
      </c>
      <c r="C1625">
        <v>5899797</v>
      </c>
      <c r="D1625" t="s">
        <v>5940</v>
      </c>
      <c r="E1625" t="s">
        <v>25774</v>
      </c>
      <c r="F1625" t="s">
        <v>37</v>
      </c>
      <c r="G1625" t="s">
        <v>56</v>
      </c>
      <c r="H1625">
        <v>29000000</v>
      </c>
      <c r="I1625">
        <v>7.5</v>
      </c>
      <c r="J1625">
        <f t="shared" si="25"/>
        <v>-23100203</v>
      </c>
      <c r="K1625" t="s">
        <v>13307</v>
      </c>
    </row>
    <row r="1626" spans="1:11">
      <c r="A1626" t="s">
        <v>3639</v>
      </c>
      <c r="B1626">
        <v>112</v>
      </c>
      <c r="C1626">
        <v>4554569</v>
      </c>
      <c r="D1626" t="s">
        <v>2527</v>
      </c>
      <c r="E1626" t="s">
        <v>25775</v>
      </c>
      <c r="F1626" t="s">
        <v>37</v>
      </c>
      <c r="G1626" t="s">
        <v>38</v>
      </c>
      <c r="H1626">
        <v>28000000</v>
      </c>
      <c r="I1626">
        <v>6.9</v>
      </c>
      <c r="J1626">
        <f t="shared" si="25"/>
        <v>-23445431</v>
      </c>
      <c r="K1626" t="s">
        <v>1671</v>
      </c>
    </row>
    <row r="1627" spans="1:11">
      <c r="A1627" t="s">
        <v>8814</v>
      </c>
      <c r="B1627">
        <v>88</v>
      </c>
      <c r="C1627">
        <v>17016190</v>
      </c>
      <c r="D1627" t="s">
        <v>8066</v>
      </c>
      <c r="E1627" t="s">
        <v>25776</v>
      </c>
      <c r="F1627" t="s">
        <v>37</v>
      </c>
      <c r="G1627" t="s">
        <v>8819</v>
      </c>
      <c r="H1627">
        <v>12000000</v>
      </c>
      <c r="I1627">
        <v>4.9</v>
      </c>
      <c r="J1627">
        <f t="shared" si="25"/>
        <v>5016190</v>
      </c>
      <c r="K1627" t="s">
        <v>1671</v>
      </c>
    </row>
    <row r="1628" spans="1:11">
      <c r="A1628" t="s">
        <v>8820</v>
      </c>
      <c r="B1628">
        <v>94</v>
      </c>
      <c r="C1628">
        <v>6301131</v>
      </c>
      <c r="D1628" t="s">
        <v>2202</v>
      </c>
      <c r="E1628" t="s">
        <v>25777</v>
      </c>
      <c r="F1628" t="s">
        <v>37</v>
      </c>
      <c r="G1628" t="s">
        <v>38</v>
      </c>
      <c r="H1628">
        <v>29000000</v>
      </c>
      <c r="I1628">
        <v>7.1</v>
      </c>
      <c r="J1628">
        <f t="shared" si="25"/>
        <v>-22698869</v>
      </c>
      <c r="K1628" t="s">
        <v>3409</v>
      </c>
    </row>
    <row r="1629" spans="1:11">
      <c r="A1629" t="s">
        <v>1658</v>
      </c>
      <c r="B1629">
        <v>90</v>
      </c>
      <c r="C1629">
        <v>217350219</v>
      </c>
      <c r="D1629" t="s">
        <v>89</v>
      </c>
      <c r="E1629" t="s">
        <v>25778</v>
      </c>
      <c r="F1629" t="s">
        <v>37</v>
      </c>
      <c r="G1629" t="s">
        <v>38</v>
      </c>
      <c r="H1629">
        <v>28000000</v>
      </c>
      <c r="I1629">
        <v>8</v>
      </c>
      <c r="J1629">
        <f t="shared" si="25"/>
        <v>189350219</v>
      </c>
      <c r="K1629" t="s">
        <v>953</v>
      </c>
    </row>
    <row r="1630" spans="1:11">
      <c r="A1630" t="s">
        <v>3088</v>
      </c>
      <c r="B1630">
        <v>167</v>
      </c>
      <c r="C1630">
        <v>161029270</v>
      </c>
      <c r="D1630" t="s">
        <v>8831</v>
      </c>
      <c r="E1630" t="s">
        <v>25779</v>
      </c>
      <c r="F1630" t="s">
        <v>37</v>
      </c>
      <c r="G1630" t="s">
        <v>38</v>
      </c>
      <c r="H1630">
        <v>28000000</v>
      </c>
      <c r="I1630">
        <v>7.9</v>
      </c>
      <c r="J1630">
        <f t="shared" si="25"/>
        <v>133029270</v>
      </c>
      <c r="K1630" t="s">
        <v>13307</v>
      </c>
    </row>
    <row r="1631" spans="1:11">
      <c r="A1631" t="s">
        <v>389</v>
      </c>
      <c r="B1631">
        <v>118</v>
      </c>
      <c r="C1631">
        <v>179870271</v>
      </c>
      <c r="D1631" t="s">
        <v>127</v>
      </c>
      <c r="E1631" t="s">
        <v>25780</v>
      </c>
      <c r="F1631" t="s">
        <v>37</v>
      </c>
      <c r="G1631" t="s">
        <v>38</v>
      </c>
      <c r="H1631">
        <v>28000000</v>
      </c>
      <c r="I1631">
        <v>7.6</v>
      </c>
      <c r="J1631">
        <f t="shared" si="25"/>
        <v>151870271</v>
      </c>
      <c r="K1631" t="s">
        <v>1325</v>
      </c>
    </row>
    <row r="1632" spans="1:11">
      <c r="A1632" t="s">
        <v>8840</v>
      </c>
      <c r="B1632">
        <v>83</v>
      </c>
      <c r="C1632">
        <v>100491683</v>
      </c>
      <c r="D1632" t="s">
        <v>8841</v>
      </c>
      <c r="E1632" t="s">
        <v>25781</v>
      </c>
      <c r="F1632" t="s">
        <v>37</v>
      </c>
      <c r="G1632" t="s">
        <v>38</v>
      </c>
      <c r="H1632">
        <v>24000000</v>
      </c>
      <c r="I1632">
        <v>5.9</v>
      </c>
      <c r="J1632">
        <f t="shared" si="25"/>
        <v>76491683</v>
      </c>
      <c r="K1632" t="s">
        <v>953</v>
      </c>
    </row>
    <row r="1633" spans="1:11">
      <c r="A1633" t="s">
        <v>962</v>
      </c>
      <c r="B1633">
        <v>104</v>
      </c>
      <c r="C1633">
        <v>74058698</v>
      </c>
      <c r="D1633" t="s">
        <v>2125</v>
      </c>
      <c r="E1633" t="s">
        <v>25782</v>
      </c>
      <c r="F1633" t="s">
        <v>37</v>
      </c>
      <c r="G1633" t="s">
        <v>38</v>
      </c>
      <c r="H1633">
        <v>60000000</v>
      </c>
      <c r="I1633">
        <v>6.3</v>
      </c>
      <c r="J1633">
        <f t="shared" si="25"/>
        <v>14058698</v>
      </c>
      <c r="K1633" t="s">
        <v>24406</v>
      </c>
    </row>
    <row r="1634" spans="1:11">
      <c r="A1634" t="s">
        <v>4903</v>
      </c>
      <c r="B1634">
        <v>102</v>
      </c>
      <c r="C1634">
        <v>55845943</v>
      </c>
      <c r="D1634" t="s">
        <v>334</v>
      </c>
      <c r="E1634" t="s">
        <v>25783</v>
      </c>
      <c r="F1634" t="s">
        <v>37</v>
      </c>
      <c r="G1634" t="s">
        <v>38</v>
      </c>
      <c r="H1634">
        <v>29000000</v>
      </c>
      <c r="I1634">
        <v>6.4</v>
      </c>
      <c r="J1634">
        <f t="shared" si="25"/>
        <v>26845943</v>
      </c>
      <c r="K1634" t="s">
        <v>1325</v>
      </c>
    </row>
    <row r="1635" spans="1:11">
      <c r="A1635" t="s">
        <v>1311</v>
      </c>
      <c r="B1635">
        <v>131</v>
      </c>
      <c r="C1635">
        <v>81350242</v>
      </c>
      <c r="D1635" t="s">
        <v>59</v>
      </c>
      <c r="E1635" t="s">
        <v>25784</v>
      </c>
      <c r="F1635" t="s">
        <v>37</v>
      </c>
      <c r="G1635" t="s">
        <v>38</v>
      </c>
      <c r="H1635">
        <v>28000000</v>
      </c>
      <c r="I1635">
        <v>8.2</v>
      </c>
      <c r="J1635">
        <f t="shared" si="25"/>
        <v>53350242</v>
      </c>
      <c r="K1635" t="s">
        <v>1325</v>
      </c>
    </row>
    <row r="1636" spans="1:11">
      <c r="A1636" t="s">
        <v>7885</v>
      </c>
      <c r="B1636">
        <v>101</v>
      </c>
      <c r="C1636">
        <v>67266300</v>
      </c>
      <c r="D1636" t="s">
        <v>1671</v>
      </c>
      <c r="E1636" t="s">
        <v>25785</v>
      </c>
      <c r="F1636" t="s">
        <v>37</v>
      </c>
      <c r="G1636" t="s">
        <v>767</v>
      </c>
      <c r="H1636">
        <v>28000000</v>
      </c>
      <c r="I1636">
        <v>6.9</v>
      </c>
      <c r="J1636">
        <f t="shared" si="25"/>
        <v>39266300</v>
      </c>
      <c r="K1636" t="s">
        <v>1671</v>
      </c>
    </row>
    <row r="1637" spans="1:11">
      <c r="A1637" t="s">
        <v>1751</v>
      </c>
      <c r="B1637">
        <v>130</v>
      </c>
      <c r="C1637">
        <v>70235322</v>
      </c>
      <c r="D1637" t="s">
        <v>3067</v>
      </c>
      <c r="E1637" t="s">
        <v>25786</v>
      </c>
      <c r="F1637" t="s">
        <v>37</v>
      </c>
      <c r="G1637" t="s">
        <v>38</v>
      </c>
      <c r="H1637">
        <v>28000000</v>
      </c>
      <c r="I1637">
        <v>7.8</v>
      </c>
      <c r="J1637">
        <f t="shared" si="25"/>
        <v>42235322</v>
      </c>
      <c r="K1637" t="s">
        <v>13307</v>
      </c>
    </row>
    <row r="1638" spans="1:11">
      <c r="A1638" t="s">
        <v>1064</v>
      </c>
      <c r="B1638">
        <v>120</v>
      </c>
      <c r="C1638">
        <v>7443007</v>
      </c>
      <c r="D1638" t="s">
        <v>5510</v>
      </c>
      <c r="E1638" t="s">
        <v>25787</v>
      </c>
      <c r="F1638" t="s">
        <v>37</v>
      </c>
      <c r="G1638" t="s">
        <v>38</v>
      </c>
      <c r="H1638">
        <v>30000000</v>
      </c>
      <c r="I1638">
        <v>6.7</v>
      </c>
      <c r="J1638">
        <f t="shared" si="25"/>
        <v>-22556993</v>
      </c>
      <c r="K1638" t="s">
        <v>1671</v>
      </c>
    </row>
    <row r="1639" spans="1:11">
      <c r="A1639" t="s">
        <v>8565</v>
      </c>
      <c r="B1639">
        <v>135</v>
      </c>
      <c r="C1639">
        <v>64371181</v>
      </c>
      <c r="D1639" t="s">
        <v>4224</v>
      </c>
      <c r="E1639" t="s">
        <v>25788</v>
      </c>
      <c r="F1639" t="s">
        <v>37</v>
      </c>
      <c r="G1639" t="s">
        <v>38</v>
      </c>
      <c r="H1639">
        <v>28000000</v>
      </c>
      <c r="I1639">
        <v>7.5</v>
      </c>
      <c r="J1639">
        <f t="shared" si="25"/>
        <v>36371181</v>
      </c>
      <c r="K1639" t="s">
        <v>13307</v>
      </c>
    </row>
    <row r="1640" spans="1:11">
      <c r="A1640" t="s">
        <v>111</v>
      </c>
      <c r="B1640">
        <v>110</v>
      </c>
      <c r="C1640">
        <v>58885635</v>
      </c>
      <c r="D1640" t="s">
        <v>4904</v>
      </c>
      <c r="E1640" t="s">
        <v>25789</v>
      </c>
      <c r="F1640" t="s">
        <v>37</v>
      </c>
      <c r="G1640" t="s">
        <v>38</v>
      </c>
      <c r="H1640">
        <v>26000000</v>
      </c>
      <c r="I1640">
        <v>7.4</v>
      </c>
      <c r="J1640">
        <f t="shared" si="25"/>
        <v>32885635</v>
      </c>
      <c r="K1640" t="s">
        <v>1325</v>
      </c>
    </row>
    <row r="1641" spans="1:11">
      <c r="A1641" t="s">
        <v>2612</v>
      </c>
      <c r="B1641">
        <v>103</v>
      </c>
      <c r="C1641">
        <v>60400856</v>
      </c>
      <c r="D1641" t="s">
        <v>1681</v>
      </c>
      <c r="E1641" t="s">
        <v>25790</v>
      </c>
      <c r="F1641" t="s">
        <v>37</v>
      </c>
      <c r="G1641" t="s">
        <v>767</v>
      </c>
      <c r="H1641">
        <v>35000000</v>
      </c>
      <c r="I1641">
        <v>5.2</v>
      </c>
      <c r="J1641">
        <f t="shared" si="25"/>
        <v>25400856</v>
      </c>
      <c r="K1641" t="s">
        <v>1671</v>
      </c>
    </row>
    <row r="1642" spans="1:11">
      <c r="A1642" t="s">
        <v>5382</v>
      </c>
      <c r="B1642">
        <v>110</v>
      </c>
      <c r="C1642">
        <v>52353636</v>
      </c>
      <c r="D1642" t="s">
        <v>2527</v>
      </c>
      <c r="E1642" t="s">
        <v>25791</v>
      </c>
      <c r="F1642" t="s">
        <v>37</v>
      </c>
      <c r="G1642" t="s">
        <v>38</v>
      </c>
      <c r="H1642">
        <v>21000000</v>
      </c>
      <c r="I1642">
        <v>7.6</v>
      </c>
      <c r="J1642">
        <f t="shared" si="25"/>
        <v>31353636</v>
      </c>
      <c r="K1642" t="s">
        <v>1671</v>
      </c>
    </row>
    <row r="1643" spans="1:11">
      <c r="A1643" t="s">
        <v>1421</v>
      </c>
      <c r="B1643">
        <v>91</v>
      </c>
      <c r="C1643">
        <v>51475962</v>
      </c>
      <c r="D1643" t="s">
        <v>852</v>
      </c>
      <c r="E1643" t="s">
        <v>25792</v>
      </c>
      <c r="F1643" t="s">
        <v>37</v>
      </c>
      <c r="G1643" t="s">
        <v>38</v>
      </c>
      <c r="H1643">
        <v>30000000</v>
      </c>
      <c r="I1643">
        <v>7.3</v>
      </c>
      <c r="J1643">
        <f t="shared" si="25"/>
        <v>21475962</v>
      </c>
      <c r="K1643" t="s">
        <v>24288</v>
      </c>
    </row>
    <row r="1644" spans="1:11">
      <c r="A1644" t="s">
        <v>703</v>
      </c>
      <c r="B1644">
        <v>105</v>
      </c>
      <c r="C1644">
        <v>63910583</v>
      </c>
      <c r="D1644" t="s">
        <v>1681</v>
      </c>
      <c r="E1644" t="s">
        <v>25793</v>
      </c>
      <c r="F1644" t="s">
        <v>37</v>
      </c>
      <c r="G1644" t="s">
        <v>38</v>
      </c>
      <c r="H1644">
        <v>28000000</v>
      </c>
      <c r="I1644">
        <v>6.6</v>
      </c>
      <c r="J1644">
        <f t="shared" si="25"/>
        <v>35910583</v>
      </c>
      <c r="K1644" t="s">
        <v>1671</v>
      </c>
    </row>
    <row r="1645" spans="1:11">
      <c r="A1645" t="s">
        <v>6142</v>
      </c>
      <c r="B1645">
        <v>127</v>
      </c>
      <c r="C1645">
        <v>62300000</v>
      </c>
      <c r="D1645" t="s">
        <v>50</v>
      </c>
      <c r="E1645" t="s">
        <v>25794</v>
      </c>
      <c r="F1645" t="s">
        <v>37</v>
      </c>
      <c r="G1645" t="s">
        <v>56</v>
      </c>
      <c r="H1645">
        <v>28000000</v>
      </c>
      <c r="I1645">
        <v>6.8</v>
      </c>
      <c r="J1645">
        <f t="shared" si="25"/>
        <v>34300000</v>
      </c>
      <c r="K1645" t="s">
        <v>1325</v>
      </c>
    </row>
    <row r="1646" spans="1:11">
      <c r="A1646" t="s">
        <v>1679</v>
      </c>
      <c r="B1646">
        <v>82</v>
      </c>
      <c r="C1646">
        <v>49968653</v>
      </c>
      <c r="D1646" t="s">
        <v>1681</v>
      </c>
      <c r="E1646" t="s">
        <v>25795</v>
      </c>
      <c r="F1646" t="s">
        <v>37</v>
      </c>
      <c r="G1646" t="s">
        <v>38</v>
      </c>
      <c r="H1646">
        <v>28000000</v>
      </c>
      <c r="I1646">
        <v>6.9</v>
      </c>
      <c r="J1646">
        <f t="shared" si="25"/>
        <v>21968653</v>
      </c>
      <c r="K1646" t="s">
        <v>1671</v>
      </c>
    </row>
    <row r="1647" spans="1:11">
      <c r="A1647" t="s">
        <v>1819</v>
      </c>
      <c r="B1647">
        <v>99</v>
      </c>
      <c r="C1647">
        <v>44450000</v>
      </c>
      <c r="D1647" t="s">
        <v>1401</v>
      </c>
      <c r="E1647" t="s">
        <v>25796</v>
      </c>
      <c r="F1647" t="s">
        <v>37</v>
      </c>
      <c r="G1647" t="s">
        <v>268</v>
      </c>
      <c r="H1647">
        <v>27000000</v>
      </c>
      <c r="I1647">
        <v>5.8</v>
      </c>
      <c r="J1647">
        <f t="shared" si="25"/>
        <v>17450000</v>
      </c>
      <c r="K1647" t="s">
        <v>1325</v>
      </c>
    </row>
    <row r="1648" spans="1:11">
      <c r="A1648" t="s">
        <v>2112</v>
      </c>
      <c r="B1648">
        <v>90</v>
      </c>
      <c r="C1648">
        <v>45162741</v>
      </c>
      <c r="D1648" t="s">
        <v>1671</v>
      </c>
      <c r="E1648" t="s">
        <v>25797</v>
      </c>
      <c r="F1648" t="s">
        <v>37</v>
      </c>
      <c r="G1648" t="s">
        <v>767</v>
      </c>
      <c r="H1648">
        <v>28000000</v>
      </c>
      <c r="I1648">
        <v>6.6</v>
      </c>
      <c r="J1648">
        <f t="shared" si="25"/>
        <v>17162741</v>
      </c>
      <c r="K1648" t="s">
        <v>1671</v>
      </c>
    </row>
    <row r="1649" spans="1:11">
      <c r="A1649" t="s">
        <v>7635</v>
      </c>
      <c r="B1649">
        <v>115</v>
      </c>
      <c r="C1649">
        <v>71346930</v>
      </c>
      <c r="D1649" t="s">
        <v>8921</v>
      </c>
      <c r="E1649" t="s">
        <v>25798</v>
      </c>
      <c r="F1649" t="s">
        <v>37</v>
      </c>
      <c r="G1649" t="s">
        <v>38</v>
      </c>
      <c r="H1649">
        <v>28000000</v>
      </c>
      <c r="I1649">
        <v>6.7</v>
      </c>
      <c r="J1649">
        <f t="shared" si="25"/>
        <v>43346930</v>
      </c>
      <c r="K1649" t="s">
        <v>3409</v>
      </c>
    </row>
    <row r="1650" spans="1:11">
      <c r="A1650" t="s">
        <v>4066</v>
      </c>
      <c r="B1650">
        <v>96</v>
      </c>
      <c r="C1650">
        <v>39514713</v>
      </c>
      <c r="D1650" t="s">
        <v>515</v>
      </c>
      <c r="E1650" t="s">
        <v>25799</v>
      </c>
      <c r="F1650" t="s">
        <v>37</v>
      </c>
      <c r="G1650" t="s">
        <v>38</v>
      </c>
      <c r="H1650">
        <v>28000000</v>
      </c>
      <c r="I1650">
        <v>6.7</v>
      </c>
      <c r="J1650">
        <f t="shared" si="25"/>
        <v>11514713</v>
      </c>
      <c r="K1650" t="s">
        <v>1671</v>
      </c>
    </row>
    <row r="1651" spans="1:11">
      <c r="A1651" t="s">
        <v>7204</v>
      </c>
      <c r="B1651">
        <v>104</v>
      </c>
      <c r="C1651">
        <v>43097652</v>
      </c>
      <c r="D1651" t="s">
        <v>1415</v>
      </c>
      <c r="E1651" t="s">
        <v>25800</v>
      </c>
      <c r="F1651" t="s">
        <v>37</v>
      </c>
      <c r="G1651" t="s">
        <v>38</v>
      </c>
      <c r="H1651">
        <v>28000000</v>
      </c>
      <c r="I1651">
        <v>6.3</v>
      </c>
      <c r="J1651">
        <f t="shared" si="25"/>
        <v>15097652</v>
      </c>
      <c r="K1651" t="s">
        <v>1671</v>
      </c>
    </row>
    <row r="1652" spans="1:11">
      <c r="A1652" t="s">
        <v>692</v>
      </c>
      <c r="B1652">
        <v>117</v>
      </c>
      <c r="C1652">
        <v>48043505</v>
      </c>
      <c r="D1652" t="s">
        <v>2136</v>
      </c>
      <c r="E1652" t="s">
        <v>25801</v>
      </c>
      <c r="F1652" t="s">
        <v>37</v>
      </c>
      <c r="G1652" t="s">
        <v>56</v>
      </c>
      <c r="H1652">
        <v>30000000</v>
      </c>
      <c r="I1652">
        <v>7.7</v>
      </c>
      <c r="J1652">
        <f t="shared" si="25"/>
        <v>18043505</v>
      </c>
      <c r="K1652" t="s">
        <v>1325</v>
      </c>
    </row>
    <row r="1653" spans="1:11">
      <c r="A1653" t="s">
        <v>4212</v>
      </c>
      <c r="B1653">
        <v>83</v>
      </c>
      <c r="C1653">
        <v>37053924</v>
      </c>
      <c r="D1653" t="s">
        <v>1752</v>
      </c>
      <c r="E1653" t="s">
        <v>25802</v>
      </c>
      <c r="F1653" t="s">
        <v>37</v>
      </c>
      <c r="G1653" t="s">
        <v>767</v>
      </c>
      <c r="H1653">
        <v>28000000</v>
      </c>
      <c r="I1653">
        <v>6.1</v>
      </c>
      <c r="J1653">
        <f t="shared" si="25"/>
        <v>9053924</v>
      </c>
      <c r="K1653" t="s">
        <v>1325</v>
      </c>
    </row>
    <row r="1654" spans="1:11">
      <c r="A1654" t="s">
        <v>5486</v>
      </c>
      <c r="B1654">
        <v>99</v>
      </c>
      <c r="C1654">
        <v>33000377</v>
      </c>
      <c r="D1654" t="s">
        <v>8945</v>
      </c>
      <c r="E1654" t="s">
        <v>25803</v>
      </c>
      <c r="F1654" t="s">
        <v>37</v>
      </c>
      <c r="G1654" t="s">
        <v>38</v>
      </c>
      <c r="H1654">
        <v>28000000</v>
      </c>
      <c r="I1654">
        <v>4.9</v>
      </c>
      <c r="J1654">
        <f t="shared" si="25"/>
        <v>5000377</v>
      </c>
      <c r="K1654" t="s">
        <v>1325</v>
      </c>
    </row>
    <row r="1655" spans="1:11">
      <c r="A1655" t="s">
        <v>8950</v>
      </c>
      <c r="B1655">
        <v>81</v>
      </c>
      <c r="C1655">
        <v>66950483</v>
      </c>
      <c r="D1655" t="s">
        <v>3057</v>
      </c>
      <c r="E1655" t="s">
        <v>25804</v>
      </c>
      <c r="F1655" t="s">
        <v>37</v>
      </c>
      <c r="G1655" t="s">
        <v>38</v>
      </c>
      <c r="H1655">
        <v>28000000</v>
      </c>
      <c r="I1655">
        <v>6.2</v>
      </c>
      <c r="J1655">
        <f t="shared" si="25"/>
        <v>38950483</v>
      </c>
      <c r="K1655" t="s">
        <v>1671</v>
      </c>
    </row>
    <row r="1656" spans="1:11">
      <c r="A1656" t="s">
        <v>940</v>
      </c>
      <c r="B1656">
        <v>135</v>
      </c>
      <c r="C1656">
        <v>38372662</v>
      </c>
      <c r="D1656" t="s">
        <v>214</v>
      </c>
      <c r="E1656" t="s">
        <v>25805</v>
      </c>
      <c r="F1656" t="s">
        <v>37</v>
      </c>
      <c r="G1656" t="s">
        <v>1465</v>
      </c>
      <c r="H1656">
        <v>28000000</v>
      </c>
      <c r="I1656">
        <v>7.8</v>
      </c>
      <c r="J1656">
        <f t="shared" si="25"/>
        <v>10372662</v>
      </c>
      <c r="K1656" t="s">
        <v>3409</v>
      </c>
    </row>
    <row r="1657" spans="1:11">
      <c r="A1657" t="s">
        <v>187</v>
      </c>
      <c r="B1657">
        <v>117</v>
      </c>
      <c r="C1657">
        <v>27000000</v>
      </c>
      <c r="D1657" t="s">
        <v>2954</v>
      </c>
      <c r="E1657" t="s">
        <v>25806</v>
      </c>
      <c r="F1657" t="s">
        <v>37</v>
      </c>
      <c r="G1657" t="s">
        <v>38</v>
      </c>
      <c r="H1657">
        <v>28000000</v>
      </c>
      <c r="I1657">
        <v>8.2</v>
      </c>
      <c r="J1657">
        <f t="shared" si="25"/>
        <v>-1000000</v>
      </c>
      <c r="K1657" t="s">
        <v>12332</v>
      </c>
    </row>
    <row r="1658" spans="1:11">
      <c r="A1658" t="s">
        <v>3516</v>
      </c>
      <c r="B1658">
        <v>139</v>
      </c>
      <c r="C1658">
        <v>31600000</v>
      </c>
      <c r="D1658" t="s">
        <v>8963</v>
      </c>
      <c r="E1658" t="s">
        <v>25807</v>
      </c>
      <c r="F1658" t="s">
        <v>37</v>
      </c>
      <c r="G1658" t="s">
        <v>38</v>
      </c>
      <c r="H1658">
        <v>28000000</v>
      </c>
      <c r="I1658">
        <v>6.9</v>
      </c>
      <c r="J1658">
        <f t="shared" si="25"/>
        <v>3600000</v>
      </c>
      <c r="K1658" t="s">
        <v>953</v>
      </c>
    </row>
    <row r="1659" spans="1:11">
      <c r="A1659" t="s">
        <v>327</v>
      </c>
      <c r="B1659">
        <v>123</v>
      </c>
      <c r="C1659">
        <v>30688364</v>
      </c>
      <c r="D1659" t="s">
        <v>923</v>
      </c>
      <c r="E1659" t="s">
        <v>25808</v>
      </c>
      <c r="F1659" t="s">
        <v>37</v>
      </c>
      <c r="G1659" t="s">
        <v>38</v>
      </c>
      <c r="H1659">
        <v>28000000</v>
      </c>
      <c r="I1659">
        <v>6.2</v>
      </c>
      <c r="J1659">
        <f t="shared" si="25"/>
        <v>2688364</v>
      </c>
      <c r="K1659" t="s">
        <v>1325</v>
      </c>
    </row>
    <row r="1660" spans="1:11">
      <c r="A1660" t="s">
        <v>8972</v>
      </c>
      <c r="B1660">
        <v>117</v>
      </c>
      <c r="C1660">
        <v>28563179</v>
      </c>
      <c r="D1660" t="s">
        <v>2125</v>
      </c>
      <c r="E1660" t="s">
        <v>25809</v>
      </c>
      <c r="F1660" t="s">
        <v>37</v>
      </c>
      <c r="G1660" t="s">
        <v>38</v>
      </c>
      <c r="H1660">
        <v>21000000</v>
      </c>
      <c r="I1660">
        <v>6.9</v>
      </c>
      <c r="J1660">
        <f t="shared" si="25"/>
        <v>7563179</v>
      </c>
      <c r="K1660" t="s">
        <v>24406</v>
      </c>
    </row>
    <row r="1661" spans="1:11">
      <c r="A1661" t="s">
        <v>8978</v>
      </c>
      <c r="B1661">
        <v>97</v>
      </c>
      <c r="C1661">
        <v>16779636</v>
      </c>
      <c r="D1661" t="s">
        <v>4384</v>
      </c>
      <c r="E1661" t="s">
        <v>25810</v>
      </c>
      <c r="F1661" t="s">
        <v>37</v>
      </c>
      <c r="G1661" t="s">
        <v>38</v>
      </c>
      <c r="H1661">
        <v>28000000</v>
      </c>
      <c r="I1661">
        <v>4.8</v>
      </c>
      <c r="J1661">
        <f t="shared" si="25"/>
        <v>-11220364</v>
      </c>
      <c r="K1661" t="s">
        <v>3409</v>
      </c>
    </row>
    <row r="1662" spans="1:11">
      <c r="A1662" t="s">
        <v>4239</v>
      </c>
      <c r="B1662">
        <v>103</v>
      </c>
      <c r="C1662">
        <v>17324744</v>
      </c>
      <c r="D1662" t="s">
        <v>3632</v>
      </c>
      <c r="E1662" t="s">
        <v>25811</v>
      </c>
      <c r="F1662" t="s">
        <v>37</v>
      </c>
      <c r="G1662" t="s">
        <v>38</v>
      </c>
      <c r="H1662">
        <v>28000000</v>
      </c>
      <c r="I1662">
        <v>5.3</v>
      </c>
      <c r="J1662">
        <f t="shared" si="25"/>
        <v>-10675256</v>
      </c>
      <c r="K1662" t="s">
        <v>1671</v>
      </c>
    </row>
    <row r="1663" spans="1:11">
      <c r="A1663" t="s">
        <v>1965</v>
      </c>
      <c r="B1663">
        <v>119</v>
      </c>
      <c r="C1663">
        <v>8888143</v>
      </c>
      <c r="D1663" t="s">
        <v>6283</v>
      </c>
      <c r="E1663" t="s">
        <v>25812</v>
      </c>
      <c r="F1663" t="s">
        <v>37</v>
      </c>
      <c r="G1663" t="s">
        <v>268</v>
      </c>
      <c r="H1663">
        <v>28000000</v>
      </c>
      <c r="I1663">
        <v>6.7</v>
      </c>
      <c r="J1663">
        <f t="shared" si="25"/>
        <v>-19111857</v>
      </c>
      <c r="K1663" t="s">
        <v>1671</v>
      </c>
    </row>
    <row r="1664" spans="1:11">
      <c r="A1664" t="s">
        <v>4107</v>
      </c>
      <c r="B1664">
        <v>94</v>
      </c>
      <c r="C1664">
        <v>24268828</v>
      </c>
      <c r="D1664" t="s">
        <v>8997</v>
      </c>
      <c r="E1664" t="s">
        <v>25813</v>
      </c>
      <c r="F1664" t="s">
        <v>37</v>
      </c>
      <c r="G1664" t="s">
        <v>38</v>
      </c>
      <c r="H1664">
        <v>28000000</v>
      </c>
      <c r="I1664">
        <v>5.4</v>
      </c>
      <c r="J1664">
        <f t="shared" si="25"/>
        <v>-3731172</v>
      </c>
      <c r="K1664" t="s">
        <v>1325</v>
      </c>
    </row>
    <row r="1665" spans="1:11">
      <c r="A1665" t="s">
        <v>7443</v>
      </c>
      <c r="B1665">
        <v>89</v>
      </c>
      <c r="C1665">
        <v>8119205</v>
      </c>
      <c r="D1665" t="s">
        <v>515</v>
      </c>
      <c r="E1665" t="s">
        <v>25814</v>
      </c>
      <c r="F1665" t="s">
        <v>37</v>
      </c>
      <c r="G1665" t="s">
        <v>38</v>
      </c>
      <c r="H1665">
        <v>28000000</v>
      </c>
      <c r="I1665">
        <v>5.4</v>
      </c>
      <c r="J1665">
        <f t="shared" si="25"/>
        <v>-19880795</v>
      </c>
      <c r="K1665" t="s">
        <v>1671</v>
      </c>
    </row>
    <row r="1666" spans="1:11">
      <c r="A1666" t="s">
        <v>5367</v>
      </c>
      <c r="B1666">
        <v>98</v>
      </c>
      <c r="C1666">
        <v>8434601</v>
      </c>
      <c r="D1666" t="s">
        <v>4177</v>
      </c>
      <c r="E1666" t="s">
        <v>25815</v>
      </c>
      <c r="F1666" t="s">
        <v>37</v>
      </c>
      <c r="G1666" t="s">
        <v>38</v>
      </c>
      <c r="H1666">
        <v>28000000</v>
      </c>
      <c r="I1666">
        <v>4.9</v>
      </c>
      <c r="J1666">
        <f t="shared" si="25"/>
        <v>-19565399</v>
      </c>
      <c r="K1666" t="s">
        <v>1325</v>
      </c>
    </row>
    <row r="1667" spans="1:11">
      <c r="A1667" t="s">
        <v>5418</v>
      </c>
      <c r="B1667">
        <v>107</v>
      </c>
      <c r="C1667">
        <v>6998324</v>
      </c>
      <c r="D1667" t="s">
        <v>2527</v>
      </c>
      <c r="E1667" t="s">
        <v>25816</v>
      </c>
      <c r="F1667" t="s">
        <v>37</v>
      </c>
      <c r="G1667" t="s">
        <v>38</v>
      </c>
      <c r="H1667">
        <v>28000000</v>
      </c>
      <c r="I1667">
        <v>6.1</v>
      </c>
      <c r="J1667">
        <f t="shared" ref="J1667:J1730" si="26">C1667-H1667</f>
        <v>-21001676</v>
      </c>
      <c r="K1667" t="s">
        <v>1671</v>
      </c>
    </row>
    <row r="1668" spans="1:11">
      <c r="A1668" t="s">
        <v>6074</v>
      </c>
      <c r="B1668">
        <v>108</v>
      </c>
      <c r="C1668">
        <v>10907291</v>
      </c>
      <c r="D1668" t="s">
        <v>9015</v>
      </c>
      <c r="E1668" t="s">
        <v>25817</v>
      </c>
      <c r="F1668" t="s">
        <v>37</v>
      </c>
      <c r="G1668" t="s">
        <v>38</v>
      </c>
      <c r="H1668">
        <v>28000000</v>
      </c>
      <c r="I1668">
        <v>5.8</v>
      </c>
      <c r="J1668">
        <f t="shared" si="26"/>
        <v>-17092709</v>
      </c>
      <c r="K1668" t="s">
        <v>1325</v>
      </c>
    </row>
    <row r="1669" spans="1:11">
      <c r="A1669" t="s">
        <v>487</v>
      </c>
      <c r="B1669">
        <v>134</v>
      </c>
      <c r="C1669">
        <v>5532301</v>
      </c>
      <c r="D1669" t="s">
        <v>3241</v>
      </c>
      <c r="E1669" t="s">
        <v>25818</v>
      </c>
      <c r="F1669" t="s">
        <v>37</v>
      </c>
      <c r="G1669" t="s">
        <v>38</v>
      </c>
      <c r="H1669">
        <v>28000000</v>
      </c>
      <c r="I1669">
        <v>7</v>
      </c>
      <c r="J1669">
        <f t="shared" si="26"/>
        <v>-22467699</v>
      </c>
      <c r="K1669" t="s">
        <v>13307</v>
      </c>
    </row>
    <row r="1670" spans="1:11">
      <c r="A1670" t="s">
        <v>9025</v>
      </c>
      <c r="B1670">
        <v>110</v>
      </c>
      <c r="C1670">
        <v>2775593</v>
      </c>
      <c r="D1670" t="s">
        <v>1415</v>
      </c>
      <c r="E1670" t="s">
        <v>25819</v>
      </c>
      <c r="F1670" t="s">
        <v>37</v>
      </c>
      <c r="G1670" t="s">
        <v>56</v>
      </c>
      <c r="H1670">
        <v>27000000</v>
      </c>
      <c r="I1670">
        <v>6.5</v>
      </c>
      <c r="J1670">
        <f t="shared" si="26"/>
        <v>-24224407</v>
      </c>
      <c r="K1670" t="s">
        <v>1671</v>
      </c>
    </row>
    <row r="1671" spans="1:11">
      <c r="A1671" t="s">
        <v>9031</v>
      </c>
      <c r="B1671">
        <v>103</v>
      </c>
      <c r="C1671">
        <v>28751715</v>
      </c>
      <c r="D1671" t="s">
        <v>1752</v>
      </c>
      <c r="E1671" t="s">
        <v>25820</v>
      </c>
      <c r="F1671" t="s">
        <v>37</v>
      </c>
      <c r="G1671" t="s">
        <v>38</v>
      </c>
      <c r="H1671">
        <v>28000000</v>
      </c>
      <c r="I1671">
        <v>6.6</v>
      </c>
      <c r="J1671">
        <f t="shared" si="26"/>
        <v>751715</v>
      </c>
      <c r="K1671" t="s">
        <v>1325</v>
      </c>
    </row>
    <row r="1672" spans="1:11">
      <c r="A1672" t="s">
        <v>9043</v>
      </c>
      <c r="B1672">
        <v>100</v>
      </c>
      <c r="C1672">
        <v>20285518</v>
      </c>
      <c r="D1672" t="s">
        <v>464</v>
      </c>
      <c r="E1672" t="s">
        <v>25821</v>
      </c>
      <c r="F1672" t="s">
        <v>37</v>
      </c>
      <c r="G1672" t="s">
        <v>1465</v>
      </c>
      <c r="H1672">
        <v>28000000</v>
      </c>
      <c r="I1672">
        <v>5.7</v>
      </c>
      <c r="J1672">
        <f t="shared" si="26"/>
        <v>-7714482</v>
      </c>
      <c r="K1672" t="s">
        <v>1325</v>
      </c>
    </row>
    <row r="1673" spans="1:11">
      <c r="A1673" t="s">
        <v>6142</v>
      </c>
      <c r="B1673">
        <v>131</v>
      </c>
      <c r="C1673">
        <v>67900000</v>
      </c>
      <c r="D1673" t="s">
        <v>50</v>
      </c>
      <c r="E1673" t="s">
        <v>25822</v>
      </c>
      <c r="F1673" t="s">
        <v>37</v>
      </c>
      <c r="G1673" t="s">
        <v>56</v>
      </c>
      <c r="H1673">
        <v>27500000</v>
      </c>
      <c r="I1673">
        <v>6.6</v>
      </c>
      <c r="J1673">
        <f t="shared" si="26"/>
        <v>40400000</v>
      </c>
      <c r="K1673" t="s">
        <v>1325</v>
      </c>
    </row>
    <row r="1674" spans="1:11">
      <c r="A1674" t="s">
        <v>3218</v>
      </c>
      <c r="B1674">
        <v>133</v>
      </c>
      <c r="C1674">
        <v>148734225</v>
      </c>
      <c r="D1674" t="s">
        <v>1681</v>
      </c>
      <c r="E1674" t="s">
        <v>25823</v>
      </c>
      <c r="F1674" t="s">
        <v>37</v>
      </c>
      <c r="G1674" t="s">
        <v>38</v>
      </c>
      <c r="H1674">
        <v>30000000</v>
      </c>
      <c r="I1674">
        <v>7</v>
      </c>
      <c r="J1674">
        <f t="shared" si="26"/>
        <v>118734225</v>
      </c>
      <c r="K1674" t="s">
        <v>1671</v>
      </c>
    </row>
    <row r="1675" spans="1:11">
      <c r="A1675" t="s">
        <v>6396</v>
      </c>
      <c r="B1675">
        <v>109</v>
      </c>
      <c r="C1675">
        <v>49185998</v>
      </c>
      <c r="D1675" t="s">
        <v>3409</v>
      </c>
      <c r="E1675" t="s">
        <v>25824</v>
      </c>
      <c r="F1675" t="s">
        <v>37</v>
      </c>
      <c r="G1675" t="s">
        <v>38</v>
      </c>
      <c r="H1675">
        <v>30000000</v>
      </c>
      <c r="I1675">
        <v>7.4</v>
      </c>
      <c r="J1675">
        <f t="shared" si="26"/>
        <v>19185998</v>
      </c>
      <c r="K1675" t="s">
        <v>3409</v>
      </c>
    </row>
    <row r="1676" spans="1:11">
      <c r="A1676" t="s">
        <v>6800</v>
      </c>
      <c r="B1676">
        <v>114</v>
      </c>
      <c r="C1676">
        <v>42168445</v>
      </c>
      <c r="D1676" t="s">
        <v>1415</v>
      </c>
      <c r="E1676" t="s">
        <v>25825</v>
      </c>
      <c r="F1676" t="s">
        <v>37</v>
      </c>
      <c r="G1676" t="s">
        <v>38</v>
      </c>
      <c r="H1676">
        <v>35000000</v>
      </c>
      <c r="I1676">
        <v>5.3</v>
      </c>
      <c r="J1676">
        <f t="shared" si="26"/>
        <v>7168445</v>
      </c>
      <c r="K1676" t="s">
        <v>1671</v>
      </c>
    </row>
    <row r="1677" spans="1:11">
      <c r="A1677" t="s">
        <v>9065</v>
      </c>
      <c r="B1677">
        <v>164</v>
      </c>
      <c r="C1677">
        <v>26400000</v>
      </c>
      <c r="D1677" t="s">
        <v>2157</v>
      </c>
      <c r="E1677" t="s">
        <v>25826</v>
      </c>
      <c r="F1677" t="s">
        <v>37</v>
      </c>
      <c r="G1677" t="s">
        <v>56</v>
      </c>
      <c r="H1677">
        <v>16000000</v>
      </c>
      <c r="I1677">
        <v>7.4</v>
      </c>
      <c r="J1677">
        <f t="shared" si="26"/>
        <v>10400000</v>
      </c>
      <c r="K1677" t="s">
        <v>953</v>
      </c>
    </row>
    <row r="1678" spans="1:11">
      <c r="A1678" t="s">
        <v>9070</v>
      </c>
      <c r="B1678">
        <v>92</v>
      </c>
      <c r="C1678">
        <v>17508670</v>
      </c>
      <c r="D1678" t="s">
        <v>5274</v>
      </c>
      <c r="E1678" t="s">
        <v>25827</v>
      </c>
      <c r="F1678" t="s">
        <v>37</v>
      </c>
      <c r="G1678" t="s">
        <v>56</v>
      </c>
      <c r="H1678">
        <v>15000000</v>
      </c>
      <c r="I1678">
        <v>7.4</v>
      </c>
      <c r="J1678">
        <f t="shared" si="26"/>
        <v>2508670</v>
      </c>
      <c r="K1678" t="s">
        <v>24406</v>
      </c>
    </row>
    <row r="1679" spans="1:11">
      <c r="A1679" t="s">
        <v>816</v>
      </c>
      <c r="B1679">
        <v>122</v>
      </c>
      <c r="C1679">
        <v>9664316</v>
      </c>
      <c r="D1679" t="s">
        <v>4075</v>
      </c>
      <c r="E1679" t="s">
        <v>25828</v>
      </c>
      <c r="F1679" t="s">
        <v>37</v>
      </c>
      <c r="G1679" t="s">
        <v>38</v>
      </c>
      <c r="H1679">
        <v>27500000</v>
      </c>
      <c r="I1679">
        <v>6.8</v>
      </c>
      <c r="J1679">
        <f t="shared" si="26"/>
        <v>-17835684</v>
      </c>
      <c r="K1679" t="s">
        <v>3409</v>
      </c>
    </row>
    <row r="1680" spans="1:11">
      <c r="A1680" t="s">
        <v>9085</v>
      </c>
      <c r="B1680">
        <v>110</v>
      </c>
      <c r="C1680">
        <v>74888996</v>
      </c>
      <c r="D1680" t="s">
        <v>227</v>
      </c>
      <c r="E1680" t="s">
        <v>25829</v>
      </c>
      <c r="F1680" t="s">
        <v>37</v>
      </c>
      <c r="G1680" t="s">
        <v>38</v>
      </c>
      <c r="H1680">
        <v>30000000</v>
      </c>
      <c r="I1680">
        <v>7.2</v>
      </c>
      <c r="J1680">
        <f t="shared" si="26"/>
        <v>44888996</v>
      </c>
      <c r="K1680" t="s">
        <v>1325</v>
      </c>
    </row>
    <row r="1681" spans="1:11">
      <c r="A1681" t="s">
        <v>9089</v>
      </c>
      <c r="B1681">
        <v>116</v>
      </c>
      <c r="C1681">
        <v>69586544</v>
      </c>
      <c r="D1681" t="s">
        <v>3409</v>
      </c>
      <c r="E1681" t="s">
        <v>25830</v>
      </c>
      <c r="F1681" t="s">
        <v>37</v>
      </c>
      <c r="G1681" t="s">
        <v>38</v>
      </c>
      <c r="H1681">
        <v>27000000</v>
      </c>
      <c r="I1681">
        <v>6</v>
      </c>
      <c r="J1681">
        <f t="shared" si="26"/>
        <v>42586544</v>
      </c>
      <c r="K1681" t="s">
        <v>3409</v>
      </c>
    </row>
    <row r="1682" spans="1:11">
      <c r="A1682" t="s">
        <v>250</v>
      </c>
      <c r="B1682">
        <v>106</v>
      </c>
      <c r="C1682">
        <v>362645141</v>
      </c>
      <c r="D1682" t="s">
        <v>548</v>
      </c>
      <c r="E1682" t="s">
        <v>24240</v>
      </c>
      <c r="F1682" t="s">
        <v>37</v>
      </c>
      <c r="G1682" t="s">
        <v>56</v>
      </c>
      <c r="H1682">
        <v>175000000</v>
      </c>
      <c r="I1682">
        <v>7.8</v>
      </c>
      <c r="J1682">
        <f t="shared" si="26"/>
        <v>187645141</v>
      </c>
      <c r="K1682" t="s">
        <v>953</v>
      </c>
    </row>
    <row r="1683" spans="1:11">
      <c r="A1683" t="s">
        <v>5164</v>
      </c>
      <c r="B1683">
        <v>115</v>
      </c>
      <c r="C1683">
        <v>60491560</v>
      </c>
      <c r="D1683" t="s">
        <v>2142</v>
      </c>
      <c r="E1683" t="s">
        <v>25831</v>
      </c>
      <c r="F1683" t="s">
        <v>37</v>
      </c>
      <c r="G1683" t="s">
        <v>38</v>
      </c>
      <c r="H1683">
        <v>27000000</v>
      </c>
      <c r="I1683">
        <v>6.6</v>
      </c>
      <c r="J1683">
        <f t="shared" si="26"/>
        <v>33491560</v>
      </c>
      <c r="K1683" t="s">
        <v>24406</v>
      </c>
    </row>
    <row r="1684" spans="1:11">
      <c r="A1684" t="s">
        <v>5245</v>
      </c>
      <c r="B1684">
        <v>148</v>
      </c>
      <c r="C1684">
        <v>54200000</v>
      </c>
      <c r="D1684" t="s">
        <v>9099</v>
      </c>
      <c r="E1684" t="s">
        <v>25832</v>
      </c>
      <c r="F1684" t="s">
        <v>37</v>
      </c>
      <c r="G1684" t="s">
        <v>38</v>
      </c>
      <c r="H1684">
        <v>27000000</v>
      </c>
      <c r="I1684">
        <v>7.9</v>
      </c>
      <c r="J1684">
        <f t="shared" si="26"/>
        <v>27200000</v>
      </c>
      <c r="K1684" t="s">
        <v>1325</v>
      </c>
    </row>
    <row r="1685" spans="1:11">
      <c r="A1685" t="s">
        <v>3405</v>
      </c>
      <c r="B1685">
        <v>118</v>
      </c>
      <c r="C1685">
        <v>30920167</v>
      </c>
      <c r="D1685" t="s">
        <v>6419</v>
      </c>
      <c r="E1685" t="s">
        <v>25833</v>
      </c>
      <c r="F1685" t="s">
        <v>37</v>
      </c>
      <c r="G1685" t="s">
        <v>38</v>
      </c>
      <c r="H1685">
        <v>25000000</v>
      </c>
      <c r="I1685">
        <v>5.7</v>
      </c>
      <c r="J1685">
        <f t="shared" si="26"/>
        <v>5920167</v>
      </c>
      <c r="K1685" t="s">
        <v>1671</v>
      </c>
    </row>
    <row r="1686" spans="1:11">
      <c r="A1686" t="s">
        <v>198</v>
      </c>
      <c r="B1686">
        <v>101</v>
      </c>
      <c r="C1686">
        <v>40566655</v>
      </c>
      <c r="D1686" t="s">
        <v>1415</v>
      </c>
      <c r="E1686" t="s">
        <v>25834</v>
      </c>
      <c r="F1686" t="s">
        <v>37</v>
      </c>
      <c r="G1686" t="s">
        <v>56</v>
      </c>
      <c r="H1686">
        <v>30000000</v>
      </c>
      <c r="I1686">
        <v>7.1</v>
      </c>
      <c r="J1686">
        <f t="shared" si="26"/>
        <v>10566655</v>
      </c>
      <c r="K1686" t="s">
        <v>1671</v>
      </c>
    </row>
    <row r="1687" spans="1:11">
      <c r="A1687" t="s">
        <v>7064</v>
      </c>
      <c r="B1687">
        <v>82</v>
      </c>
      <c r="C1687">
        <v>31768374</v>
      </c>
      <c r="D1687" t="s">
        <v>8536</v>
      </c>
      <c r="E1687" t="s">
        <v>25835</v>
      </c>
      <c r="F1687" t="s">
        <v>37</v>
      </c>
      <c r="G1687" t="s">
        <v>38</v>
      </c>
      <c r="H1687">
        <v>27000000</v>
      </c>
      <c r="I1687">
        <v>5.6</v>
      </c>
      <c r="J1687">
        <f t="shared" si="26"/>
        <v>4768374</v>
      </c>
      <c r="K1687" t="s">
        <v>1325</v>
      </c>
    </row>
    <row r="1688" spans="1:11">
      <c r="A1688" t="s">
        <v>6046</v>
      </c>
      <c r="B1688">
        <v>110</v>
      </c>
      <c r="C1688">
        <v>22494487</v>
      </c>
      <c r="D1688" t="s">
        <v>2142</v>
      </c>
      <c r="E1688" t="s">
        <v>25836</v>
      </c>
      <c r="F1688" t="s">
        <v>37</v>
      </c>
      <c r="G1688" t="s">
        <v>767</v>
      </c>
      <c r="H1688">
        <v>27000000</v>
      </c>
      <c r="I1688">
        <v>7.8</v>
      </c>
      <c r="J1688">
        <f t="shared" si="26"/>
        <v>-4505513</v>
      </c>
      <c r="K1688" t="s">
        <v>24406</v>
      </c>
    </row>
    <row r="1689" spans="1:11">
      <c r="A1689" t="s">
        <v>9128</v>
      </c>
      <c r="B1689">
        <v>193</v>
      </c>
      <c r="C1689">
        <v>21500000</v>
      </c>
      <c r="D1689" t="s">
        <v>2157</v>
      </c>
      <c r="E1689" t="s">
        <v>25837</v>
      </c>
      <c r="F1689" t="s">
        <v>37</v>
      </c>
      <c r="G1689" t="s">
        <v>38</v>
      </c>
      <c r="H1689">
        <v>27000000</v>
      </c>
      <c r="I1689">
        <v>7.9</v>
      </c>
      <c r="J1689">
        <f t="shared" si="26"/>
        <v>-5500000</v>
      </c>
      <c r="K1689" t="s">
        <v>953</v>
      </c>
    </row>
    <row r="1690" spans="1:11">
      <c r="A1690" t="s">
        <v>428</v>
      </c>
      <c r="B1690">
        <v>130</v>
      </c>
      <c r="C1690">
        <v>4463292</v>
      </c>
      <c r="D1690" t="s">
        <v>2819</v>
      </c>
      <c r="E1690" t="s">
        <v>25838</v>
      </c>
      <c r="F1690" t="s">
        <v>37</v>
      </c>
      <c r="G1690" t="s">
        <v>56</v>
      </c>
      <c r="H1690">
        <v>30000000</v>
      </c>
      <c r="I1690">
        <v>6.9</v>
      </c>
      <c r="J1690">
        <f t="shared" si="26"/>
        <v>-25536708</v>
      </c>
      <c r="K1690" t="s">
        <v>3409</v>
      </c>
    </row>
    <row r="1691" spans="1:11">
      <c r="A1691" t="s">
        <v>1039</v>
      </c>
      <c r="B1691">
        <v>111</v>
      </c>
      <c r="C1691">
        <v>14337579</v>
      </c>
      <c r="D1691" t="s">
        <v>9140</v>
      </c>
      <c r="E1691" t="s">
        <v>25839</v>
      </c>
      <c r="F1691" t="s">
        <v>37</v>
      </c>
      <c r="G1691" t="s">
        <v>370</v>
      </c>
      <c r="H1691">
        <v>27000000</v>
      </c>
      <c r="I1691">
        <v>7.7</v>
      </c>
      <c r="J1691">
        <f t="shared" si="26"/>
        <v>-12662421</v>
      </c>
      <c r="K1691" t="s">
        <v>1325</v>
      </c>
    </row>
    <row r="1692" spans="1:11">
      <c r="A1692" t="s">
        <v>9144</v>
      </c>
      <c r="B1692">
        <v>110</v>
      </c>
      <c r="C1692">
        <v>13823741</v>
      </c>
      <c r="D1692" t="s">
        <v>6113</v>
      </c>
      <c r="E1692" t="s">
        <v>25840</v>
      </c>
      <c r="F1692" t="s">
        <v>37</v>
      </c>
      <c r="G1692" t="s">
        <v>56</v>
      </c>
      <c r="H1692">
        <v>13500000</v>
      </c>
      <c r="I1692">
        <v>6.9</v>
      </c>
      <c r="J1692">
        <f t="shared" si="26"/>
        <v>323741</v>
      </c>
      <c r="K1692" t="s">
        <v>13307</v>
      </c>
    </row>
    <row r="1693" spans="1:11">
      <c r="A1693" t="s">
        <v>9162</v>
      </c>
      <c r="B1693">
        <v>123</v>
      </c>
      <c r="C1693">
        <v>10297897</v>
      </c>
      <c r="D1693" t="s">
        <v>9164</v>
      </c>
      <c r="E1693" t="s">
        <v>25841</v>
      </c>
      <c r="F1693" t="s">
        <v>37</v>
      </c>
      <c r="G1693" t="s">
        <v>38</v>
      </c>
      <c r="H1693">
        <v>27000000</v>
      </c>
      <c r="I1693">
        <v>6</v>
      </c>
      <c r="J1693">
        <f t="shared" si="26"/>
        <v>-16702103</v>
      </c>
      <c r="K1693" t="s">
        <v>1325</v>
      </c>
    </row>
    <row r="1694" spans="1:11">
      <c r="A1694" t="s">
        <v>6813</v>
      </c>
      <c r="B1694">
        <v>109</v>
      </c>
      <c r="C1694">
        <v>13248477</v>
      </c>
      <c r="D1694" t="s">
        <v>3030</v>
      </c>
      <c r="E1694" t="s">
        <v>25842</v>
      </c>
      <c r="F1694" t="s">
        <v>37</v>
      </c>
      <c r="G1694" t="s">
        <v>38</v>
      </c>
      <c r="H1694">
        <v>27000000</v>
      </c>
      <c r="I1694">
        <v>6.2</v>
      </c>
      <c r="J1694">
        <f t="shared" si="26"/>
        <v>-13751523</v>
      </c>
      <c r="K1694" t="s">
        <v>6403</v>
      </c>
    </row>
    <row r="1695" spans="1:11">
      <c r="A1695" t="s">
        <v>9172</v>
      </c>
      <c r="B1695">
        <v>99</v>
      </c>
      <c r="C1695">
        <v>8712564</v>
      </c>
      <c r="D1695" t="s">
        <v>2142</v>
      </c>
      <c r="E1695" t="s">
        <v>25843</v>
      </c>
      <c r="F1695" t="s">
        <v>37</v>
      </c>
      <c r="G1695" t="s">
        <v>38</v>
      </c>
      <c r="H1695">
        <v>27000000</v>
      </c>
      <c r="I1695">
        <v>5.9</v>
      </c>
      <c r="J1695">
        <f t="shared" si="26"/>
        <v>-18287436</v>
      </c>
      <c r="K1695" t="s">
        <v>24406</v>
      </c>
    </row>
    <row r="1696" spans="1:11">
      <c r="A1696" t="s">
        <v>9177</v>
      </c>
      <c r="B1696">
        <v>106</v>
      </c>
      <c r="C1696">
        <v>7486906</v>
      </c>
      <c r="D1696" t="s">
        <v>3932</v>
      </c>
      <c r="E1696" t="s">
        <v>25844</v>
      </c>
      <c r="F1696" t="s">
        <v>37</v>
      </c>
      <c r="G1696" t="s">
        <v>38</v>
      </c>
      <c r="H1696">
        <v>27000000</v>
      </c>
      <c r="I1696">
        <v>6.8</v>
      </c>
      <c r="J1696">
        <f t="shared" si="26"/>
        <v>-19513094</v>
      </c>
      <c r="K1696" t="s">
        <v>1671</v>
      </c>
    </row>
    <row r="1697" spans="1:11">
      <c r="A1697" t="s">
        <v>4903</v>
      </c>
      <c r="B1697">
        <v>89</v>
      </c>
      <c r="C1697">
        <v>38536376</v>
      </c>
      <c r="D1697" t="s">
        <v>3036</v>
      </c>
      <c r="E1697" t="s">
        <v>25845</v>
      </c>
      <c r="F1697" t="s">
        <v>37</v>
      </c>
      <c r="G1697" t="s">
        <v>38</v>
      </c>
      <c r="H1697">
        <v>27000000</v>
      </c>
      <c r="I1697">
        <v>3.6</v>
      </c>
      <c r="J1697">
        <f t="shared" si="26"/>
        <v>11536376</v>
      </c>
      <c r="K1697" t="s">
        <v>1325</v>
      </c>
    </row>
    <row r="1698" spans="1:11">
      <c r="A1698" t="s">
        <v>9184</v>
      </c>
      <c r="B1698">
        <v>98</v>
      </c>
      <c r="C1698">
        <v>41008532</v>
      </c>
      <c r="D1698" t="s">
        <v>2125</v>
      </c>
      <c r="E1698" t="s">
        <v>25846</v>
      </c>
      <c r="F1698" t="s">
        <v>37</v>
      </c>
      <c r="G1698" t="s">
        <v>38</v>
      </c>
      <c r="H1698">
        <v>27000000</v>
      </c>
      <c r="I1698">
        <v>6.7</v>
      </c>
      <c r="J1698">
        <f t="shared" si="26"/>
        <v>14008532</v>
      </c>
      <c r="K1698" t="s">
        <v>24406</v>
      </c>
    </row>
    <row r="1699" spans="1:11">
      <c r="A1699" t="s">
        <v>7687</v>
      </c>
      <c r="B1699">
        <v>93</v>
      </c>
      <c r="C1699">
        <v>5204007</v>
      </c>
      <c r="D1699" t="s">
        <v>422</v>
      </c>
      <c r="E1699" t="s">
        <v>25847</v>
      </c>
      <c r="F1699" t="s">
        <v>37</v>
      </c>
      <c r="G1699" t="s">
        <v>56</v>
      </c>
      <c r="H1699">
        <v>28000000</v>
      </c>
      <c r="I1699">
        <v>6.3</v>
      </c>
      <c r="J1699">
        <f t="shared" si="26"/>
        <v>-22795993</v>
      </c>
      <c r="K1699" t="s">
        <v>1325</v>
      </c>
    </row>
    <row r="1700" spans="1:11">
      <c r="A1700" t="s">
        <v>1324</v>
      </c>
      <c r="B1700">
        <v>112</v>
      </c>
      <c r="C1700">
        <v>4485485</v>
      </c>
      <c r="D1700" t="s">
        <v>9193</v>
      </c>
      <c r="E1700" t="s">
        <v>25848</v>
      </c>
      <c r="F1700" t="s">
        <v>37</v>
      </c>
      <c r="G1700" t="s">
        <v>38</v>
      </c>
      <c r="H1700">
        <v>15000000</v>
      </c>
      <c r="I1700">
        <v>6.4</v>
      </c>
      <c r="J1700">
        <f t="shared" si="26"/>
        <v>-10514515</v>
      </c>
      <c r="K1700" t="s">
        <v>1671</v>
      </c>
    </row>
    <row r="1701" spans="1:11">
      <c r="A1701" t="s">
        <v>2066</v>
      </c>
      <c r="B1701">
        <v>101</v>
      </c>
      <c r="C1701">
        <v>4476235</v>
      </c>
      <c r="D1701" t="s">
        <v>4833</v>
      </c>
      <c r="E1701" t="s">
        <v>25849</v>
      </c>
      <c r="F1701" t="s">
        <v>37</v>
      </c>
      <c r="G1701" t="s">
        <v>38</v>
      </c>
      <c r="H1701">
        <v>27000000</v>
      </c>
      <c r="I1701">
        <v>6.4</v>
      </c>
      <c r="J1701">
        <f t="shared" si="26"/>
        <v>-22523765</v>
      </c>
      <c r="K1701" t="s">
        <v>24406</v>
      </c>
    </row>
    <row r="1702" spans="1:11">
      <c r="A1702" t="s">
        <v>3122</v>
      </c>
      <c r="B1702">
        <v>104</v>
      </c>
      <c r="C1702">
        <v>1089365</v>
      </c>
      <c r="D1702" t="s">
        <v>2527</v>
      </c>
      <c r="E1702" t="s">
        <v>25850</v>
      </c>
      <c r="F1702" t="s">
        <v>37</v>
      </c>
      <c r="G1702" t="s">
        <v>38</v>
      </c>
      <c r="H1702">
        <v>25000000</v>
      </c>
      <c r="I1702">
        <v>5.7</v>
      </c>
      <c r="J1702">
        <f t="shared" si="26"/>
        <v>-23910635</v>
      </c>
      <c r="K1702" t="s">
        <v>1671</v>
      </c>
    </row>
    <row r="1703" spans="1:11">
      <c r="A1703" t="s">
        <v>6997</v>
      </c>
      <c r="B1703">
        <v>120</v>
      </c>
      <c r="C1703">
        <v>763044</v>
      </c>
      <c r="D1703" t="s">
        <v>4075</v>
      </c>
      <c r="E1703" t="s">
        <v>25851</v>
      </c>
      <c r="F1703" t="s">
        <v>37</v>
      </c>
      <c r="G1703" t="s">
        <v>268</v>
      </c>
      <c r="H1703">
        <v>23000000</v>
      </c>
      <c r="I1703">
        <v>6.2</v>
      </c>
      <c r="J1703">
        <f t="shared" si="26"/>
        <v>-22236956</v>
      </c>
      <c r="K1703" t="s">
        <v>3409</v>
      </c>
    </row>
    <row r="1704" spans="1:11">
      <c r="A1704" t="s">
        <v>3233</v>
      </c>
      <c r="B1704">
        <v>91</v>
      </c>
      <c r="C1704">
        <v>20819129</v>
      </c>
      <c r="D1704" t="s">
        <v>1752</v>
      </c>
      <c r="E1704" t="s">
        <v>25852</v>
      </c>
      <c r="F1704" t="s">
        <v>37</v>
      </c>
      <c r="G1704" t="s">
        <v>38</v>
      </c>
      <c r="H1704">
        <v>26000000</v>
      </c>
      <c r="I1704">
        <v>5.2</v>
      </c>
      <c r="J1704">
        <f t="shared" si="26"/>
        <v>-5180871</v>
      </c>
      <c r="K1704" t="s">
        <v>1325</v>
      </c>
    </row>
    <row r="1705" spans="1:11">
      <c r="A1705" t="s">
        <v>2042</v>
      </c>
      <c r="B1705">
        <v>97</v>
      </c>
      <c r="C1705">
        <v>110222438</v>
      </c>
      <c r="D1705" t="s">
        <v>9218</v>
      </c>
      <c r="E1705" t="s">
        <v>25853</v>
      </c>
      <c r="F1705" t="s">
        <v>37</v>
      </c>
      <c r="G1705" t="s">
        <v>38</v>
      </c>
      <c r="H1705">
        <v>26000000</v>
      </c>
      <c r="I1705">
        <v>6.1</v>
      </c>
      <c r="J1705">
        <f t="shared" si="26"/>
        <v>84222438</v>
      </c>
      <c r="K1705" t="s">
        <v>1671</v>
      </c>
    </row>
    <row r="1706" spans="1:11">
      <c r="A1706" t="s">
        <v>3218</v>
      </c>
      <c r="B1706">
        <v>133</v>
      </c>
      <c r="C1706">
        <v>109243478</v>
      </c>
      <c r="D1706" t="s">
        <v>1681</v>
      </c>
      <c r="E1706" t="s">
        <v>25854</v>
      </c>
      <c r="F1706" t="s">
        <v>37</v>
      </c>
      <c r="G1706" t="s">
        <v>38</v>
      </c>
      <c r="H1706">
        <v>26000000</v>
      </c>
      <c r="I1706">
        <v>7.1</v>
      </c>
      <c r="J1706">
        <f t="shared" si="26"/>
        <v>83243478</v>
      </c>
      <c r="K1706" t="s">
        <v>1671</v>
      </c>
    </row>
    <row r="1707" spans="1:11">
      <c r="A1707" t="s">
        <v>4537</v>
      </c>
      <c r="B1707">
        <v>123</v>
      </c>
      <c r="C1707">
        <v>100241322</v>
      </c>
      <c r="D1707" t="s">
        <v>1415</v>
      </c>
      <c r="E1707" t="s">
        <v>25855</v>
      </c>
      <c r="F1707" t="s">
        <v>37</v>
      </c>
      <c r="G1707" t="s">
        <v>38</v>
      </c>
      <c r="H1707">
        <v>25000000</v>
      </c>
      <c r="I1707">
        <v>7.2</v>
      </c>
      <c r="J1707">
        <f t="shared" si="26"/>
        <v>75241322</v>
      </c>
      <c r="K1707" t="s">
        <v>1671</v>
      </c>
    </row>
    <row r="1708" spans="1:11">
      <c r="A1708" t="s">
        <v>9230</v>
      </c>
      <c r="B1708">
        <v>114</v>
      </c>
      <c r="C1708">
        <v>25977365</v>
      </c>
      <c r="D1708" t="s">
        <v>2142</v>
      </c>
      <c r="E1708" t="s">
        <v>25856</v>
      </c>
      <c r="F1708" t="s">
        <v>37</v>
      </c>
      <c r="G1708" t="s">
        <v>38</v>
      </c>
      <c r="H1708">
        <v>28000000</v>
      </c>
      <c r="I1708">
        <v>6.5</v>
      </c>
      <c r="J1708">
        <f t="shared" si="26"/>
        <v>-2022635</v>
      </c>
      <c r="K1708" t="s">
        <v>24406</v>
      </c>
    </row>
    <row r="1709" spans="1:11">
      <c r="A1709" t="s">
        <v>2698</v>
      </c>
      <c r="B1709">
        <v>111</v>
      </c>
      <c r="C1709">
        <v>91457688</v>
      </c>
      <c r="D1709" t="s">
        <v>1752</v>
      </c>
      <c r="E1709" t="s">
        <v>25857</v>
      </c>
      <c r="F1709" t="s">
        <v>37</v>
      </c>
      <c r="G1709" t="s">
        <v>38</v>
      </c>
      <c r="H1709">
        <v>26000000</v>
      </c>
      <c r="I1709">
        <v>6</v>
      </c>
      <c r="J1709">
        <f t="shared" si="26"/>
        <v>65457688</v>
      </c>
      <c r="K1709" t="s">
        <v>1325</v>
      </c>
    </row>
    <row r="1710" spans="1:11">
      <c r="A1710" t="s">
        <v>5418</v>
      </c>
      <c r="B1710">
        <v>117</v>
      </c>
      <c r="C1710">
        <v>87341380</v>
      </c>
      <c r="D1710" t="s">
        <v>1752</v>
      </c>
      <c r="E1710" t="s">
        <v>25858</v>
      </c>
      <c r="F1710" t="s">
        <v>37</v>
      </c>
      <c r="G1710" t="s">
        <v>38</v>
      </c>
      <c r="H1710">
        <v>27000000</v>
      </c>
      <c r="I1710">
        <v>7</v>
      </c>
      <c r="J1710">
        <f t="shared" si="26"/>
        <v>60341380</v>
      </c>
      <c r="K1710" t="s">
        <v>1325</v>
      </c>
    </row>
    <row r="1711" spans="1:11">
      <c r="A1711" t="s">
        <v>3136</v>
      </c>
      <c r="B1711">
        <v>121</v>
      </c>
      <c r="C1711">
        <v>65703412</v>
      </c>
      <c r="D1711" t="s">
        <v>1415</v>
      </c>
      <c r="E1711" t="s">
        <v>25859</v>
      </c>
      <c r="F1711" t="s">
        <v>37</v>
      </c>
      <c r="G1711" t="s">
        <v>38</v>
      </c>
      <c r="H1711">
        <v>26000000</v>
      </c>
      <c r="I1711">
        <v>7</v>
      </c>
      <c r="J1711">
        <f t="shared" si="26"/>
        <v>39703412</v>
      </c>
      <c r="K1711" t="s">
        <v>1671</v>
      </c>
    </row>
    <row r="1712" spans="1:11">
      <c r="A1712" t="s">
        <v>2859</v>
      </c>
      <c r="B1712">
        <v>139</v>
      </c>
      <c r="C1712">
        <v>58328680</v>
      </c>
      <c r="D1712" t="s">
        <v>4042</v>
      </c>
      <c r="E1712" t="s">
        <v>25860</v>
      </c>
      <c r="F1712" t="s">
        <v>37</v>
      </c>
      <c r="G1712" t="s">
        <v>38</v>
      </c>
      <c r="H1712">
        <v>22000000</v>
      </c>
      <c r="I1712">
        <v>7.5</v>
      </c>
      <c r="J1712">
        <f t="shared" si="26"/>
        <v>36328680</v>
      </c>
      <c r="K1712" t="s">
        <v>3409</v>
      </c>
    </row>
    <row r="1713" spans="1:11">
      <c r="A1713" t="s">
        <v>1324</v>
      </c>
      <c r="B1713">
        <v>115</v>
      </c>
      <c r="C1713">
        <v>61490000</v>
      </c>
      <c r="D1713" t="s">
        <v>3171</v>
      </c>
      <c r="E1713" t="s">
        <v>25861</v>
      </c>
      <c r="F1713" t="s">
        <v>37</v>
      </c>
      <c r="G1713" t="s">
        <v>38</v>
      </c>
      <c r="H1713">
        <v>26000000</v>
      </c>
      <c r="I1713">
        <v>6.6</v>
      </c>
      <c r="J1713">
        <f t="shared" si="26"/>
        <v>35490000</v>
      </c>
      <c r="K1713" t="s">
        <v>3409</v>
      </c>
    </row>
    <row r="1714" spans="1:11">
      <c r="A1714" t="s">
        <v>8807</v>
      </c>
      <c r="B1714">
        <v>175</v>
      </c>
      <c r="C1714">
        <v>50800000</v>
      </c>
      <c r="D1714" t="s">
        <v>1961</v>
      </c>
      <c r="E1714" t="s">
        <v>25862</v>
      </c>
      <c r="F1714" t="s">
        <v>37</v>
      </c>
      <c r="G1714" t="s">
        <v>38</v>
      </c>
      <c r="H1714">
        <v>26000000</v>
      </c>
      <c r="I1714">
        <v>7.4</v>
      </c>
      <c r="J1714">
        <f t="shared" si="26"/>
        <v>24800000</v>
      </c>
      <c r="K1714" t="s">
        <v>3409</v>
      </c>
    </row>
    <row r="1715" spans="1:11">
      <c r="A1715" t="s">
        <v>6308</v>
      </c>
      <c r="B1715">
        <v>85</v>
      </c>
      <c r="C1715">
        <v>57859105</v>
      </c>
      <c r="D1715" t="s">
        <v>852</v>
      </c>
      <c r="E1715" t="s">
        <v>25863</v>
      </c>
      <c r="F1715" t="s">
        <v>37</v>
      </c>
      <c r="G1715" t="s">
        <v>38</v>
      </c>
      <c r="H1715">
        <v>26000000</v>
      </c>
      <c r="I1715">
        <v>6.5</v>
      </c>
      <c r="J1715">
        <f t="shared" si="26"/>
        <v>31859105</v>
      </c>
      <c r="K1715" t="s">
        <v>24288</v>
      </c>
    </row>
    <row r="1716" spans="1:11">
      <c r="A1716" t="s">
        <v>5861</v>
      </c>
      <c r="B1716">
        <v>90</v>
      </c>
      <c r="C1716">
        <v>46455802</v>
      </c>
      <c r="D1716" t="s">
        <v>5544</v>
      </c>
      <c r="E1716" t="s">
        <v>25864</v>
      </c>
      <c r="F1716" t="s">
        <v>37</v>
      </c>
      <c r="G1716" t="s">
        <v>38</v>
      </c>
      <c r="H1716">
        <v>26000000</v>
      </c>
      <c r="I1716">
        <v>6.2</v>
      </c>
      <c r="J1716">
        <f t="shared" si="26"/>
        <v>20455802</v>
      </c>
      <c r="K1716" t="s">
        <v>6403</v>
      </c>
    </row>
    <row r="1717" spans="1:11">
      <c r="A1717" t="s">
        <v>4260</v>
      </c>
      <c r="B1717">
        <v>107</v>
      </c>
      <c r="C1717">
        <v>45506619</v>
      </c>
      <c r="D1717" t="s">
        <v>9275</v>
      </c>
      <c r="E1717" t="s">
        <v>25865</v>
      </c>
      <c r="F1717" t="s">
        <v>37</v>
      </c>
      <c r="G1717" t="s">
        <v>56</v>
      </c>
      <c r="H1717">
        <v>26000000</v>
      </c>
      <c r="I1717">
        <v>7.8</v>
      </c>
      <c r="J1717">
        <f t="shared" si="26"/>
        <v>19506619</v>
      </c>
      <c r="K1717" t="s">
        <v>953</v>
      </c>
    </row>
    <row r="1718" spans="1:11">
      <c r="A1718" t="s">
        <v>4317</v>
      </c>
      <c r="B1718">
        <v>100</v>
      </c>
      <c r="C1718">
        <v>40168080</v>
      </c>
      <c r="D1718" t="s">
        <v>3458</v>
      </c>
      <c r="E1718" t="s">
        <v>25866</v>
      </c>
      <c r="F1718" t="s">
        <v>37</v>
      </c>
      <c r="G1718" t="s">
        <v>38</v>
      </c>
      <c r="H1718">
        <v>26000000</v>
      </c>
      <c r="I1718">
        <v>5.2</v>
      </c>
      <c r="J1718">
        <f t="shared" si="26"/>
        <v>14168080</v>
      </c>
      <c r="K1718" t="s">
        <v>1325</v>
      </c>
    </row>
    <row r="1719" spans="1:11">
      <c r="A1719" t="s">
        <v>278</v>
      </c>
      <c r="B1719">
        <v>129</v>
      </c>
      <c r="C1719">
        <v>49874933</v>
      </c>
      <c r="D1719" t="s">
        <v>9193</v>
      </c>
      <c r="E1719" t="s">
        <v>25867</v>
      </c>
      <c r="F1719" t="s">
        <v>37</v>
      </c>
      <c r="G1719" t="s">
        <v>38</v>
      </c>
      <c r="H1719">
        <v>26000000</v>
      </c>
      <c r="I1719">
        <v>6.5</v>
      </c>
      <c r="J1719">
        <f t="shared" si="26"/>
        <v>23874933</v>
      </c>
      <c r="K1719" t="s">
        <v>1671</v>
      </c>
    </row>
    <row r="1720" spans="1:11">
      <c r="A1720" t="s">
        <v>1744</v>
      </c>
      <c r="B1720">
        <v>109</v>
      </c>
      <c r="C1720">
        <v>45489752</v>
      </c>
      <c r="D1720" t="s">
        <v>1415</v>
      </c>
      <c r="E1720" t="s">
        <v>25868</v>
      </c>
      <c r="F1720" t="s">
        <v>37</v>
      </c>
      <c r="G1720" t="s">
        <v>38</v>
      </c>
      <c r="H1720">
        <v>26000000</v>
      </c>
      <c r="I1720">
        <v>6.5</v>
      </c>
      <c r="J1720">
        <f t="shared" si="26"/>
        <v>19489752</v>
      </c>
      <c r="K1720" t="s">
        <v>1671</v>
      </c>
    </row>
    <row r="1721" spans="1:11">
      <c r="A1721" t="s">
        <v>3376</v>
      </c>
      <c r="B1721">
        <v>94</v>
      </c>
      <c r="C1721">
        <v>36985501</v>
      </c>
      <c r="D1721" t="s">
        <v>9291</v>
      </c>
      <c r="E1721" t="s">
        <v>25869</v>
      </c>
      <c r="F1721" t="s">
        <v>37</v>
      </c>
      <c r="G1721" t="s">
        <v>38</v>
      </c>
      <c r="H1721">
        <v>26000000</v>
      </c>
      <c r="I1721">
        <v>5.2</v>
      </c>
      <c r="J1721">
        <f t="shared" si="26"/>
        <v>10985501</v>
      </c>
      <c r="K1721" t="s">
        <v>1325</v>
      </c>
    </row>
    <row r="1722" spans="1:11">
      <c r="A1722" t="s">
        <v>3639</v>
      </c>
      <c r="B1722">
        <v>133</v>
      </c>
      <c r="C1722">
        <v>33200000</v>
      </c>
      <c r="D1722" t="s">
        <v>9297</v>
      </c>
      <c r="E1722" t="s">
        <v>25870</v>
      </c>
      <c r="F1722" t="s">
        <v>37</v>
      </c>
      <c r="G1722" t="s">
        <v>38</v>
      </c>
      <c r="H1722">
        <v>26000000</v>
      </c>
      <c r="I1722">
        <v>7.2</v>
      </c>
      <c r="J1722">
        <f t="shared" si="26"/>
        <v>7200000</v>
      </c>
      <c r="K1722" t="s">
        <v>1325</v>
      </c>
    </row>
    <row r="1723" spans="1:11">
      <c r="A1723" t="s">
        <v>5423</v>
      </c>
      <c r="B1723">
        <v>105</v>
      </c>
      <c r="C1723">
        <v>28501651</v>
      </c>
      <c r="D1723" t="s">
        <v>4075</v>
      </c>
      <c r="E1723" t="s">
        <v>25871</v>
      </c>
      <c r="F1723" t="s">
        <v>37</v>
      </c>
      <c r="G1723" t="s">
        <v>38</v>
      </c>
      <c r="H1723">
        <v>26000000</v>
      </c>
      <c r="I1723">
        <v>7.1</v>
      </c>
      <c r="J1723">
        <f t="shared" si="26"/>
        <v>2501651</v>
      </c>
      <c r="K1723" t="s">
        <v>3409</v>
      </c>
    </row>
    <row r="1724" spans="1:11">
      <c r="A1724" t="s">
        <v>9305</v>
      </c>
      <c r="B1724">
        <v>100</v>
      </c>
      <c r="C1724">
        <v>23222861</v>
      </c>
      <c r="D1724" t="s">
        <v>9306</v>
      </c>
      <c r="E1724" t="s">
        <v>25872</v>
      </c>
      <c r="F1724" t="s">
        <v>37</v>
      </c>
      <c r="G1724" t="s">
        <v>38</v>
      </c>
      <c r="H1724">
        <v>26000000</v>
      </c>
      <c r="I1724">
        <v>4.5</v>
      </c>
      <c r="J1724">
        <f t="shared" si="26"/>
        <v>-2777139</v>
      </c>
      <c r="K1724" t="s">
        <v>1325</v>
      </c>
    </row>
    <row r="1725" spans="1:11">
      <c r="A1725" t="s">
        <v>3303</v>
      </c>
      <c r="B1725">
        <v>113</v>
      </c>
      <c r="C1725">
        <v>54540525</v>
      </c>
      <c r="D1725" t="s">
        <v>1681</v>
      </c>
      <c r="E1725" t="s">
        <v>25873</v>
      </c>
      <c r="F1725" t="s">
        <v>37</v>
      </c>
      <c r="G1725" t="s">
        <v>38</v>
      </c>
      <c r="H1725">
        <v>56000000</v>
      </c>
      <c r="I1725">
        <v>5.7</v>
      </c>
      <c r="J1725">
        <f t="shared" si="26"/>
        <v>-1459475</v>
      </c>
      <c r="K1725" t="s">
        <v>1671</v>
      </c>
    </row>
    <row r="1726" spans="1:11">
      <c r="A1726" t="s">
        <v>9314</v>
      </c>
      <c r="B1726">
        <v>118</v>
      </c>
      <c r="C1726">
        <v>16252765</v>
      </c>
      <c r="D1726" t="s">
        <v>3277</v>
      </c>
      <c r="E1726" t="s">
        <v>25874</v>
      </c>
      <c r="F1726" t="s">
        <v>37</v>
      </c>
      <c r="G1726" t="s">
        <v>1465</v>
      </c>
      <c r="H1726">
        <v>42000000</v>
      </c>
      <c r="I1726">
        <v>6</v>
      </c>
      <c r="J1726">
        <f t="shared" si="26"/>
        <v>-25747235</v>
      </c>
      <c r="K1726" t="s">
        <v>3409</v>
      </c>
    </row>
    <row r="1727" spans="1:11">
      <c r="A1727" t="s">
        <v>5139</v>
      </c>
      <c r="B1727">
        <v>110</v>
      </c>
      <c r="C1727">
        <v>16005978</v>
      </c>
      <c r="D1727" t="s">
        <v>2215</v>
      </c>
      <c r="E1727" t="s">
        <v>25875</v>
      </c>
      <c r="F1727" t="s">
        <v>37</v>
      </c>
      <c r="G1727" t="s">
        <v>38</v>
      </c>
      <c r="H1727">
        <v>26000000</v>
      </c>
      <c r="I1727">
        <v>6.4</v>
      </c>
      <c r="J1727">
        <f t="shared" si="26"/>
        <v>-9994022</v>
      </c>
      <c r="K1727" t="s">
        <v>24406</v>
      </c>
    </row>
    <row r="1728" spans="1:11">
      <c r="A1728" t="s">
        <v>4239</v>
      </c>
      <c r="B1728">
        <v>110</v>
      </c>
      <c r="C1728">
        <v>14469428</v>
      </c>
      <c r="D1728" t="s">
        <v>1681</v>
      </c>
      <c r="E1728" t="s">
        <v>25876</v>
      </c>
      <c r="F1728" t="s">
        <v>37</v>
      </c>
      <c r="G1728" t="s">
        <v>38</v>
      </c>
      <c r="H1728">
        <v>26000000</v>
      </c>
      <c r="I1728">
        <v>5.2</v>
      </c>
      <c r="J1728">
        <f t="shared" si="26"/>
        <v>-11530572</v>
      </c>
      <c r="K1728" t="s">
        <v>1671</v>
      </c>
    </row>
    <row r="1729" spans="1:11">
      <c r="A1729" t="s">
        <v>9327</v>
      </c>
      <c r="B1729">
        <v>99</v>
      </c>
      <c r="C1729">
        <v>13829734</v>
      </c>
      <c r="D1729" t="s">
        <v>9328</v>
      </c>
      <c r="E1729" t="s">
        <v>25877</v>
      </c>
      <c r="F1729" t="s">
        <v>37</v>
      </c>
      <c r="G1729" t="s">
        <v>268</v>
      </c>
      <c r="H1729">
        <v>26000000</v>
      </c>
      <c r="I1729">
        <v>4.3</v>
      </c>
      <c r="J1729">
        <f t="shared" si="26"/>
        <v>-12170266</v>
      </c>
      <c r="K1729" t="s">
        <v>1325</v>
      </c>
    </row>
    <row r="1730" spans="1:11">
      <c r="A1730" t="s">
        <v>9333</v>
      </c>
      <c r="B1730">
        <v>101</v>
      </c>
      <c r="C1730">
        <v>1075288</v>
      </c>
      <c r="D1730" t="s">
        <v>2125</v>
      </c>
      <c r="E1730" t="s">
        <v>25878</v>
      </c>
      <c r="F1730" t="s">
        <v>37</v>
      </c>
      <c r="G1730" t="s">
        <v>38</v>
      </c>
      <c r="H1730">
        <v>22000000</v>
      </c>
      <c r="I1730">
        <v>6.1</v>
      </c>
      <c r="J1730">
        <f t="shared" si="26"/>
        <v>-20924712</v>
      </c>
      <c r="K1730" t="s">
        <v>24406</v>
      </c>
    </row>
    <row r="1731" spans="1:11">
      <c r="A1731" t="s">
        <v>4003</v>
      </c>
      <c r="B1731">
        <v>103</v>
      </c>
      <c r="C1731">
        <v>7496522</v>
      </c>
      <c r="D1731" t="s">
        <v>9343</v>
      </c>
      <c r="E1731" t="s">
        <v>25879</v>
      </c>
      <c r="F1731" t="s">
        <v>37</v>
      </c>
      <c r="G1731" t="s">
        <v>38</v>
      </c>
      <c r="H1731">
        <v>26000000</v>
      </c>
      <c r="I1731">
        <v>6.8</v>
      </c>
      <c r="J1731">
        <f t="shared" ref="J1731:J1794" si="27">C1731-H1731</f>
        <v>-18503478</v>
      </c>
      <c r="K1731" t="s">
        <v>1671</v>
      </c>
    </row>
    <row r="1732" spans="1:11">
      <c r="A1732" t="s">
        <v>9351</v>
      </c>
      <c r="B1732">
        <v>95</v>
      </c>
      <c r="C1732">
        <v>20047715</v>
      </c>
      <c r="D1732" t="s">
        <v>9353</v>
      </c>
      <c r="E1732" t="s">
        <v>25880</v>
      </c>
      <c r="F1732" t="s">
        <v>37</v>
      </c>
      <c r="G1732" t="s">
        <v>38</v>
      </c>
      <c r="H1732">
        <v>25530000</v>
      </c>
      <c r="I1732">
        <v>5.2</v>
      </c>
      <c r="J1732">
        <f t="shared" si="27"/>
        <v>-5482285</v>
      </c>
      <c r="K1732" t="s">
        <v>953</v>
      </c>
    </row>
    <row r="1733" spans="1:11">
      <c r="A1733" t="s">
        <v>2448</v>
      </c>
      <c r="B1733">
        <v>117</v>
      </c>
      <c r="C1733">
        <v>12276810</v>
      </c>
      <c r="D1733" t="s">
        <v>1644</v>
      </c>
      <c r="E1733" t="s">
        <v>25881</v>
      </c>
      <c r="F1733" t="s">
        <v>37</v>
      </c>
      <c r="G1733" t="s">
        <v>38</v>
      </c>
      <c r="H1733">
        <v>26000000</v>
      </c>
      <c r="I1733">
        <v>6.5</v>
      </c>
      <c r="J1733">
        <f t="shared" si="27"/>
        <v>-13723190</v>
      </c>
      <c r="K1733" t="s">
        <v>1325</v>
      </c>
    </row>
    <row r="1734" spans="1:11">
      <c r="A1734" t="s">
        <v>9362</v>
      </c>
      <c r="B1734">
        <v>129</v>
      </c>
      <c r="C1734">
        <v>33565375</v>
      </c>
      <c r="D1734" t="s">
        <v>3277</v>
      </c>
      <c r="E1734" t="s">
        <v>25882</v>
      </c>
      <c r="F1734" t="s">
        <v>37</v>
      </c>
      <c r="G1734" t="s">
        <v>56</v>
      </c>
      <c r="H1734">
        <v>15000000</v>
      </c>
      <c r="I1734">
        <v>7.5</v>
      </c>
      <c r="J1734">
        <f t="shared" si="27"/>
        <v>18565375</v>
      </c>
      <c r="K1734" t="s">
        <v>3409</v>
      </c>
    </row>
    <row r="1735" spans="1:11">
      <c r="A1735" t="s">
        <v>3239</v>
      </c>
      <c r="B1735">
        <v>120</v>
      </c>
      <c r="C1735">
        <v>499263</v>
      </c>
      <c r="D1735" t="s">
        <v>3409</v>
      </c>
      <c r="E1735" t="s">
        <v>25883</v>
      </c>
      <c r="F1735" t="s">
        <v>9373</v>
      </c>
      <c r="G1735" t="s">
        <v>38</v>
      </c>
      <c r="H1735">
        <v>30000000</v>
      </c>
      <c r="I1735">
        <v>7.1</v>
      </c>
      <c r="J1735">
        <f t="shared" si="27"/>
        <v>-29500737</v>
      </c>
      <c r="K1735" t="s">
        <v>3409</v>
      </c>
    </row>
    <row r="1736" spans="1:11">
      <c r="A1736" t="s">
        <v>1252</v>
      </c>
      <c r="B1736">
        <v>125</v>
      </c>
      <c r="C1736">
        <v>219200000</v>
      </c>
      <c r="D1736" t="s">
        <v>9105</v>
      </c>
      <c r="E1736" t="s">
        <v>25884</v>
      </c>
      <c r="F1736" t="s">
        <v>37</v>
      </c>
      <c r="G1736" t="s">
        <v>38</v>
      </c>
      <c r="H1736">
        <v>25000000</v>
      </c>
      <c r="I1736">
        <v>6.9</v>
      </c>
      <c r="J1736">
        <f t="shared" si="27"/>
        <v>194200000</v>
      </c>
      <c r="K1736" t="s">
        <v>1671</v>
      </c>
    </row>
    <row r="1737" spans="1:11">
      <c r="A1737" t="s">
        <v>3122</v>
      </c>
      <c r="B1737">
        <v>133</v>
      </c>
      <c r="C1737">
        <v>172825435</v>
      </c>
      <c r="D1737" t="s">
        <v>3409</v>
      </c>
      <c r="E1737" t="s">
        <v>25885</v>
      </c>
      <c r="F1737" t="s">
        <v>37</v>
      </c>
      <c r="G1737" t="s">
        <v>38</v>
      </c>
      <c r="H1737">
        <v>25000000</v>
      </c>
      <c r="I1737">
        <v>8</v>
      </c>
      <c r="J1737">
        <f t="shared" si="27"/>
        <v>147825435</v>
      </c>
      <c r="K1737" t="s">
        <v>3409</v>
      </c>
    </row>
    <row r="1738" spans="1:11">
      <c r="A1738" t="s">
        <v>3694</v>
      </c>
      <c r="B1738">
        <v>116</v>
      </c>
      <c r="C1738">
        <v>148085755</v>
      </c>
      <c r="D1738" t="s">
        <v>3409</v>
      </c>
      <c r="E1738" t="s">
        <v>25886</v>
      </c>
      <c r="F1738" t="s">
        <v>37</v>
      </c>
      <c r="G1738" t="s">
        <v>38</v>
      </c>
      <c r="H1738">
        <v>33000000</v>
      </c>
      <c r="I1738">
        <v>8.2</v>
      </c>
      <c r="J1738">
        <f t="shared" si="27"/>
        <v>115085755</v>
      </c>
      <c r="K1738" t="s">
        <v>3409</v>
      </c>
    </row>
    <row r="1739" spans="1:11">
      <c r="A1739" t="s">
        <v>760</v>
      </c>
      <c r="B1739">
        <v>129</v>
      </c>
      <c r="C1739">
        <v>25517500</v>
      </c>
      <c r="D1739" t="s">
        <v>5940</v>
      </c>
      <c r="E1739" t="s">
        <v>25887</v>
      </c>
      <c r="F1739" t="s">
        <v>37</v>
      </c>
      <c r="G1739" t="s">
        <v>38</v>
      </c>
      <c r="H1739">
        <v>25100000</v>
      </c>
      <c r="I1739">
        <v>6.4</v>
      </c>
      <c r="J1739">
        <f t="shared" si="27"/>
        <v>417500</v>
      </c>
      <c r="K1739" t="s">
        <v>13307</v>
      </c>
    </row>
    <row r="1740" spans="1:11">
      <c r="A1740" t="s">
        <v>4965</v>
      </c>
      <c r="B1740">
        <v>93</v>
      </c>
      <c r="C1740">
        <v>145000989</v>
      </c>
      <c r="D1740" t="s">
        <v>59</v>
      </c>
      <c r="E1740" t="s">
        <v>25888</v>
      </c>
      <c r="F1740" t="s">
        <v>37</v>
      </c>
      <c r="G1740" t="s">
        <v>1465</v>
      </c>
      <c r="H1740">
        <v>25000000</v>
      </c>
      <c r="I1740">
        <v>7.9</v>
      </c>
      <c r="J1740">
        <f t="shared" si="27"/>
        <v>120000989</v>
      </c>
      <c r="K1740" t="s">
        <v>1325</v>
      </c>
    </row>
    <row r="1741" spans="1:11">
      <c r="A1741" t="s">
        <v>9392</v>
      </c>
      <c r="B1741">
        <v>118</v>
      </c>
      <c r="C1741">
        <v>26761283</v>
      </c>
      <c r="D1741" t="s">
        <v>214</v>
      </c>
      <c r="E1741" t="s">
        <v>25889</v>
      </c>
      <c r="F1741" t="s">
        <v>37</v>
      </c>
      <c r="G1741" t="s">
        <v>38</v>
      </c>
      <c r="H1741">
        <v>26000000</v>
      </c>
      <c r="I1741">
        <v>6.7</v>
      </c>
      <c r="J1741">
        <f t="shared" si="27"/>
        <v>761283</v>
      </c>
      <c r="K1741" t="s">
        <v>3409</v>
      </c>
    </row>
    <row r="1742" spans="1:11">
      <c r="A1742" t="s">
        <v>2260</v>
      </c>
      <c r="B1742">
        <v>129</v>
      </c>
      <c r="C1742">
        <v>121945720</v>
      </c>
      <c r="D1742" t="s">
        <v>9397</v>
      </c>
      <c r="E1742" t="s">
        <v>25890</v>
      </c>
      <c r="F1742" t="s">
        <v>37</v>
      </c>
      <c r="G1742" t="s">
        <v>38</v>
      </c>
      <c r="H1742">
        <v>25000000</v>
      </c>
      <c r="I1742">
        <v>6.1</v>
      </c>
      <c r="J1742">
        <f t="shared" si="27"/>
        <v>96945720</v>
      </c>
      <c r="K1742" t="s">
        <v>1325</v>
      </c>
    </row>
    <row r="1743" spans="1:11">
      <c r="A1743" t="s">
        <v>389</v>
      </c>
      <c r="B1743">
        <v>185</v>
      </c>
      <c r="C1743">
        <v>96067179</v>
      </c>
      <c r="D1743" t="s">
        <v>5940</v>
      </c>
      <c r="E1743" t="s">
        <v>25891</v>
      </c>
      <c r="F1743" t="s">
        <v>37</v>
      </c>
      <c r="G1743" t="s">
        <v>38</v>
      </c>
      <c r="H1743">
        <v>22000000</v>
      </c>
      <c r="I1743">
        <v>8.9</v>
      </c>
      <c r="J1743">
        <f t="shared" si="27"/>
        <v>74067179</v>
      </c>
      <c r="K1743" t="s">
        <v>13307</v>
      </c>
    </row>
    <row r="1744" spans="1:11">
      <c r="A1744" t="s">
        <v>3453</v>
      </c>
      <c r="B1744">
        <v>146</v>
      </c>
      <c r="C1744">
        <v>169705587</v>
      </c>
      <c r="D1744" t="s">
        <v>3409</v>
      </c>
      <c r="E1744" t="s">
        <v>25892</v>
      </c>
      <c r="F1744" t="s">
        <v>37</v>
      </c>
      <c r="G1744" t="s">
        <v>38</v>
      </c>
      <c r="H1744">
        <v>25000000</v>
      </c>
      <c r="I1744">
        <v>8.1</v>
      </c>
      <c r="J1744">
        <f t="shared" si="27"/>
        <v>144705587</v>
      </c>
      <c r="K1744" t="s">
        <v>3409</v>
      </c>
    </row>
    <row r="1745" spans="1:11">
      <c r="A1745" t="s">
        <v>1104</v>
      </c>
      <c r="B1745">
        <v>128</v>
      </c>
      <c r="C1745">
        <v>3254172</v>
      </c>
      <c r="D1745" t="s">
        <v>3581</v>
      </c>
      <c r="E1745" t="s">
        <v>25893</v>
      </c>
      <c r="F1745" t="s">
        <v>37</v>
      </c>
      <c r="G1745" t="s">
        <v>38</v>
      </c>
      <c r="H1745">
        <v>28000000</v>
      </c>
      <c r="I1745">
        <v>6.2</v>
      </c>
      <c r="J1745">
        <f t="shared" si="27"/>
        <v>-24745828</v>
      </c>
      <c r="K1745" t="s">
        <v>13307</v>
      </c>
    </row>
    <row r="1746" spans="1:11">
      <c r="A1746" t="s">
        <v>1575</v>
      </c>
      <c r="B1746">
        <v>93</v>
      </c>
      <c r="C1746">
        <v>84185387</v>
      </c>
      <c r="D1746" t="s">
        <v>9414</v>
      </c>
      <c r="E1746" t="s">
        <v>25894</v>
      </c>
      <c r="F1746" t="s">
        <v>37</v>
      </c>
      <c r="G1746" t="s">
        <v>38</v>
      </c>
      <c r="H1746">
        <v>80000000</v>
      </c>
      <c r="I1746">
        <v>4.9</v>
      </c>
      <c r="J1746">
        <f t="shared" si="27"/>
        <v>4185387</v>
      </c>
      <c r="K1746" t="s">
        <v>953</v>
      </c>
    </row>
    <row r="1747" spans="1:11">
      <c r="A1747" t="s">
        <v>7687</v>
      </c>
      <c r="B1747">
        <v>97</v>
      </c>
      <c r="C1747">
        <v>82163317</v>
      </c>
      <c r="D1747" t="s">
        <v>4904</v>
      </c>
      <c r="E1747" t="s">
        <v>25895</v>
      </c>
      <c r="F1747" t="s">
        <v>37</v>
      </c>
      <c r="G1747" t="s">
        <v>38</v>
      </c>
      <c r="H1747">
        <v>30000000</v>
      </c>
      <c r="I1747">
        <v>5.8</v>
      </c>
      <c r="J1747">
        <f t="shared" si="27"/>
        <v>52163317</v>
      </c>
      <c r="K1747" t="s">
        <v>1325</v>
      </c>
    </row>
    <row r="1748" spans="1:11">
      <c r="A1748" t="s">
        <v>5873</v>
      </c>
      <c r="B1748">
        <v>82</v>
      </c>
      <c r="C1748">
        <v>80920948</v>
      </c>
      <c r="D1748" t="s">
        <v>478</v>
      </c>
      <c r="E1748" t="s">
        <v>25896</v>
      </c>
      <c r="F1748" t="s">
        <v>37</v>
      </c>
      <c r="G1748" t="s">
        <v>38</v>
      </c>
      <c r="H1748">
        <v>30000000</v>
      </c>
      <c r="I1748">
        <v>6</v>
      </c>
      <c r="J1748">
        <f t="shared" si="27"/>
        <v>50920948</v>
      </c>
      <c r="K1748" t="s">
        <v>1325</v>
      </c>
    </row>
    <row r="1749" spans="1:11">
      <c r="A1749" t="s">
        <v>570</v>
      </c>
      <c r="B1749">
        <v>85</v>
      </c>
      <c r="C1749">
        <v>80034302</v>
      </c>
      <c r="D1749" t="s">
        <v>3446</v>
      </c>
      <c r="E1749" t="s">
        <v>25897</v>
      </c>
      <c r="F1749" t="s">
        <v>37</v>
      </c>
      <c r="G1749" t="s">
        <v>38</v>
      </c>
      <c r="H1749">
        <v>25000000</v>
      </c>
      <c r="I1749">
        <v>7</v>
      </c>
      <c r="J1749">
        <f t="shared" si="27"/>
        <v>55034302</v>
      </c>
      <c r="K1749" t="s">
        <v>1325</v>
      </c>
    </row>
    <row r="1750" spans="1:11">
      <c r="A1750" t="s">
        <v>9443</v>
      </c>
      <c r="B1750">
        <v>88</v>
      </c>
      <c r="C1750">
        <v>78656813</v>
      </c>
      <c r="D1750" t="s">
        <v>3036</v>
      </c>
      <c r="E1750" t="s">
        <v>25898</v>
      </c>
      <c r="F1750" t="s">
        <v>37</v>
      </c>
      <c r="G1750" t="s">
        <v>38</v>
      </c>
      <c r="H1750">
        <v>25000000</v>
      </c>
      <c r="I1750">
        <v>6</v>
      </c>
      <c r="J1750">
        <f t="shared" si="27"/>
        <v>53656813</v>
      </c>
      <c r="K1750" t="s">
        <v>1325</v>
      </c>
    </row>
    <row r="1751" spans="1:11">
      <c r="A1751" t="s">
        <v>2246</v>
      </c>
      <c r="B1751">
        <v>119</v>
      </c>
      <c r="C1751">
        <v>76270454</v>
      </c>
      <c r="D1751" t="s">
        <v>2125</v>
      </c>
      <c r="E1751" t="s">
        <v>25899</v>
      </c>
      <c r="F1751" t="s">
        <v>37</v>
      </c>
      <c r="G1751" t="s">
        <v>38</v>
      </c>
      <c r="H1751">
        <v>25000000</v>
      </c>
      <c r="I1751">
        <v>7.9</v>
      </c>
      <c r="J1751">
        <f t="shared" si="27"/>
        <v>51270454</v>
      </c>
      <c r="K1751" t="s">
        <v>24406</v>
      </c>
    </row>
    <row r="1752" spans="1:11">
      <c r="A1752" t="s">
        <v>7113</v>
      </c>
      <c r="B1752">
        <v>122</v>
      </c>
      <c r="C1752">
        <v>74273505</v>
      </c>
      <c r="D1752" t="s">
        <v>2125</v>
      </c>
      <c r="E1752" t="s">
        <v>25900</v>
      </c>
      <c r="F1752" t="s">
        <v>37</v>
      </c>
      <c r="G1752" t="s">
        <v>38</v>
      </c>
      <c r="H1752">
        <v>25000000</v>
      </c>
      <c r="I1752">
        <v>8.1</v>
      </c>
      <c r="J1752">
        <f t="shared" si="27"/>
        <v>49273505</v>
      </c>
      <c r="K1752" t="s">
        <v>24406</v>
      </c>
    </row>
    <row r="1753" spans="1:11">
      <c r="A1753" t="s">
        <v>1351</v>
      </c>
      <c r="B1753">
        <v>99</v>
      </c>
      <c r="C1753">
        <v>134141530</v>
      </c>
      <c r="D1753" t="s">
        <v>5710</v>
      </c>
      <c r="E1753" t="s">
        <v>25901</v>
      </c>
      <c r="F1753" t="s">
        <v>37</v>
      </c>
      <c r="G1753" t="s">
        <v>38</v>
      </c>
      <c r="H1753">
        <v>25000000</v>
      </c>
      <c r="I1753">
        <v>6.2</v>
      </c>
      <c r="J1753">
        <f t="shared" si="27"/>
        <v>109141530</v>
      </c>
      <c r="K1753" t="s">
        <v>1325</v>
      </c>
    </row>
    <row r="1754" spans="1:11">
      <c r="A1754" t="s">
        <v>9461</v>
      </c>
      <c r="B1754">
        <v>97</v>
      </c>
      <c r="C1754">
        <v>71500556</v>
      </c>
      <c r="D1754" t="s">
        <v>1415</v>
      </c>
      <c r="E1754" t="s">
        <v>25902</v>
      </c>
      <c r="F1754" t="s">
        <v>37</v>
      </c>
      <c r="G1754" t="s">
        <v>56</v>
      </c>
      <c r="H1754">
        <v>26000000</v>
      </c>
      <c r="I1754">
        <v>6.7</v>
      </c>
      <c r="J1754">
        <f t="shared" si="27"/>
        <v>45500556</v>
      </c>
      <c r="K1754" t="s">
        <v>1671</v>
      </c>
    </row>
    <row r="1755" spans="1:11">
      <c r="A1755" t="s">
        <v>7635</v>
      </c>
      <c r="B1755">
        <v>121</v>
      </c>
      <c r="C1755">
        <v>71309760</v>
      </c>
      <c r="D1755" t="s">
        <v>214</v>
      </c>
      <c r="E1755" t="s">
        <v>25903</v>
      </c>
      <c r="F1755" t="s">
        <v>37</v>
      </c>
      <c r="G1755" t="s">
        <v>56</v>
      </c>
      <c r="H1755">
        <v>25000000</v>
      </c>
      <c r="I1755">
        <v>7.3</v>
      </c>
      <c r="J1755">
        <f t="shared" si="27"/>
        <v>46309760</v>
      </c>
      <c r="K1755" t="s">
        <v>3409</v>
      </c>
    </row>
    <row r="1756" spans="1:11">
      <c r="A1756" t="s">
        <v>9470</v>
      </c>
      <c r="B1756">
        <v>95</v>
      </c>
      <c r="C1756">
        <v>89808372</v>
      </c>
      <c r="D1756" t="s">
        <v>1671</v>
      </c>
      <c r="E1756" t="s">
        <v>25904</v>
      </c>
      <c r="F1756" t="s">
        <v>37</v>
      </c>
      <c r="G1756" t="s">
        <v>38</v>
      </c>
      <c r="H1756">
        <v>45000000</v>
      </c>
      <c r="I1756">
        <v>4.6</v>
      </c>
      <c r="J1756">
        <f t="shared" si="27"/>
        <v>44808372</v>
      </c>
      <c r="K1756" t="s">
        <v>1671</v>
      </c>
    </row>
    <row r="1757" spans="1:11">
      <c r="A1757" t="s">
        <v>5133</v>
      </c>
      <c r="B1757">
        <v>105</v>
      </c>
      <c r="C1757">
        <v>77264926</v>
      </c>
      <c r="D1757" t="s">
        <v>3057</v>
      </c>
      <c r="E1757" t="s">
        <v>25905</v>
      </c>
      <c r="F1757" t="s">
        <v>37</v>
      </c>
      <c r="G1757" t="s">
        <v>38</v>
      </c>
      <c r="H1757">
        <v>25000000</v>
      </c>
      <c r="I1757">
        <v>6.1</v>
      </c>
      <c r="J1757">
        <f t="shared" si="27"/>
        <v>52264926</v>
      </c>
      <c r="K1757" t="s">
        <v>1671</v>
      </c>
    </row>
    <row r="1758" spans="1:11">
      <c r="A1758" t="s">
        <v>2698</v>
      </c>
      <c r="B1758">
        <v>108</v>
      </c>
      <c r="C1758">
        <v>70625986</v>
      </c>
      <c r="D1758" t="s">
        <v>1681</v>
      </c>
      <c r="E1758" t="s">
        <v>25906</v>
      </c>
      <c r="F1758" t="s">
        <v>37</v>
      </c>
      <c r="G1758" t="s">
        <v>38</v>
      </c>
      <c r="H1758">
        <v>25000000</v>
      </c>
      <c r="I1758">
        <v>6.2</v>
      </c>
      <c r="J1758">
        <f t="shared" si="27"/>
        <v>45625986</v>
      </c>
      <c r="K1758" t="s">
        <v>1671</v>
      </c>
    </row>
    <row r="1759" spans="1:11">
      <c r="A1759" t="s">
        <v>5985</v>
      </c>
      <c r="B1759">
        <v>134</v>
      </c>
      <c r="C1759">
        <v>56505065</v>
      </c>
      <c r="D1759" t="s">
        <v>9484</v>
      </c>
      <c r="E1759" t="s">
        <v>25907</v>
      </c>
      <c r="F1759" t="s">
        <v>37</v>
      </c>
      <c r="G1759" t="s">
        <v>38</v>
      </c>
      <c r="H1759">
        <v>25000000</v>
      </c>
      <c r="I1759">
        <v>7.8</v>
      </c>
      <c r="J1759">
        <f t="shared" si="27"/>
        <v>31505065</v>
      </c>
      <c r="K1759" t="s">
        <v>1325</v>
      </c>
    </row>
    <row r="1760" spans="1:11">
      <c r="A1760" t="s">
        <v>3444</v>
      </c>
      <c r="B1760">
        <v>115</v>
      </c>
      <c r="C1760">
        <v>55973336</v>
      </c>
      <c r="D1760" t="s">
        <v>334</v>
      </c>
      <c r="E1760" t="s">
        <v>25908</v>
      </c>
      <c r="F1760" t="s">
        <v>37</v>
      </c>
      <c r="G1760" t="s">
        <v>38</v>
      </c>
      <c r="H1760">
        <v>25000000</v>
      </c>
      <c r="I1760">
        <v>6.1</v>
      </c>
      <c r="J1760">
        <f t="shared" si="27"/>
        <v>30973336</v>
      </c>
      <c r="K1760" t="s">
        <v>1325</v>
      </c>
    </row>
    <row r="1761" spans="1:11">
      <c r="A1761" t="s">
        <v>5495</v>
      </c>
      <c r="B1761">
        <v>86</v>
      </c>
      <c r="C1761">
        <v>54098051</v>
      </c>
      <c r="D1761" t="s">
        <v>6403</v>
      </c>
      <c r="E1761" t="s">
        <v>25909</v>
      </c>
      <c r="F1761" t="s">
        <v>37</v>
      </c>
      <c r="G1761" t="s">
        <v>767</v>
      </c>
      <c r="H1761">
        <v>25000000</v>
      </c>
      <c r="I1761">
        <v>5.8</v>
      </c>
      <c r="J1761">
        <f t="shared" si="27"/>
        <v>29098051</v>
      </c>
      <c r="K1761" t="s">
        <v>6403</v>
      </c>
    </row>
    <row r="1762" spans="1:11">
      <c r="A1762" t="s">
        <v>7204</v>
      </c>
      <c r="B1762">
        <v>101</v>
      </c>
      <c r="C1762">
        <v>60443237</v>
      </c>
      <c r="D1762" t="s">
        <v>214</v>
      </c>
      <c r="E1762" t="s">
        <v>25910</v>
      </c>
      <c r="F1762" t="s">
        <v>37</v>
      </c>
      <c r="G1762" t="s">
        <v>38</v>
      </c>
      <c r="H1762">
        <v>25000000</v>
      </c>
      <c r="I1762">
        <v>6.5</v>
      </c>
      <c r="J1762">
        <f t="shared" si="27"/>
        <v>35443237</v>
      </c>
      <c r="K1762" t="s">
        <v>3409</v>
      </c>
    </row>
    <row r="1763" spans="1:11">
      <c r="A1763" t="s">
        <v>9508</v>
      </c>
      <c r="B1763">
        <v>96</v>
      </c>
      <c r="C1763">
        <v>82234139</v>
      </c>
      <c r="D1763" t="s">
        <v>548</v>
      </c>
      <c r="E1763" t="s">
        <v>25911</v>
      </c>
      <c r="F1763" t="s">
        <v>37</v>
      </c>
      <c r="G1763" t="s">
        <v>38</v>
      </c>
      <c r="H1763">
        <v>17000000</v>
      </c>
      <c r="I1763">
        <v>7.2</v>
      </c>
      <c r="J1763">
        <f t="shared" si="27"/>
        <v>65234139</v>
      </c>
      <c r="K1763" t="s">
        <v>953</v>
      </c>
    </row>
    <row r="1764" spans="1:11">
      <c r="A1764" t="s">
        <v>125</v>
      </c>
      <c r="B1764">
        <v>101</v>
      </c>
      <c r="C1764">
        <v>51676606</v>
      </c>
      <c r="D1764" t="s">
        <v>9512</v>
      </c>
      <c r="E1764" t="s">
        <v>25912</v>
      </c>
      <c r="F1764" t="s">
        <v>37</v>
      </c>
      <c r="G1764" t="s">
        <v>38</v>
      </c>
      <c r="H1764">
        <v>25000000</v>
      </c>
      <c r="I1764">
        <v>7.8</v>
      </c>
      <c r="J1764">
        <f t="shared" si="27"/>
        <v>26676606</v>
      </c>
      <c r="K1764" t="s">
        <v>13307</v>
      </c>
    </row>
    <row r="1765" spans="1:11">
      <c r="A1765" t="s">
        <v>9516</v>
      </c>
      <c r="B1765">
        <v>100</v>
      </c>
      <c r="C1765">
        <v>52528330</v>
      </c>
      <c r="D1765" t="s">
        <v>2527</v>
      </c>
      <c r="E1765" t="s">
        <v>25913</v>
      </c>
      <c r="F1765" t="s">
        <v>37</v>
      </c>
      <c r="G1765" t="s">
        <v>38</v>
      </c>
      <c r="H1765">
        <v>25000000</v>
      </c>
      <c r="I1765">
        <v>4.7</v>
      </c>
      <c r="J1765">
        <f t="shared" si="27"/>
        <v>27528330</v>
      </c>
      <c r="K1765" t="s">
        <v>1671</v>
      </c>
    </row>
    <row r="1766" spans="1:11">
      <c r="A1766" t="s">
        <v>9521</v>
      </c>
      <c r="B1766">
        <v>117</v>
      </c>
      <c r="C1766">
        <v>51533608</v>
      </c>
      <c r="D1766" t="s">
        <v>712</v>
      </c>
      <c r="E1766" t="s">
        <v>25914</v>
      </c>
      <c r="F1766" t="s">
        <v>37</v>
      </c>
      <c r="G1766" t="s">
        <v>38</v>
      </c>
      <c r="H1766">
        <v>25000000</v>
      </c>
      <c r="I1766">
        <v>6.8</v>
      </c>
      <c r="J1766">
        <f t="shared" si="27"/>
        <v>26533608</v>
      </c>
      <c r="K1766" t="s">
        <v>1325</v>
      </c>
    </row>
    <row r="1767" spans="1:11">
      <c r="A1767" t="s">
        <v>9525</v>
      </c>
      <c r="B1767">
        <v>101</v>
      </c>
      <c r="C1767">
        <v>51097664</v>
      </c>
      <c r="D1767" t="s">
        <v>6132</v>
      </c>
      <c r="E1767" t="s">
        <v>25915</v>
      </c>
      <c r="F1767" t="s">
        <v>37</v>
      </c>
      <c r="G1767" t="s">
        <v>38</v>
      </c>
      <c r="H1767">
        <v>30000000</v>
      </c>
      <c r="I1767">
        <v>5.9</v>
      </c>
      <c r="J1767">
        <f t="shared" si="27"/>
        <v>21097664</v>
      </c>
      <c r="K1767" t="s">
        <v>3409</v>
      </c>
    </row>
    <row r="1768" spans="1:11">
      <c r="A1768" t="s">
        <v>1751</v>
      </c>
      <c r="B1768">
        <v>98</v>
      </c>
      <c r="C1768">
        <v>84136909</v>
      </c>
      <c r="D1768" t="s">
        <v>1671</v>
      </c>
      <c r="E1768" t="s">
        <v>25916</v>
      </c>
      <c r="F1768" t="s">
        <v>37</v>
      </c>
      <c r="G1768" t="s">
        <v>38</v>
      </c>
      <c r="H1768">
        <v>26000000</v>
      </c>
      <c r="I1768">
        <v>7.2</v>
      </c>
      <c r="J1768">
        <f t="shared" si="27"/>
        <v>58136909</v>
      </c>
      <c r="K1768" t="s">
        <v>1671</v>
      </c>
    </row>
    <row r="1769" spans="1:11">
      <c r="A1769" t="s">
        <v>487</v>
      </c>
      <c r="B1769">
        <v>146</v>
      </c>
      <c r="C1769">
        <v>46836394</v>
      </c>
      <c r="D1769" t="s">
        <v>1726</v>
      </c>
      <c r="E1769" t="s">
        <v>25917</v>
      </c>
      <c r="F1769" t="s">
        <v>37</v>
      </c>
      <c r="G1769" t="s">
        <v>38</v>
      </c>
      <c r="H1769">
        <v>25000000</v>
      </c>
      <c r="I1769">
        <v>8.7</v>
      </c>
      <c r="J1769">
        <f t="shared" si="27"/>
        <v>21836394</v>
      </c>
      <c r="K1769" t="s">
        <v>13307</v>
      </c>
    </row>
    <row r="1770" spans="1:11">
      <c r="A1770" t="s">
        <v>4370</v>
      </c>
      <c r="B1770">
        <v>102</v>
      </c>
      <c r="C1770">
        <v>47285499</v>
      </c>
      <c r="D1770" t="s">
        <v>9536</v>
      </c>
      <c r="E1770" t="s">
        <v>25918</v>
      </c>
      <c r="F1770" t="s">
        <v>37</v>
      </c>
      <c r="G1770" t="s">
        <v>38</v>
      </c>
      <c r="H1770">
        <v>26000000</v>
      </c>
      <c r="I1770">
        <v>5</v>
      </c>
      <c r="J1770">
        <f t="shared" si="27"/>
        <v>21285499</v>
      </c>
      <c r="K1770" t="s">
        <v>1325</v>
      </c>
    </row>
    <row r="1771" spans="1:11">
      <c r="A1771" t="s">
        <v>7109</v>
      </c>
      <c r="B1771">
        <v>97</v>
      </c>
      <c r="C1771">
        <v>47124400</v>
      </c>
      <c r="D1771" t="s">
        <v>515</v>
      </c>
      <c r="E1771" t="s">
        <v>25919</v>
      </c>
      <c r="F1771" t="s">
        <v>37</v>
      </c>
      <c r="G1771" t="s">
        <v>38</v>
      </c>
      <c r="H1771">
        <v>25000000</v>
      </c>
      <c r="I1771">
        <v>6.6</v>
      </c>
      <c r="J1771">
        <f t="shared" si="27"/>
        <v>22124400</v>
      </c>
      <c r="K1771" t="s">
        <v>1671</v>
      </c>
    </row>
    <row r="1772" spans="1:11">
      <c r="A1772" t="s">
        <v>2246</v>
      </c>
      <c r="B1772">
        <v>142</v>
      </c>
      <c r="C1772">
        <v>44700000</v>
      </c>
      <c r="D1772" t="s">
        <v>1935</v>
      </c>
      <c r="E1772" t="s">
        <v>25920</v>
      </c>
      <c r="F1772" t="s">
        <v>37</v>
      </c>
      <c r="G1772" t="s">
        <v>38</v>
      </c>
      <c r="H1772">
        <v>25000000</v>
      </c>
      <c r="I1772">
        <v>8.3</v>
      </c>
      <c r="J1772">
        <f t="shared" si="27"/>
        <v>19700000</v>
      </c>
      <c r="K1772" t="s">
        <v>24406</v>
      </c>
    </row>
    <row r="1773" spans="1:11">
      <c r="A1773" t="s">
        <v>4982</v>
      </c>
      <c r="B1773">
        <v>98</v>
      </c>
      <c r="C1773">
        <v>44455658</v>
      </c>
      <c r="D1773" t="s">
        <v>1374</v>
      </c>
      <c r="E1773" t="s">
        <v>25921</v>
      </c>
      <c r="F1773" t="s">
        <v>37</v>
      </c>
      <c r="G1773" t="s">
        <v>38</v>
      </c>
      <c r="H1773">
        <v>25000000</v>
      </c>
      <c r="I1773">
        <v>6.7</v>
      </c>
      <c r="J1773">
        <f t="shared" si="27"/>
        <v>19455658</v>
      </c>
      <c r="K1773" t="s">
        <v>1325</v>
      </c>
    </row>
    <row r="1774" spans="1:11">
      <c r="A1774" t="s">
        <v>9551</v>
      </c>
      <c r="B1774">
        <v>219</v>
      </c>
      <c r="C1774">
        <v>43984230</v>
      </c>
      <c r="D1774" t="s">
        <v>5940</v>
      </c>
      <c r="E1774" t="s">
        <v>25922</v>
      </c>
      <c r="F1774" t="s">
        <v>37</v>
      </c>
      <c r="G1774" t="s">
        <v>892</v>
      </c>
      <c r="H1774">
        <v>23000000</v>
      </c>
      <c r="I1774">
        <v>7.8</v>
      </c>
      <c r="J1774">
        <f t="shared" si="27"/>
        <v>20984230</v>
      </c>
      <c r="K1774" t="s">
        <v>13307</v>
      </c>
    </row>
    <row r="1775" spans="1:11">
      <c r="A1775" t="s">
        <v>3836</v>
      </c>
      <c r="B1775">
        <v>109</v>
      </c>
      <c r="C1775">
        <v>66489425</v>
      </c>
      <c r="D1775" t="s">
        <v>464</v>
      </c>
      <c r="E1775" t="s">
        <v>25923</v>
      </c>
      <c r="F1775" t="s">
        <v>37</v>
      </c>
      <c r="G1775" t="s">
        <v>38</v>
      </c>
      <c r="H1775">
        <v>25000000</v>
      </c>
      <c r="I1775">
        <v>6.5</v>
      </c>
      <c r="J1775">
        <f t="shared" si="27"/>
        <v>41489425</v>
      </c>
      <c r="K1775" t="s">
        <v>1325</v>
      </c>
    </row>
    <row r="1776" spans="1:11">
      <c r="A1776" t="s">
        <v>260</v>
      </c>
      <c r="B1776">
        <v>97</v>
      </c>
      <c r="C1776">
        <v>41067398</v>
      </c>
      <c r="D1776" t="s">
        <v>422</v>
      </c>
      <c r="E1776" t="s">
        <v>25924</v>
      </c>
      <c r="F1776" t="s">
        <v>37</v>
      </c>
      <c r="G1776" t="s">
        <v>38</v>
      </c>
      <c r="H1776">
        <v>25000000</v>
      </c>
      <c r="I1776">
        <v>6.1</v>
      </c>
      <c r="J1776">
        <f t="shared" si="27"/>
        <v>16067398</v>
      </c>
      <c r="K1776" t="s">
        <v>1325</v>
      </c>
    </row>
    <row r="1777" spans="1:11">
      <c r="A1777" t="s">
        <v>7076</v>
      </c>
      <c r="B1777">
        <v>158</v>
      </c>
      <c r="C1777">
        <v>40218903</v>
      </c>
      <c r="D1777" t="s">
        <v>3409</v>
      </c>
      <c r="E1777" t="s">
        <v>25925</v>
      </c>
      <c r="F1777" t="s">
        <v>37</v>
      </c>
      <c r="G1777" t="s">
        <v>38</v>
      </c>
      <c r="H1777">
        <v>25000000</v>
      </c>
      <c r="I1777">
        <v>8.1</v>
      </c>
      <c r="J1777">
        <f t="shared" si="27"/>
        <v>15218903</v>
      </c>
      <c r="K1777" t="s">
        <v>3409</v>
      </c>
    </row>
    <row r="1778" spans="1:11">
      <c r="A1778" t="s">
        <v>9567</v>
      </c>
      <c r="B1778">
        <v>85</v>
      </c>
      <c r="C1778">
        <v>39880476</v>
      </c>
      <c r="D1778" t="s">
        <v>271</v>
      </c>
      <c r="E1778" t="s">
        <v>25926</v>
      </c>
      <c r="F1778" t="s">
        <v>37</v>
      </c>
      <c r="G1778" t="s">
        <v>38</v>
      </c>
      <c r="H1778">
        <v>25000000</v>
      </c>
      <c r="I1778">
        <v>5.2</v>
      </c>
      <c r="J1778">
        <f t="shared" si="27"/>
        <v>14880476</v>
      </c>
      <c r="K1778" t="s">
        <v>953</v>
      </c>
    </row>
    <row r="1779" spans="1:11">
      <c r="A1779" t="s">
        <v>9572</v>
      </c>
      <c r="B1779">
        <v>80</v>
      </c>
      <c r="C1779">
        <v>39399750</v>
      </c>
      <c r="D1779" t="s">
        <v>829</v>
      </c>
      <c r="E1779" t="s">
        <v>25927</v>
      </c>
      <c r="F1779" t="s">
        <v>37</v>
      </c>
      <c r="G1779" t="s">
        <v>38</v>
      </c>
      <c r="H1779">
        <v>25000000</v>
      </c>
      <c r="I1779">
        <v>5.6</v>
      </c>
      <c r="J1779">
        <f t="shared" si="27"/>
        <v>14399750</v>
      </c>
      <c r="K1779" t="s">
        <v>953</v>
      </c>
    </row>
    <row r="1780" spans="1:11">
      <c r="A1780" t="s">
        <v>6800</v>
      </c>
      <c r="B1780">
        <v>86</v>
      </c>
      <c r="C1780">
        <v>38230435</v>
      </c>
      <c r="D1780" t="s">
        <v>2136</v>
      </c>
      <c r="E1780" t="s">
        <v>25928</v>
      </c>
      <c r="F1780" t="s">
        <v>37</v>
      </c>
      <c r="G1780" t="s">
        <v>38</v>
      </c>
      <c r="H1780">
        <v>25000000</v>
      </c>
      <c r="I1780">
        <v>5.8</v>
      </c>
      <c r="J1780">
        <f t="shared" si="27"/>
        <v>13230435</v>
      </c>
      <c r="K1780" t="s">
        <v>1325</v>
      </c>
    </row>
    <row r="1781" spans="1:11">
      <c r="A1781" t="s">
        <v>6297</v>
      </c>
      <c r="B1781">
        <v>119</v>
      </c>
      <c r="C1781">
        <v>39008741</v>
      </c>
      <c r="D1781" t="s">
        <v>9105</v>
      </c>
      <c r="E1781" t="s">
        <v>25929</v>
      </c>
      <c r="F1781" t="s">
        <v>37</v>
      </c>
      <c r="G1781" t="s">
        <v>38</v>
      </c>
      <c r="H1781">
        <v>25000000</v>
      </c>
      <c r="I1781">
        <v>6.6</v>
      </c>
      <c r="J1781">
        <f t="shared" si="27"/>
        <v>14008741</v>
      </c>
      <c r="K1781" t="s">
        <v>1671</v>
      </c>
    </row>
    <row r="1782" spans="1:11">
      <c r="A1782" t="s">
        <v>9584</v>
      </c>
      <c r="B1782">
        <v>98</v>
      </c>
      <c r="C1782">
        <v>36833473</v>
      </c>
      <c r="D1782" t="s">
        <v>464</v>
      </c>
      <c r="E1782" t="s">
        <v>25930</v>
      </c>
      <c r="F1782" t="s">
        <v>37</v>
      </c>
      <c r="G1782" t="s">
        <v>1465</v>
      </c>
      <c r="H1782">
        <v>25000000</v>
      </c>
      <c r="I1782">
        <v>6.6</v>
      </c>
      <c r="J1782">
        <f t="shared" si="27"/>
        <v>11833473</v>
      </c>
      <c r="K1782" t="s">
        <v>1325</v>
      </c>
    </row>
    <row r="1783" spans="1:11">
      <c r="A1783" t="s">
        <v>9588</v>
      </c>
      <c r="B1783">
        <v>97</v>
      </c>
      <c r="C1783">
        <v>48237389</v>
      </c>
      <c r="D1783" t="s">
        <v>1681</v>
      </c>
      <c r="E1783" t="s">
        <v>25931</v>
      </c>
      <c r="F1783" t="s">
        <v>37</v>
      </c>
      <c r="G1783" t="s">
        <v>38</v>
      </c>
      <c r="H1783">
        <v>25000000</v>
      </c>
      <c r="I1783">
        <v>5.5</v>
      </c>
      <c r="J1783">
        <f t="shared" si="27"/>
        <v>23237389</v>
      </c>
      <c r="K1783" t="s">
        <v>1671</v>
      </c>
    </row>
    <row r="1784" spans="1:11">
      <c r="A1784" t="s">
        <v>3585</v>
      </c>
      <c r="B1784">
        <v>124</v>
      </c>
      <c r="C1784">
        <v>36447959</v>
      </c>
      <c r="D1784" t="s">
        <v>1634</v>
      </c>
      <c r="E1784" t="s">
        <v>25932</v>
      </c>
      <c r="F1784" t="s">
        <v>37</v>
      </c>
      <c r="G1784" t="s">
        <v>38</v>
      </c>
      <c r="H1784">
        <v>25000000</v>
      </c>
      <c r="I1784">
        <v>7</v>
      </c>
      <c r="J1784">
        <f t="shared" si="27"/>
        <v>11447959</v>
      </c>
      <c r="K1784" t="s">
        <v>13307</v>
      </c>
    </row>
    <row r="1785" spans="1:11">
      <c r="A1785" t="s">
        <v>1198</v>
      </c>
      <c r="B1785">
        <v>97</v>
      </c>
      <c r="C1785">
        <v>45089048</v>
      </c>
      <c r="D1785" t="s">
        <v>5499</v>
      </c>
      <c r="E1785" t="s">
        <v>25933</v>
      </c>
      <c r="F1785" t="s">
        <v>37</v>
      </c>
      <c r="G1785" t="s">
        <v>8144</v>
      </c>
      <c r="H1785">
        <v>25000000</v>
      </c>
      <c r="I1785">
        <v>6.5</v>
      </c>
      <c r="J1785">
        <f t="shared" si="27"/>
        <v>20089048</v>
      </c>
      <c r="K1785" t="s">
        <v>3409</v>
      </c>
    </row>
    <row r="1786" spans="1:11">
      <c r="A1786" t="s">
        <v>6767</v>
      </c>
      <c r="B1786">
        <v>105</v>
      </c>
      <c r="C1786">
        <v>35990505</v>
      </c>
      <c r="D1786" t="s">
        <v>9105</v>
      </c>
      <c r="E1786" t="s">
        <v>25934</v>
      </c>
      <c r="F1786" t="s">
        <v>37</v>
      </c>
      <c r="G1786" t="s">
        <v>38</v>
      </c>
      <c r="H1786">
        <v>20000000</v>
      </c>
      <c r="I1786">
        <v>5.8</v>
      </c>
      <c r="J1786">
        <f t="shared" si="27"/>
        <v>15990505</v>
      </c>
      <c r="K1786" t="s">
        <v>1671</v>
      </c>
    </row>
    <row r="1787" spans="1:11">
      <c r="A1787" t="s">
        <v>9610</v>
      </c>
      <c r="B1787">
        <v>104</v>
      </c>
      <c r="C1787">
        <v>35143332</v>
      </c>
      <c r="D1787" t="s">
        <v>6403</v>
      </c>
      <c r="E1787" t="s">
        <v>25935</v>
      </c>
      <c r="F1787" t="s">
        <v>37</v>
      </c>
      <c r="G1787" t="s">
        <v>38</v>
      </c>
      <c r="H1787">
        <v>17000000</v>
      </c>
      <c r="I1787">
        <v>5.6</v>
      </c>
      <c r="J1787">
        <f t="shared" si="27"/>
        <v>18143332</v>
      </c>
      <c r="K1787" t="s">
        <v>6403</v>
      </c>
    </row>
    <row r="1788" spans="1:11">
      <c r="A1788" t="s">
        <v>9616</v>
      </c>
      <c r="B1788">
        <v>101</v>
      </c>
      <c r="C1788">
        <v>35000629</v>
      </c>
      <c r="D1788" t="s">
        <v>1681</v>
      </c>
      <c r="E1788" t="s">
        <v>25936</v>
      </c>
      <c r="F1788" t="s">
        <v>37</v>
      </c>
      <c r="G1788" t="s">
        <v>38</v>
      </c>
      <c r="H1788">
        <v>25000000</v>
      </c>
      <c r="I1788">
        <v>5.6</v>
      </c>
      <c r="J1788">
        <f t="shared" si="27"/>
        <v>10000629</v>
      </c>
      <c r="K1788" t="s">
        <v>1671</v>
      </c>
    </row>
    <row r="1789" spans="1:11">
      <c r="A1789" t="s">
        <v>3444</v>
      </c>
      <c r="B1789">
        <v>101</v>
      </c>
      <c r="C1789">
        <v>34604054</v>
      </c>
      <c r="D1789" t="s">
        <v>464</v>
      </c>
      <c r="E1789" t="s">
        <v>25937</v>
      </c>
      <c r="F1789" t="s">
        <v>37</v>
      </c>
      <c r="G1789" t="s">
        <v>38</v>
      </c>
      <c r="H1789">
        <v>30000000</v>
      </c>
      <c r="I1789">
        <v>5.8</v>
      </c>
      <c r="J1789">
        <f t="shared" si="27"/>
        <v>4604054</v>
      </c>
      <c r="K1789" t="s">
        <v>1325</v>
      </c>
    </row>
    <row r="1790" spans="1:11">
      <c r="A1790" t="s">
        <v>6620</v>
      </c>
      <c r="B1790">
        <v>114</v>
      </c>
      <c r="C1790">
        <v>41597830</v>
      </c>
      <c r="D1790" t="s">
        <v>214</v>
      </c>
      <c r="E1790" t="s">
        <v>25938</v>
      </c>
      <c r="F1790" t="s">
        <v>37</v>
      </c>
      <c r="G1790" t="s">
        <v>38</v>
      </c>
      <c r="H1790">
        <v>25000000</v>
      </c>
      <c r="I1790">
        <v>7.6</v>
      </c>
      <c r="J1790">
        <f t="shared" si="27"/>
        <v>16597830</v>
      </c>
      <c r="K1790" t="s">
        <v>3409</v>
      </c>
    </row>
    <row r="1791" spans="1:11">
      <c r="A1791" t="s">
        <v>5133</v>
      </c>
      <c r="B1791">
        <v>105</v>
      </c>
      <c r="C1791">
        <v>33687630</v>
      </c>
      <c r="D1791" t="s">
        <v>1681</v>
      </c>
      <c r="E1791" t="s">
        <v>25939</v>
      </c>
      <c r="F1791" t="s">
        <v>37</v>
      </c>
      <c r="G1791" t="s">
        <v>38</v>
      </c>
      <c r="H1791">
        <v>20000000</v>
      </c>
      <c r="I1791">
        <v>6.4</v>
      </c>
      <c r="J1791">
        <f t="shared" si="27"/>
        <v>13687630</v>
      </c>
      <c r="K1791" t="s">
        <v>1671</v>
      </c>
    </row>
    <row r="1792" spans="1:11">
      <c r="A1792" t="s">
        <v>9632</v>
      </c>
      <c r="B1792">
        <v>90</v>
      </c>
      <c r="C1792">
        <v>32553210</v>
      </c>
      <c r="D1792" t="s">
        <v>3057</v>
      </c>
      <c r="E1792" t="s">
        <v>25940</v>
      </c>
      <c r="F1792" t="s">
        <v>37</v>
      </c>
      <c r="G1792" t="s">
        <v>56</v>
      </c>
      <c r="H1792">
        <v>25000000</v>
      </c>
      <c r="I1792">
        <v>6.3</v>
      </c>
      <c r="J1792">
        <f t="shared" si="27"/>
        <v>7553210</v>
      </c>
      <c r="K1792" t="s">
        <v>1671</v>
      </c>
    </row>
    <row r="1793" spans="1:11">
      <c r="A1793" t="s">
        <v>9639</v>
      </c>
      <c r="B1793">
        <v>97</v>
      </c>
      <c r="C1793">
        <v>31526393</v>
      </c>
      <c r="D1793" t="s">
        <v>5782</v>
      </c>
      <c r="E1793" t="s">
        <v>25941</v>
      </c>
      <c r="F1793" t="s">
        <v>37</v>
      </c>
      <c r="G1793" t="s">
        <v>38</v>
      </c>
      <c r="H1793">
        <v>25000000</v>
      </c>
      <c r="I1793">
        <v>4.6</v>
      </c>
      <c r="J1793">
        <f t="shared" si="27"/>
        <v>6526393</v>
      </c>
      <c r="K1793" t="s">
        <v>1325</v>
      </c>
    </row>
    <row r="1794" spans="1:11">
      <c r="A1794" t="s">
        <v>9646</v>
      </c>
      <c r="B1794">
        <v>144</v>
      </c>
      <c r="C1794">
        <v>41229</v>
      </c>
      <c r="D1794" t="s">
        <v>2125</v>
      </c>
      <c r="E1794" t="s">
        <v>25942</v>
      </c>
      <c r="F1794" t="s">
        <v>37</v>
      </c>
      <c r="G1794" t="s">
        <v>1465</v>
      </c>
      <c r="H1794">
        <v>25500000</v>
      </c>
      <c r="I1794">
        <v>6.5</v>
      </c>
      <c r="J1794">
        <f t="shared" si="27"/>
        <v>-25458771</v>
      </c>
      <c r="K1794" t="s">
        <v>24406</v>
      </c>
    </row>
    <row r="1795" spans="1:11">
      <c r="A1795" t="s">
        <v>9650</v>
      </c>
      <c r="B1795">
        <v>114</v>
      </c>
      <c r="C1795">
        <v>31655091</v>
      </c>
      <c r="D1795" t="s">
        <v>6199</v>
      </c>
      <c r="E1795" t="s">
        <v>25943</v>
      </c>
      <c r="F1795" t="s">
        <v>37</v>
      </c>
      <c r="G1795" t="s">
        <v>38</v>
      </c>
      <c r="H1795">
        <v>30000000</v>
      </c>
      <c r="I1795">
        <v>7.5</v>
      </c>
      <c r="J1795">
        <f t="shared" ref="J1795:J1858" si="28">C1795-H1795</f>
        <v>1655091</v>
      </c>
      <c r="K1795" t="s">
        <v>3409</v>
      </c>
    </row>
    <row r="1796" spans="1:11">
      <c r="A1796" t="s">
        <v>4773</v>
      </c>
      <c r="B1796">
        <v>124</v>
      </c>
      <c r="C1796">
        <v>30012990</v>
      </c>
      <c r="D1796" t="s">
        <v>5940</v>
      </c>
      <c r="E1796" t="s">
        <v>25944</v>
      </c>
      <c r="F1796" t="s">
        <v>37</v>
      </c>
      <c r="G1796" t="s">
        <v>56</v>
      </c>
      <c r="H1796">
        <v>25000000</v>
      </c>
      <c r="I1796">
        <v>7.5</v>
      </c>
      <c r="J1796">
        <f t="shared" si="28"/>
        <v>5012990</v>
      </c>
      <c r="K1796" t="s">
        <v>13307</v>
      </c>
    </row>
    <row r="1797" spans="1:11">
      <c r="A1797" t="s">
        <v>7687</v>
      </c>
      <c r="B1797">
        <v>89</v>
      </c>
      <c r="C1797">
        <v>32368960</v>
      </c>
      <c r="D1797" t="s">
        <v>9661</v>
      </c>
      <c r="E1797" t="s">
        <v>25945</v>
      </c>
      <c r="F1797" t="s">
        <v>37</v>
      </c>
      <c r="G1797" t="s">
        <v>268</v>
      </c>
      <c r="H1797">
        <v>25000000</v>
      </c>
      <c r="I1797">
        <v>5.3</v>
      </c>
      <c r="J1797">
        <f t="shared" si="28"/>
        <v>7368960</v>
      </c>
      <c r="K1797" t="s">
        <v>1671</v>
      </c>
    </row>
    <row r="1798" spans="1:11">
      <c r="A1798" t="s">
        <v>9667</v>
      </c>
      <c r="B1798">
        <v>160</v>
      </c>
      <c r="C1798">
        <v>14500000</v>
      </c>
      <c r="D1798" t="s">
        <v>1017</v>
      </c>
      <c r="E1798" t="s">
        <v>25946</v>
      </c>
      <c r="F1798" t="s">
        <v>37</v>
      </c>
      <c r="G1798" t="s">
        <v>677</v>
      </c>
      <c r="H1798">
        <v>25000000</v>
      </c>
      <c r="I1798">
        <v>7.5</v>
      </c>
      <c r="J1798">
        <f t="shared" si="28"/>
        <v>-10500000</v>
      </c>
      <c r="K1798" t="s">
        <v>1325</v>
      </c>
    </row>
    <row r="1799" spans="1:11">
      <c r="A1799" t="s">
        <v>9674</v>
      </c>
      <c r="B1799">
        <v>93</v>
      </c>
      <c r="C1799">
        <v>29247405</v>
      </c>
      <c r="D1799" t="s">
        <v>9676</v>
      </c>
      <c r="E1799" t="s">
        <v>25947</v>
      </c>
      <c r="F1799" t="s">
        <v>37</v>
      </c>
      <c r="G1799" t="s">
        <v>56</v>
      </c>
      <c r="H1799">
        <v>25000000</v>
      </c>
      <c r="I1799">
        <v>3.3</v>
      </c>
      <c r="J1799">
        <f t="shared" si="28"/>
        <v>4247405</v>
      </c>
      <c r="K1799" t="s">
        <v>1671</v>
      </c>
    </row>
    <row r="1800" spans="1:11">
      <c r="A1800" t="s">
        <v>9687</v>
      </c>
      <c r="B1800">
        <v>88</v>
      </c>
      <c r="C1800">
        <v>25615792</v>
      </c>
      <c r="D1800" t="s">
        <v>9689</v>
      </c>
      <c r="E1800" t="s">
        <v>25948</v>
      </c>
      <c r="F1800" t="s">
        <v>37</v>
      </c>
      <c r="G1800" t="s">
        <v>38</v>
      </c>
      <c r="H1800">
        <v>25000000</v>
      </c>
      <c r="I1800">
        <v>3.5</v>
      </c>
      <c r="J1800">
        <f t="shared" si="28"/>
        <v>615792</v>
      </c>
      <c r="K1800" t="s">
        <v>1325</v>
      </c>
    </row>
    <row r="1801" spans="1:11">
      <c r="A1801" t="s">
        <v>3259</v>
      </c>
      <c r="B1801">
        <v>142</v>
      </c>
      <c r="C1801">
        <v>28341469</v>
      </c>
      <c r="D1801" t="s">
        <v>1935</v>
      </c>
      <c r="E1801" t="s">
        <v>25949</v>
      </c>
      <c r="F1801" t="s">
        <v>37</v>
      </c>
      <c r="G1801" t="s">
        <v>38</v>
      </c>
      <c r="H1801">
        <v>25000000</v>
      </c>
      <c r="I1801">
        <v>9.3</v>
      </c>
      <c r="J1801">
        <f t="shared" si="28"/>
        <v>3341469</v>
      </c>
      <c r="K1801" t="s">
        <v>24406</v>
      </c>
    </row>
    <row r="1802" spans="1:11">
      <c r="A1802" t="s">
        <v>5930</v>
      </c>
      <c r="B1802">
        <v>92</v>
      </c>
      <c r="C1802">
        <v>25590119</v>
      </c>
      <c r="D1802" t="s">
        <v>9696</v>
      </c>
      <c r="E1802" t="s">
        <v>25950</v>
      </c>
      <c r="F1802" t="s">
        <v>37</v>
      </c>
      <c r="G1802" t="s">
        <v>370</v>
      </c>
      <c r="H1802">
        <v>21150000</v>
      </c>
      <c r="I1802">
        <v>4.8</v>
      </c>
      <c r="J1802">
        <f t="shared" si="28"/>
        <v>4440119</v>
      </c>
      <c r="K1802" t="s">
        <v>953</v>
      </c>
    </row>
    <row r="1803" spans="1:11">
      <c r="A1803" t="s">
        <v>3494</v>
      </c>
      <c r="B1803">
        <v>117</v>
      </c>
      <c r="C1803">
        <v>24944213</v>
      </c>
      <c r="D1803" t="s">
        <v>3913</v>
      </c>
      <c r="E1803" t="s">
        <v>25951</v>
      </c>
      <c r="F1803" t="s">
        <v>37</v>
      </c>
      <c r="G1803" t="s">
        <v>38</v>
      </c>
      <c r="H1803">
        <v>27000000</v>
      </c>
      <c r="I1803">
        <v>6.9</v>
      </c>
      <c r="J1803">
        <f t="shared" si="28"/>
        <v>-2055787</v>
      </c>
      <c r="K1803" t="s">
        <v>1671</v>
      </c>
    </row>
    <row r="1804" spans="1:11">
      <c r="A1804" t="s">
        <v>2037</v>
      </c>
      <c r="B1804">
        <v>111</v>
      </c>
      <c r="C1804">
        <v>33631221</v>
      </c>
      <c r="D1804" t="s">
        <v>2125</v>
      </c>
      <c r="E1804" t="s">
        <v>25952</v>
      </c>
      <c r="F1804" t="s">
        <v>37</v>
      </c>
      <c r="G1804" t="s">
        <v>38</v>
      </c>
      <c r="H1804">
        <v>25000000</v>
      </c>
      <c r="I1804">
        <v>6</v>
      </c>
      <c r="J1804">
        <f t="shared" si="28"/>
        <v>8631221</v>
      </c>
      <c r="K1804" t="s">
        <v>24406</v>
      </c>
    </row>
    <row r="1805" spans="1:11">
      <c r="A1805" t="s">
        <v>9710</v>
      </c>
      <c r="B1805">
        <v>121</v>
      </c>
      <c r="C1805">
        <v>37738400</v>
      </c>
      <c r="D1805" t="s">
        <v>3409</v>
      </c>
      <c r="E1805" t="s">
        <v>25953</v>
      </c>
      <c r="F1805" t="s">
        <v>37</v>
      </c>
      <c r="G1805" t="s">
        <v>38</v>
      </c>
      <c r="H1805">
        <v>25000000</v>
      </c>
      <c r="I1805">
        <v>7.3</v>
      </c>
      <c r="J1805">
        <f t="shared" si="28"/>
        <v>12738400</v>
      </c>
      <c r="K1805" t="s">
        <v>3409</v>
      </c>
    </row>
    <row r="1806" spans="1:11">
      <c r="A1806" t="s">
        <v>9721</v>
      </c>
      <c r="B1806">
        <v>107</v>
      </c>
      <c r="C1806">
        <v>21835784</v>
      </c>
      <c r="D1806" t="s">
        <v>1415</v>
      </c>
      <c r="E1806" t="s">
        <v>25954</v>
      </c>
      <c r="F1806" t="s">
        <v>37</v>
      </c>
      <c r="G1806" t="s">
        <v>38</v>
      </c>
      <c r="H1806">
        <v>30000000</v>
      </c>
      <c r="I1806">
        <v>6.6</v>
      </c>
      <c r="J1806">
        <f t="shared" si="28"/>
        <v>-8164216</v>
      </c>
      <c r="K1806" t="s">
        <v>1671</v>
      </c>
    </row>
    <row r="1807" spans="1:11">
      <c r="A1807" t="s">
        <v>3448</v>
      </c>
      <c r="B1807">
        <v>106</v>
      </c>
      <c r="C1807">
        <v>15785632</v>
      </c>
      <c r="D1807" t="s">
        <v>9728</v>
      </c>
      <c r="E1807" t="s">
        <v>25955</v>
      </c>
      <c r="F1807" t="s">
        <v>37</v>
      </c>
      <c r="G1807" t="s">
        <v>56</v>
      </c>
      <c r="H1807">
        <v>23000000</v>
      </c>
      <c r="I1807">
        <v>7.5</v>
      </c>
      <c r="J1807">
        <f t="shared" si="28"/>
        <v>-7214368</v>
      </c>
      <c r="K1807" t="s">
        <v>13307</v>
      </c>
    </row>
    <row r="1808" spans="1:11">
      <c r="A1808" t="s">
        <v>5076</v>
      </c>
      <c r="B1808">
        <v>136</v>
      </c>
      <c r="C1808">
        <v>21554585</v>
      </c>
      <c r="D1808" t="s">
        <v>3794</v>
      </c>
      <c r="E1808" t="s">
        <v>25956</v>
      </c>
      <c r="F1808" t="s">
        <v>37</v>
      </c>
      <c r="G1808" t="s">
        <v>38</v>
      </c>
      <c r="H1808">
        <v>25000000</v>
      </c>
      <c r="I1808">
        <v>6.9</v>
      </c>
      <c r="J1808">
        <f t="shared" si="28"/>
        <v>-3445415</v>
      </c>
      <c r="K1808" t="s">
        <v>3409</v>
      </c>
    </row>
    <row r="1809" spans="1:11">
      <c r="A1809" t="s">
        <v>9735</v>
      </c>
      <c r="B1809">
        <v>97</v>
      </c>
      <c r="C1809">
        <v>22200000</v>
      </c>
      <c r="D1809" t="s">
        <v>1415</v>
      </c>
      <c r="E1809" t="s">
        <v>25957</v>
      </c>
      <c r="F1809" t="s">
        <v>37</v>
      </c>
      <c r="G1809" t="s">
        <v>38</v>
      </c>
      <c r="H1809">
        <v>25000000</v>
      </c>
      <c r="I1809">
        <v>6.8</v>
      </c>
      <c r="J1809">
        <f t="shared" si="28"/>
        <v>-2800000</v>
      </c>
      <c r="K1809" t="s">
        <v>1671</v>
      </c>
    </row>
    <row r="1810" spans="1:11">
      <c r="A1810" t="s">
        <v>9748</v>
      </c>
      <c r="B1810">
        <v>97</v>
      </c>
      <c r="C1810">
        <v>23527955</v>
      </c>
      <c r="D1810" t="s">
        <v>1120</v>
      </c>
      <c r="E1810" t="s">
        <v>25958</v>
      </c>
      <c r="F1810" t="s">
        <v>37</v>
      </c>
      <c r="G1810" t="s">
        <v>38</v>
      </c>
      <c r="H1810">
        <v>25000000</v>
      </c>
      <c r="I1810">
        <v>6.4</v>
      </c>
      <c r="J1810">
        <f t="shared" si="28"/>
        <v>-1472045</v>
      </c>
      <c r="K1810" t="s">
        <v>1325</v>
      </c>
    </row>
    <row r="1811" spans="1:11">
      <c r="A1811" t="s">
        <v>9753</v>
      </c>
      <c r="B1811">
        <v>99</v>
      </c>
      <c r="C1811">
        <v>24042490</v>
      </c>
      <c r="D1811" t="s">
        <v>9754</v>
      </c>
      <c r="E1811" t="s">
        <v>25959</v>
      </c>
      <c r="F1811" t="s">
        <v>37</v>
      </c>
      <c r="G1811" t="s">
        <v>38</v>
      </c>
      <c r="H1811">
        <v>25000000</v>
      </c>
      <c r="I1811">
        <v>5.6</v>
      </c>
      <c r="J1811">
        <f t="shared" si="28"/>
        <v>-957510</v>
      </c>
      <c r="K1811" t="s">
        <v>1266</v>
      </c>
    </row>
    <row r="1812" spans="1:11">
      <c r="A1812" t="s">
        <v>9758</v>
      </c>
      <c r="B1812">
        <v>103</v>
      </c>
      <c r="C1812">
        <v>22466994</v>
      </c>
      <c r="D1812" t="s">
        <v>334</v>
      </c>
      <c r="E1812" t="s">
        <v>25960</v>
      </c>
      <c r="F1812" t="s">
        <v>37</v>
      </c>
      <c r="G1812" t="s">
        <v>38</v>
      </c>
      <c r="H1812">
        <v>25000000</v>
      </c>
      <c r="I1812">
        <v>6.3</v>
      </c>
      <c r="J1812">
        <f t="shared" si="28"/>
        <v>-2533006</v>
      </c>
      <c r="K1812" t="s">
        <v>1325</v>
      </c>
    </row>
    <row r="1813" spans="1:11">
      <c r="A1813" t="s">
        <v>7076</v>
      </c>
      <c r="B1813">
        <v>95</v>
      </c>
      <c r="C1813">
        <v>17791031</v>
      </c>
      <c r="D1813" t="s">
        <v>9762</v>
      </c>
      <c r="E1813" t="s">
        <v>25961</v>
      </c>
      <c r="F1813" t="s">
        <v>37</v>
      </c>
      <c r="G1813" t="s">
        <v>38</v>
      </c>
      <c r="H1813">
        <v>25000000</v>
      </c>
      <c r="I1813">
        <v>7.3</v>
      </c>
      <c r="J1813">
        <f t="shared" si="28"/>
        <v>-7208969</v>
      </c>
      <c r="K1813" t="s">
        <v>1671</v>
      </c>
    </row>
    <row r="1814" spans="1:11">
      <c r="A1814" t="s">
        <v>9767</v>
      </c>
      <c r="B1814">
        <v>93</v>
      </c>
      <c r="C1814">
        <v>17718223</v>
      </c>
      <c r="D1814" t="s">
        <v>1671</v>
      </c>
      <c r="E1814" t="s">
        <v>25962</v>
      </c>
      <c r="F1814" t="s">
        <v>37</v>
      </c>
      <c r="G1814" t="s">
        <v>38</v>
      </c>
      <c r="H1814">
        <v>25000000</v>
      </c>
      <c r="I1814">
        <v>6.6</v>
      </c>
      <c r="J1814">
        <f t="shared" si="28"/>
        <v>-7281777</v>
      </c>
      <c r="K1814" t="s">
        <v>1671</v>
      </c>
    </row>
    <row r="1815" spans="1:11">
      <c r="A1815" t="s">
        <v>9773</v>
      </c>
      <c r="B1815">
        <v>98</v>
      </c>
      <c r="C1815">
        <v>15361537</v>
      </c>
      <c r="D1815" t="s">
        <v>334</v>
      </c>
      <c r="E1815" t="s">
        <v>25963</v>
      </c>
      <c r="F1815" t="s">
        <v>37</v>
      </c>
      <c r="G1815" t="s">
        <v>767</v>
      </c>
      <c r="H1815">
        <v>13000000</v>
      </c>
      <c r="I1815">
        <v>4.6</v>
      </c>
      <c r="J1815">
        <f t="shared" si="28"/>
        <v>2361537</v>
      </c>
      <c r="K1815" t="s">
        <v>1325</v>
      </c>
    </row>
    <row r="1816" spans="1:11">
      <c r="A1816" t="s">
        <v>969</v>
      </c>
      <c r="B1816">
        <v>90</v>
      </c>
      <c r="C1816">
        <v>16647384</v>
      </c>
      <c r="D1816" t="s">
        <v>9780</v>
      </c>
      <c r="E1816" t="s">
        <v>25964</v>
      </c>
      <c r="F1816" t="s">
        <v>37</v>
      </c>
      <c r="G1816" t="s">
        <v>38</v>
      </c>
      <c r="H1816">
        <v>26000000</v>
      </c>
      <c r="I1816">
        <v>5.1</v>
      </c>
      <c r="J1816">
        <f t="shared" si="28"/>
        <v>-9352616</v>
      </c>
      <c r="K1816" t="s">
        <v>953</v>
      </c>
    </row>
    <row r="1817" spans="1:11">
      <c r="A1817" t="s">
        <v>9785</v>
      </c>
      <c r="B1817">
        <v>107</v>
      </c>
      <c r="C1817">
        <v>16118077</v>
      </c>
      <c r="D1817" t="s">
        <v>3409</v>
      </c>
      <c r="E1817" t="s">
        <v>25965</v>
      </c>
      <c r="F1817" t="s">
        <v>37</v>
      </c>
      <c r="G1817" t="s">
        <v>38</v>
      </c>
      <c r="H1817">
        <v>25000000</v>
      </c>
      <c r="I1817">
        <v>5.6</v>
      </c>
      <c r="J1817">
        <f t="shared" si="28"/>
        <v>-8881923</v>
      </c>
      <c r="K1817" t="s">
        <v>3409</v>
      </c>
    </row>
    <row r="1818" spans="1:11">
      <c r="A1818" t="s">
        <v>9789</v>
      </c>
      <c r="B1818">
        <v>90</v>
      </c>
      <c r="C1818">
        <v>15091542</v>
      </c>
      <c r="D1818" t="s">
        <v>9790</v>
      </c>
      <c r="E1818" t="s">
        <v>25966</v>
      </c>
      <c r="F1818" t="s">
        <v>9795</v>
      </c>
      <c r="G1818" t="s">
        <v>56</v>
      </c>
      <c r="H1818">
        <v>25000000</v>
      </c>
      <c r="I1818">
        <v>5.3</v>
      </c>
      <c r="J1818">
        <f t="shared" si="28"/>
        <v>-9908458</v>
      </c>
      <c r="K1818" t="s">
        <v>953</v>
      </c>
    </row>
    <row r="1819" spans="1:11">
      <c r="A1819" t="s">
        <v>9802</v>
      </c>
      <c r="B1819">
        <v>115</v>
      </c>
      <c r="C1819">
        <v>15045676</v>
      </c>
      <c r="D1819" t="s">
        <v>3353</v>
      </c>
      <c r="E1819" t="s">
        <v>25967</v>
      </c>
      <c r="F1819" t="s">
        <v>37</v>
      </c>
      <c r="G1819" t="s">
        <v>38</v>
      </c>
      <c r="H1819">
        <v>16000000</v>
      </c>
      <c r="I1819">
        <v>5.6</v>
      </c>
      <c r="J1819">
        <f t="shared" si="28"/>
        <v>-954324</v>
      </c>
      <c r="K1819" t="s">
        <v>3409</v>
      </c>
    </row>
    <row r="1820" spans="1:11">
      <c r="A1820" t="s">
        <v>9807</v>
      </c>
      <c r="B1820">
        <v>93</v>
      </c>
      <c r="C1820">
        <v>17427926</v>
      </c>
      <c r="D1820" t="s">
        <v>6403</v>
      </c>
      <c r="E1820" t="s">
        <v>25968</v>
      </c>
      <c r="F1820" t="s">
        <v>37</v>
      </c>
      <c r="G1820" t="s">
        <v>38</v>
      </c>
      <c r="H1820">
        <v>8000000</v>
      </c>
      <c r="I1820">
        <v>5.9</v>
      </c>
      <c r="J1820">
        <f t="shared" si="28"/>
        <v>9427926</v>
      </c>
      <c r="K1820" t="s">
        <v>6403</v>
      </c>
    </row>
    <row r="1821" spans="1:11">
      <c r="A1821" t="s">
        <v>9813</v>
      </c>
      <c r="B1821">
        <v>99</v>
      </c>
      <c r="C1821">
        <v>14983572</v>
      </c>
      <c r="D1821" t="s">
        <v>1415</v>
      </c>
      <c r="E1821" t="s">
        <v>25969</v>
      </c>
      <c r="F1821" t="s">
        <v>37</v>
      </c>
      <c r="G1821" t="s">
        <v>38</v>
      </c>
      <c r="H1821">
        <v>25000000</v>
      </c>
      <c r="I1821">
        <v>4.7</v>
      </c>
      <c r="J1821">
        <f t="shared" si="28"/>
        <v>-10016428</v>
      </c>
      <c r="K1821" t="s">
        <v>1671</v>
      </c>
    </row>
    <row r="1822" spans="1:11">
      <c r="A1822" t="s">
        <v>6308</v>
      </c>
      <c r="B1822">
        <v>107</v>
      </c>
      <c r="C1822">
        <v>14637490</v>
      </c>
      <c r="D1822" t="s">
        <v>3030</v>
      </c>
      <c r="E1822" t="s">
        <v>25970</v>
      </c>
      <c r="F1822" t="s">
        <v>37</v>
      </c>
      <c r="G1822" t="s">
        <v>38</v>
      </c>
      <c r="H1822">
        <v>25000000</v>
      </c>
      <c r="I1822">
        <v>4.8</v>
      </c>
      <c r="J1822">
        <f t="shared" si="28"/>
        <v>-10362510</v>
      </c>
      <c r="K1822" t="s">
        <v>6403</v>
      </c>
    </row>
    <row r="1823" spans="1:11">
      <c r="A1823" t="s">
        <v>7427</v>
      </c>
      <c r="B1823">
        <v>110</v>
      </c>
      <c r="C1823">
        <v>14589444</v>
      </c>
      <c r="D1823" t="s">
        <v>1415</v>
      </c>
      <c r="E1823" t="s">
        <v>25971</v>
      </c>
      <c r="F1823" t="s">
        <v>37</v>
      </c>
      <c r="G1823" t="s">
        <v>38</v>
      </c>
      <c r="H1823">
        <v>25000000</v>
      </c>
      <c r="I1823">
        <v>6.8</v>
      </c>
      <c r="J1823">
        <f t="shared" si="28"/>
        <v>-10410556</v>
      </c>
      <c r="K1823" t="s">
        <v>1671</v>
      </c>
    </row>
    <row r="1824" spans="1:11">
      <c r="A1824" t="s">
        <v>9828</v>
      </c>
      <c r="B1824">
        <v>101</v>
      </c>
      <c r="C1824">
        <v>14095303</v>
      </c>
      <c r="D1824" t="s">
        <v>2689</v>
      </c>
      <c r="E1824" t="s">
        <v>25972</v>
      </c>
      <c r="F1824" t="s">
        <v>37</v>
      </c>
      <c r="G1824" t="s">
        <v>38</v>
      </c>
      <c r="H1824">
        <v>25000000</v>
      </c>
      <c r="I1824">
        <v>5.4</v>
      </c>
      <c r="J1824">
        <f t="shared" si="28"/>
        <v>-10904697</v>
      </c>
      <c r="K1824" t="s">
        <v>1325</v>
      </c>
    </row>
    <row r="1825" spans="1:11">
      <c r="A1825" t="s">
        <v>9834</v>
      </c>
      <c r="B1825">
        <v>85</v>
      </c>
      <c r="C1825">
        <v>13973532</v>
      </c>
      <c r="D1825" t="s">
        <v>1009</v>
      </c>
      <c r="E1825" t="s">
        <v>25973</v>
      </c>
      <c r="F1825" t="s">
        <v>37</v>
      </c>
      <c r="G1825" t="s">
        <v>38</v>
      </c>
      <c r="H1825">
        <v>25000000</v>
      </c>
      <c r="I1825">
        <v>5.1</v>
      </c>
      <c r="J1825">
        <f t="shared" si="28"/>
        <v>-11026468</v>
      </c>
      <c r="K1825" t="s">
        <v>1671</v>
      </c>
    </row>
    <row r="1826" spans="1:11">
      <c r="A1826" t="s">
        <v>5081</v>
      </c>
      <c r="B1826">
        <v>132</v>
      </c>
      <c r="C1826">
        <v>1865774</v>
      </c>
      <c r="D1826" t="s">
        <v>9838</v>
      </c>
      <c r="E1826" t="s">
        <v>25974</v>
      </c>
      <c r="F1826" t="s">
        <v>37</v>
      </c>
      <c r="G1826" t="s">
        <v>56</v>
      </c>
      <c r="H1826">
        <v>30000000</v>
      </c>
      <c r="I1826">
        <v>7</v>
      </c>
      <c r="J1826">
        <f t="shared" si="28"/>
        <v>-28134226</v>
      </c>
      <c r="K1826" t="s">
        <v>13307</v>
      </c>
    </row>
    <row r="1827" spans="1:11">
      <c r="A1827" t="s">
        <v>5861</v>
      </c>
      <c r="B1827">
        <v>90</v>
      </c>
      <c r="C1827">
        <v>18860403</v>
      </c>
      <c r="D1827" t="s">
        <v>5544</v>
      </c>
      <c r="E1827" t="s">
        <v>25975</v>
      </c>
      <c r="F1827" t="s">
        <v>37</v>
      </c>
      <c r="G1827" t="s">
        <v>38</v>
      </c>
      <c r="H1827">
        <v>25000000</v>
      </c>
      <c r="I1827">
        <v>4</v>
      </c>
      <c r="J1827">
        <f t="shared" si="28"/>
        <v>-6139597</v>
      </c>
      <c r="K1827" t="s">
        <v>6403</v>
      </c>
    </row>
    <row r="1828" spans="1:11">
      <c r="A1828" t="s">
        <v>4704</v>
      </c>
      <c r="B1828">
        <v>145</v>
      </c>
      <c r="C1828">
        <v>13038660</v>
      </c>
      <c r="D1828" t="s">
        <v>3409</v>
      </c>
      <c r="E1828" t="s">
        <v>25976</v>
      </c>
      <c r="F1828" t="s">
        <v>37</v>
      </c>
      <c r="G1828" t="s">
        <v>38</v>
      </c>
      <c r="H1828">
        <v>25000000</v>
      </c>
      <c r="I1828">
        <v>7.3</v>
      </c>
      <c r="J1828">
        <f t="shared" si="28"/>
        <v>-11961340</v>
      </c>
      <c r="K1828" t="s">
        <v>3409</v>
      </c>
    </row>
    <row r="1829" spans="1:11">
      <c r="A1829" t="s">
        <v>2698</v>
      </c>
      <c r="B1829">
        <v>110</v>
      </c>
      <c r="C1829">
        <v>28831145</v>
      </c>
      <c r="D1829" t="s">
        <v>3794</v>
      </c>
      <c r="E1829" t="s">
        <v>25977</v>
      </c>
      <c r="F1829" t="s">
        <v>37</v>
      </c>
      <c r="G1829" t="s">
        <v>38</v>
      </c>
      <c r="H1829">
        <v>25000000</v>
      </c>
      <c r="I1829">
        <v>6.8</v>
      </c>
      <c r="J1829">
        <f t="shared" si="28"/>
        <v>3831145</v>
      </c>
      <c r="K1829" t="s">
        <v>3409</v>
      </c>
    </row>
    <row r="1830" spans="1:11">
      <c r="A1830" t="s">
        <v>4041</v>
      </c>
      <c r="B1830">
        <v>122</v>
      </c>
      <c r="C1830">
        <v>11538204</v>
      </c>
      <c r="D1830" t="s">
        <v>9871</v>
      </c>
      <c r="E1830" t="s">
        <v>25978</v>
      </c>
      <c r="F1830" t="s">
        <v>37</v>
      </c>
      <c r="G1830" t="s">
        <v>38</v>
      </c>
      <c r="H1830">
        <v>25000000</v>
      </c>
      <c r="I1830">
        <v>7</v>
      </c>
      <c r="J1830">
        <f t="shared" si="28"/>
        <v>-13461796</v>
      </c>
      <c r="K1830" t="s">
        <v>24406</v>
      </c>
    </row>
    <row r="1831" spans="1:11">
      <c r="A1831" t="s">
        <v>6148</v>
      </c>
      <c r="B1831">
        <v>107</v>
      </c>
      <c r="C1831">
        <v>11008432</v>
      </c>
      <c r="D1831" t="s">
        <v>1634</v>
      </c>
      <c r="E1831" t="s">
        <v>25979</v>
      </c>
      <c r="F1831" t="s">
        <v>37</v>
      </c>
      <c r="G1831" t="s">
        <v>38</v>
      </c>
      <c r="H1831">
        <v>25000000</v>
      </c>
      <c r="I1831">
        <v>7.1</v>
      </c>
      <c r="J1831">
        <f t="shared" si="28"/>
        <v>-13991568</v>
      </c>
      <c r="K1831" t="s">
        <v>13307</v>
      </c>
    </row>
    <row r="1832" spans="1:11">
      <c r="A1832" t="s">
        <v>9878</v>
      </c>
      <c r="B1832">
        <v>127</v>
      </c>
      <c r="C1832">
        <v>12188642</v>
      </c>
      <c r="D1832" t="s">
        <v>5940</v>
      </c>
      <c r="E1832" t="s">
        <v>25980</v>
      </c>
      <c r="F1832" t="s">
        <v>37</v>
      </c>
      <c r="G1832" t="s">
        <v>9883</v>
      </c>
      <c r="H1832">
        <v>26000000</v>
      </c>
      <c r="I1832">
        <v>6.9</v>
      </c>
      <c r="J1832">
        <f t="shared" si="28"/>
        <v>-13811358</v>
      </c>
      <c r="K1832" t="s">
        <v>13307</v>
      </c>
    </row>
    <row r="1833" spans="1:11">
      <c r="A1833" t="s">
        <v>5367</v>
      </c>
      <c r="B1833">
        <v>99</v>
      </c>
      <c r="C1833">
        <v>11100000</v>
      </c>
      <c r="D1833" t="s">
        <v>2407</v>
      </c>
      <c r="E1833" t="s">
        <v>25981</v>
      </c>
      <c r="F1833" t="s">
        <v>37</v>
      </c>
      <c r="G1833" t="s">
        <v>38</v>
      </c>
      <c r="H1833">
        <v>25000000</v>
      </c>
      <c r="I1833">
        <v>7.3</v>
      </c>
      <c r="J1833">
        <f t="shared" si="28"/>
        <v>-13900000</v>
      </c>
      <c r="K1833" t="s">
        <v>1325</v>
      </c>
    </row>
    <row r="1834" spans="1:11">
      <c r="A1834" t="s">
        <v>8565</v>
      </c>
      <c r="B1834">
        <v>140</v>
      </c>
      <c r="C1834">
        <v>13651662</v>
      </c>
      <c r="D1834" t="s">
        <v>3794</v>
      </c>
      <c r="E1834" t="s">
        <v>25982</v>
      </c>
      <c r="F1834" t="s">
        <v>37</v>
      </c>
      <c r="G1834" t="s">
        <v>38</v>
      </c>
      <c r="H1834">
        <v>25000000</v>
      </c>
      <c r="I1834">
        <v>8.2</v>
      </c>
      <c r="J1834">
        <f t="shared" si="28"/>
        <v>-11348338</v>
      </c>
      <c r="K1834" t="s">
        <v>3409</v>
      </c>
    </row>
    <row r="1835" spans="1:11">
      <c r="A1835" t="s">
        <v>5050</v>
      </c>
      <c r="B1835">
        <v>133</v>
      </c>
      <c r="C1835">
        <v>11030963</v>
      </c>
      <c r="D1835" t="s">
        <v>9898</v>
      </c>
      <c r="E1835" t="s">
        <v>25983</v>
      </c>
      <c r="F1835" t="s">
        <v>37</v>
      </c>
      <c r="G1835" t="s">
        <v>56</v>
      </c>
      <c r="H1835">
        <v>28000000</v>
      </c>
      <c r="I1835">
        <v>7.1</v>
      </c>
      <c r="J1835">
        <f t="shared" si="28"/>
        <v>-16969037</v>
      </c>
      <c r="K1835" t="s">
        <v>13307</v>
      </c>
    </row>
    <row r="1836" spans="1:11">
      <c r="A1836" t="s">
        <v>4782</v>
      </c>
      <c r="B1836">
        <v>271</v>
      </c>
      <c r="C1836">
        <v>10769960</v>
      </c>
      <c r="D1836" t="s">
        <v>1961</v>
      </c>
      <c r="E1836" t="s">
        <v>25984</v>
      </c>
      <c r="F1836" t="s">
        <v>37</v>
      </c>
      <c r="G1836" t="s">
        <v>38</v>
      </c>
      <c r="H1836">
        <v>25000000</v>
      </c>
      <c r="I1836">
        <v>7.7</v>
      </c>
      <c r="J1836">
        <f t="shared" si="28"/>
        <v>-14230040</v>
      </c>
      <c r="K1836" t="s">
        <v>3409</v>
      </c>
    </row>
    <row r="1837" spans="1:11">
      <c r="A1837" t="s">
        <v>8417</v>
      </c>
      <c r="B1837">
        <v>112</v>
      </c>
      <c r="C1837">
        <v>10911750</v>
      </c>
      <c r="D1837" t="s">
        <v>3396</v>
      </c>
      <c r="E1837" t="s">
        <v>25985</v>
      </c>
      <c r="F1837" t="s">
        <v>37</v>
      </c>
      <c r="G1837" t="s">
        <v>38</v>
      </c>
      <c r="H1837">
        <v>25000000</v>
      </c>
      <c r="I1837">
        <v>6.5</v>
      </c>
      <c r="J1837">
        <f t="shared" si="28"/>
        <v>-14088250</v>
      </c>
      <c r="K1837" t="s">
        <v>3409</v>
      </c>
    </row>
    <row r="1838" spans="1:11">
      <c r="A1838" t="s">
        <v>5188</v>
      </c>
      <c r="B1838">
        <v>99</v>
      </c>
      <c r="C1838">
        <v>10719367</v>
      </c>
      <c r="D1838" t="s">
        <v>9910</v>
      </c>
      <c r="E1838" t="s">
        <v>25986</v>
      </c>
      <c r="F1838" t="s">
        <v>37</v>
      </c>
      <c r="G1838" t="s">
        <v>38</v>
      </c>
      <c r="H1838">
        <v>25000000</v>
      </c>
      <c r="I1838">
        <v>4.9</v>
      </c>
      <c r="J1838">
        <f t="shared" si="28"/>
        <v>-14280633</v>
      </c>
      <c r="K1838" t="s">
        <v>3409</v>
      </c>
    </row>
    <row r="1839" spans="1:11">
      <c r="A1839" t="s">
        <v>9914</v>
      </c>
      <c r="B1839">
        <v>100</v>
      </c>
      <c r="C1839">
        <v>10114315</v>
      </c>
      <c r="D1839" t="s">
        <v>1924</v>
      </c>
      <c r="E1839" t="s">
        <v>25987</v>
      </c>
      <c r="F1839" t="s">
        <v>37</v>
      </c>
      <c r="G1839" t="s">
        <v>38</v>
      </c>
      <c r="H1839">
        <v>25000000</v>
      </c>
      <c r="I1839">
        <v>6.4</v>
      </c>
      <c r="J1839">
        <f t="shared" si="28"/>
        <v>-14885685</v>
      </c>
      <c r="K1839" t="s">
        <v>3409</v>
      </c>
    </row>
    <row r="1840" spans="1:11">
      <c r="A1840" t="s">
        <v>9921</v>
      </c>
      <c r="B1840">
        <v>92</v>
      </c>
      <c r="C1840">
        <v>49122319</v>
      </c>
      <c r="D1840" t="s">
        <v>5544</v>
      </c>
      <c r="E1840" t="s">
        <v>25988</v>
      </c>
      <c r="F1840" t="s">
        <v>37</v>
      </c>
      <c r="G1840" t="s">
        <v>38</v>
      </c>
      <c r="H1840">
        <v>14000000</v>
      </c>
      <c r="I1840">
        <v>5.9</v>
      </c>
      <c r="J1840">
        <f t="shared" si="28"/>
        <v>35122319</v>
      </c>
      <c r="K1840" t="s">
        <v>6403</v>
      </c>
    </row>
    <row r="1841" spans="1:11">
      <c r="A1841" t="s">
        <v>9927</v>
      </c>
      <c r="B1841">
        <v>105</v>
      </c>
      <c r="C1841">
        <v>10070000</v>
      </c>
      <c r="D1841" t="s">
        <v>1415</v>
      </c>
      <c r="E1841" t="s">
        <v>25989</v>
      </c>
      <c r="F1841" t="s">
        <v>37</v>
      </c>
      <c r="G1841" t="s">
        <v>38</v>
      </c>
      <c r="H1841">
        <v>25000000</v>
      </c>
      <c r="I1841">
        <v>6.2</v>
      </c>
      <c r="J1841">
        <f t="shared" si="28"/>
        <v>-14930000</v>
      </c>
      <c r="K1841" t="s">
        <v>1671</v>
      </c>
    </row>
    <row r="1842" spans="1:11">
      <c r="A1842" t="s">
        <v>4351</v>
      </c>
      <c r="B1842">
        <v>110</v>
      </c>
      <c r="C1842">
        <v>10324441</v>
      </c>
      <c r="D1842" t="s">
        <v>923</v>
      </c>
      <c r="E1842" t="s">
        <v>25990</v>
      </c>
      <c r="F1842" t="s">
        <v>37</v>
      </c>
      <c r="G1842" t="s">
        <v>38</v>
      </c>
      <c r="H1842">
        <v>25000000</v>
      </c>
      <c r="I1842">
        <v>5.8</v>
      </c>
      <c r="J1842">
        <f t="shared" si="28"/>
        <v>-14675559</v>
      </c>
      <c r="K1842" t="s">
        <v>1325</v>
      </c>
    </row>
    <row r="1843" spans="1:11">
      <c r="A1843" t="s">
        <v>7635</v>
      </c>
      <c r="B1843">
        <v>116</v>
      </c>
      <c r="C1843">
        <v>7156933</v>
      </c>
      <c r="D1843" t="s">
        <v>2527</v>
      </c>
      <c r="E1843" t="s">
        <v>25991</v>
      </c>
      <c r="F1843" t="s">
        <v>37</v>
      </c>
      <c r="G1843" t="s">
        <v>38</v>
      </c>
      <c r="H1843">
        <v>25000000</v>
      </c>
      <c r="I1843">
        <v>6.7</v>
      </c>
      <c r="J1843">
        <f t="shared" si="28"/>
        <v>-17843067</v>
      </c>
      <c r="K1843" t="s">
        <v>1671</v>
      </c>
    </row>
    <row r="1844" spans="1:11">
      <c r="A1844" t="s">
        <v>9940</v>
      </c>
      <c r="B1844">
        <v>88</v>
      </c>
      <c r="C1844">
        <v>9286314</v>
      </c>
      <c r="D1844" t="s">
        <v>464</v>
      </c>
      <c r="E1844" t="s">
        <v>25992</v>
      </c>
      <c r="F1844" t="s">
        <v>37</v>
      </c>
      <c r="G1844" t="s">
        <v>38</v>
      </c>
      <c r="H1844">
        <v>17000000</v>
      </c>
      <c r="I1844">
        <v>5.9</v>
      </c>
      <c r="J1844">
        <f t="shared" si="28"/>
        <v>-7713686</v>
      </c>
      <c r="K1844" t="s">
        <v>1325</v>
      </c>
    </row>
    <row r="1845" spans="1:11">
      <c r="A1845" t="s">
        <v>9947</v>
      </c>
      <c r="B1845">
        <v>111</v>
      </c>
      <c r="C1845">
        <v>56692</v>
      </c>
      <c r="D1845" t="s">
        <v>7043</v>
      </c>
      <c r="E1845" t="s">
        <v>25993</v>
      </c>
      <c r="F1845" t="s">
        <v>37</v>
      </c>
      <c r="G1845" t="s">
        <v>38</v>
      </c>
      <c r="H1845">
        <v>25000000</v>
      </c>
      <c r="I1845">
        <v>7.3</v>
      </c>
      <c r="J1845">
        <f t="shared" si="28"/>
        <v>-24943308</v>
      </c>
      <c r="K1845" t="s">
        <v>953</v>
      </c>
    </row>
    <row r="1846" spans="1:11">
      <c r="A1846" t="s">
        <v>9957</v>
      </c>
      <c r="B1846">
        <v>95</v>
      </c>
      <c r="C1846">
        <v>5654777</v>
      </c>
      <c r="D1846" t="s">
        <v>3554</v>
      </c>
      <c r="E1846" t="s">
        <v>25994</v>
      </c>
      <c r="F1846" t="s">
        <v>37</v>
      </c>
      <c r="G1846" t="s">
        <v>38</v>
      </c>
      <c r="H1846">
        <v>25000000</v>
      </c>
      <c r="I1846">
        <v>4.1</v>
      </c>
      <c r="J1846">
        <f t="shared" si="28"/>
        <v>-19345223</v>
      </c>
      <c r="K1846" t="s">
        <v>1325</v>
      </c>
    </row>
    <row r="1847" spans="1:11">
      <c r="A1847" t="s">
        <v>8092</v>
      </c>
      <c r="B1847">
        <v>95</v>
      </c>
      <c r="C1847">
        <v>5516708</v>
      </c>
      <c r="D1847" t="s">
        <v>1681</v>
      </c>
      <c r="E1847" t="s">
        <v>25995</v>
      </c>
      <c r="F1847" t="s">
        <v>37</v>
      </c>
      <c r="G1847" t="s">
        <v>38</v>
      </c>
      <c r="H1847">
        <v>25000000</v>
      </c>
      <c r="I1847">
        <v>4.9</v>
      </c>
      <c r="J1847">
        <f t="shared" si="28"/>
        <v>-19483292</v>
      </c>
      <c r="K1847" t="s">
        <v>1671</v>
      </c>
    </row>
    <row r="1848" spans="1:11">
      <c r="A1848" t="s">
        <v>1489</v>
      </c>
      <c r="B1848">
        <v>127</v>
      </c>
      <c r="C1848">
        <v>5128124</v>
      </c>
      <c r="D1848" t="s">
        <v>1634</v>
      </c>
      <c r="E1848" t="s">
        <v>25996</v>
      </c>
      <c r="F1848" t="s">
        <v>37</v>
      </c>
      <c r="G1848" t="s">
        <v>179</v>
      </c>
      <c r="H1848">
        <v>25000000</v>
      </c>
      <c r="I1848">
        <v>7.9</v>
      </c>
      <c r="J1848">
        <f t="shared" si="28"/>
        <v>-19871876</v>
      </c>
      <c r="K1848" t="s">
        <v>13307</v>
      </c>
    </row>
    <row r="1849" spans="1:11">
      <c r="A1849" t="s">
        <v>5861</v>
      </c>
      <c r="B1849">
        <v>105</v>
      </c>
      <c r="C1849">
        <v>34014398</v>
      </c>
      <c r="D1849" t="s">
        <v>7842</v>
      </c>
      <c r="E1849" t="s">
        <v>25586</v>
      </c>
      <c r="F1849" t="s">
        <v>37</v>
      </c>
      <c r="G1849" t="s">
        <v>767</v>
      </c>
      <c r="H1849">
        <v>33000000</v>
      </c>
      <c r="I1849">
        <v>5.6</v>
      </c>
      <c r="J1849">
        <f t="shared" si="28"/>
        <v>1014398</v>
      </c>
      <c r="K1849" t="s">
        <v>1325</v>
      </c>
    </row>
    <row r="1850" spans="1:11">
      <c r="A1850" t="s">
        <v>9970</v>
      </c>
      <c r="B1850">
        <v>104</v>
      </c>
      <c r="C1850">
        <v>4064333</v>
      </c>
      <c r="D1850" t="s">
        <v>1904</v>
      </c>
      <c r="E1850" t="s">
        <v>25997</v>
      </c>
      <c r="F1850" t="s">
        <v>37</v>
      </c>
      <c r="G1850" t="s">
        <v>38</v>
      </c>
      <c r="H1850">
        <v>25000000</v>
      </c>
      <c r="I1850">
        <v>5.2</v>
      </c>
      <c r="J1850">
        <f t="shared" si="28"/>
        <v>-20935667</v>
      </c>
      <c r="K1850" t="s">
        <v>1325</v>
      </c>
    </row>
    <row r="1851" spans="1:11">
      <c r="A1851" t="s">
        <v>9974</v>
      </c>
      <c r="B1851">
        <v>95</v>
      </c>
      <c r="C1851">
        <v>4006906</v>
      </c>
      <c r="D1851" t="s">
        <v>1009</v>
      </c>
      <c r="E1851" t="s">
        <v>25998</v>
      </c>
      <c r="F1851" t="s">
        <v>37</v>
      </c>
      <c r="G1851" t="s">
        <v>38</v>
      </c>
      <c r="H1851">
        <v>15000000</v>
      </c>
      <c r="I1851">
        <v>4.1</v>
      </c>
      <c r="J1851">
        <f t="shared" si="28"/>
        <v>-10993094</v>
      </c>
      <c r="K1851" t="s">
        <v>1671</v>
      </c>
    </row>
    <row r="1852" spans="1:11">
      <c r="A1852" t="s">
        <v>9362</v>
      </c>
      <c r="B1852">
        <v>121</v>
      </c>
      <c r="C1852">
        <v>3073392</v>
      </c>
      <c r="D1852" t="s">
        <v>2202</v>
      </c>
      <c r="E1852" t="s">
        <v>25999</v>
      </c>
      <c r="F1852" t="s">
        <v>37</v>
      </c>
      <c r="G1852" t="s">
        <v>268</v>
      </c>
      <c r="H1852">
        <v>25000000</v>
      </c>
      <c r="I1852">
        <v>6.6</v>
      </c>
      <c r="J1852">
        <f t="shared" si="28"/>
        <v>-21926608</v>
      </c>
      <c r="K1852" t="s">
        <v>3409</v>
      </c>
    </row>
    <row r="1853" spans="1:11">
      <c r="A1853" t="s">
        <v>4408</v>
      </c>
      <c r="B1853">
        <v>92</v>
      </c>
      <c r="C1853">
        <v>1550000</v>
      </c>
      <c r="D1853" t="s">
        <v>9984</v>
      </c>
      <c r="E1853" t="s">
        <v>26000</v>
      </c>
      <c r="F1853" t="s">
        <v>37</v>
      </c>
      <c r="G1853" t="s">
        <v>38</v>
      </c>
      <c r="H1853">
        <v>25000000</v>
      </c>
      <c r="I1853">
        <v>2.9</v>
      </c>
      <c r="J1853">
        <f t="shared" si="28"/>
        <v>-23450000</v>
      </c>
      <c r="K1853" t="s">
        <v>1325</v>
      </c>
    </row>
    <row r="1854" spans="1:11">
      <c r="A1854" t="s">
        <v>8638</v>
      </c>
      <c r="B1854">
        <v>107</v>
      </c>
      <c r="C1854">
        <v>871527</v>
      </c>
      <c r="D1854" t="s">
        <v>2142</v>
      </c>
      <c r="E1854" t="s">
        <v>26001</v>
      </c>
      <c r="F1854" t="s">
        <v>37</v>
      </c>
      <c r="G1854" t="s">
        <v>268</v>
      </c>
      <c r="H1854">
        <v>25000000</v>
      </c>
      <c r="I1854">
        <v>6.5</v>
      </c>
      <c r="J1854">
        <f t="shared" si="28"/>
        <v>-24128473</v>
      </c>
      <c r="K1854" t="s">
        <v>24406</v>
      </c>
    </row>
    <row r="1855" spans="1:11">
      <c r="A1855" t="s">
        <v>10002</v>
      </c>
      <c r="B1855">
        <v>117</v>
      </c>
      <c r="C1855">
        <v>777423</v>
      </c>
      <c r="D1855" t="s">
        <v>1634</v>
      </c>
      <c r="E1855" t="s">
        <v>26002</v>
      </c>
      <c r="F1855" t="s">
        <v>37</v>
      </c>
      <c r="G1855" t="s">
        <v>38</v>
      </c>
      <c r="H1855">
        <v>25000000</v>
      </c>
      <c r="I1855">
        <v>7.2</v>
      </c>
      <c r="J1855">
        <f t="shared" si="28"/>
        <v>-24222577</v>
      </c>
      <c r="K1855" t="s">
        <v>13307</v>
      </c>
    </row>
    <row r="1856" spans="1:11">
      <c r="A1856" t="s">
        <v>9162</v>
      </c>
      <c r="B1856">
        <v>107</v>
      </c>
      <c r="C1856">
        <v>1186957</v>
      </c>
      <c r="D1856" t="s">
        <v>3409</v>
      </c>
      <c r="E1856" t="s">
        <v>26003</v>
      </c>
      <c r="F1856" t="s">
        <v>37</v>
      </c>
      <c r="G1856" t="s">
        <v>56</v>
      </c>
      <c r="H1856">
        <v>25000000</v>
      </c>
      <c r="I1856">
        <v>6.8</v>
      </c>
      <c r="J1856">
        <f t="shared" si="28"/>
        <v>-23813043</v>
      </c>
      <c r="K1856" t="s">
        <v>3409</v>
      </c>
    </row>
    <row r="1857" spans="1:11">
      <c r="A1857" t="s">
        <v>10011</v>
      </c>
      <c r="B1857">
        <v>131</v>
      </c>
      <c r="C1857">
        <v>85433</v>
      </c>
      <c r="D1857" t="s">
        <v>10013</v>
      </c>
      <c r="E1857" t="s">
        <v>26004</v>
      </c>
      <c r="F1857" t="s">
        <v>37</v>
      </c>
      <c r="G1857" t="s">
        <v>7090</v>
      </c>
      <c r="H1857">
        <v>13500000</v>
      </c>
      <c r="I1857">
        <v>7.8</v>
      </c>
      <c r="J1857">
        <f t="shared" si="28"/>
        <v>-13414567</v>
      </c>
      <c r="K1857" t="s">
        <v>24406</v>
      </c>
    </row>
    <row r="1858" spans="1:11">
      <c r="A1858" t="s">
        <v>10018</v>
      </c>
      <c r="B1858">
        <v>122</v>
      </c>
      <c r="C1858">
        <v>1697956</v>
      </c>
      <c r="D1858" t="s">
        <v>1935</v>
      </c>
      <c r="E1858" t="s">
        <v>26005</v>
      </c>
      <c r="F1858" t="s">
        <v>37</v>
      </c>
      <c r="G1858" t="s">
        <v>38</v>
      </c>
      <c r="H1858">
        <v>20000000</v>
      </c>
      <c r="I1858">
        <v>6.7</v>
      </c>
      <c r="J1858">
        <f t="shared" si="28"/>
        <v>-18302044</v>
      </c>
      <c r="K1858" t="s">
        <v>24406</v>
      </c>
    </row>
    <row r="1859" spans="1:11">
      <c r="A1859" t="s">
        <v>9646</v>
      </c>
      <c r="B1859">
        <v>134</v>
      </c>
      <c r="C1859">
        <v>183662</v>
      </c>
      <c r="D1859" t="s">
        <v>2527</v>
      </c>
      <c r="E1859" t="s">
        <v>26006</v>
      </c>
      <c r="F1859" t="s">
        <v>1464</v>
      </c>
      <c r="G1859" t="s">
        <v>1465</v>
      </c>
      <c r="H1859">
        <v>25000000</v>
      </c>
      <c r="I1859">
        <v>7.1</v>
      </c>
      <c r="J1859">
        <f t="shared" ref="J1859:J1922" si="29">C1859-H1859</f>
        <v>-24816338</v>
      </c>
      <c r="K1859" t="s">
        <v>1671</v>
      </c>
    </row>
    <row r="1860" spans="1:11">
      <c r="A1860" t="s">
        <v>3778</v>
      </c>
      <c r="B1860">
        <v>117</v>
      </c>
      <c r="C1860">
        <v>134904</v>
      </c>
      <c r="D1860" t="s">
        <v>4479</v>
      </c>
      <c r="E1860" t="s">
        <v>26007</v>
      </c>
      <c r="F1860" t="s">
        <v>37</v>
      </c>
      <c r="G1860" t="s">
        <v>38</v>
      </c>
      <c r="H1860">
        <v>25000000</v>
      </c>
      <c r="I1860">
        <v>5.7</v>
      </c>
      <c r="J1860">
        <f t="shared" si="29"/>
        <v>-24865096</v>
      </c>
      <c r="K1860" t="s">
        <v>1671</v>
      </c>
    </row>
    <row r="1861" spans="1:11">
      <c r="A1861" t="s">
        <v>187</v>
      </c>
      <c r="B1861">
        <v>138</v>
      </c>
      <c r="C1861">
        <v>16969390</v>
      </c>
      <c r="D1861" t="s">
        <v>2125</v>
      </c>
      <c r="E1861" t="s">
        <v>26008</v>
      </c>
      <c r="F1861" t="s">
        <v>37</v>
      </c>
      <c r="G1861" t="s">
        <v>38</v>
      </c>
      <c r="H1861">
        <v>25000000</v>
      </c>
      <c r="I1861">
        <v>5.3</v>
      </c>
      <c r="J1861">
        <f t="shared" si="29"/>
        <v>-8030610</v>
      </c>
      <c r="K1861" t="s">
        <v>24406</v>
      </c>
    </row>
    <row r="1862" spans="1:11">
      <c r="A1862" t="s">
        <v>5647</v>
      </c>
      <c r="B1862">
        <v>119</v>
      </c>
      <c r="C1862">
        <v>34700000</v>
      </c>
      <c r="D1862" t="s">
        <v>214</v>
      </c>
      <c r="E1862" t="s">
        <v>26009</v>
      </c>
      <c r="F1862" t="s">
        <v>37</v>
      </c>
      <c r="G1862" t="s">
        <v>38</v>
      </c>
      <c r="H1862">
        <v>14000000</v>
      </c>
      <c r="I1862">
        <v>7.7</v>
      </c>
      <c r="J1862">
        <f t="shared" si="29"/>
        <v>20700000</v>
      </c>
      <c r="K1862" t="s">
        <v>3409</v>
      </c>
    </row>
    <row r="1863" spans="1:11">
      <c r="A1863" t="s">
        <v>4382</v>
      </c>
      <c r="B1863">
        <v>137</v>
      </c>
      <c r="C1863">
        <v>717753</v>
      </c>
      <c r="D1863" t="s">
        <v>7043</v>
      </c>
      <c r="E1863" t="s">
        <v>26010</v>
      </c>
      <c r="F1863" t="s">
        <v>37</v>
      </c>
      <c r="G1863" t="s">
        <v>1465</v>
      </c>
      <c r="H1863">
        <v>25000000</v>
      </c>
      <c r="I1863">
        <v>6.1</v>
      </c>
      <c r="J1863">
        <f t="shared" si="29"/>
        <v>-24282247</v>
      </c>
      <c r="K1863" t="s">
        <v>953</v>
      </c>
    </row>
    <row r="1864" spans="1:11">
      <c r="A1864" t="s">
        <v>1028</v>
      </c>
      <c r="B1864">
        <v>119</v>
      </c>
      <c r="C1864">
        <v>109713132</v>
      </c>
      <c r="D1864" t="s">
        <v>1875</v>
      </c>
      <c r="E1864" t="s">
        <v>26011</v>
      </c>
      <c r="F1864" t="s">
        <v>37</v>
      </c>
      <c r="G1864" t="s">
        <v>38</v>
      </c>
      <c r="H1864">
        <v>25000000</v>
      </c>
      <c r="I1864">
        <v>7.3</v>
      </c>
      <c r="J1864">
        <f t="shared" si="29"/>
        <v>84713132</v>
      </c>
      <c r="K1864" t="s">
        <v>953</v>
      </c>
    </row>
    <row r="1865" spans="1:11">
      <c r="A1865" t="s">
        <v>1784</v>
      </c>
      <c r="B1865">
        <v>139</v>
      </c>
      <c r="C1865">
        <v>70269171</v>
      </c>
      <c r="D1865" t="s">
        <v>3794</v>
      </c>
      <c r="E1865" t="s">
        <v>26012</v>
      </c>
      <c r="F1865" t="s">
        <v>37</v>
      </c>
      <c r="G1865" t="s">
        <v>38</v>
      </c>
      <c r="H1865">
        <v>24000000</v>
      </c>
      <c r="I1865">
        <v>7.2</v>
      </c>
      <c r="J1865">
        <f t="shared" si="29"/>
        <v>46269171</v>
      </c>
      <c r="K1865" t="s">
        <v>3409</v>
      </c>
    </row>
    <row r="1866" spans="1:11">
      <c r="A1866" t="s">
        <v>1884</v>
      </c>
      <c r="B1866">
        <v>114</v>
      </c>
      <c r="C1866">
        <v>28772222</v>
      </c>
      <c r="D1866" t="s">
        <v>1885</v>
      </c>
      <c r="E1866" t="s">
        <v>24467</v>
      </c>
      <c r="F1866" t="s">
        <v>37</v>
      </c>
      <c r="G1866" t="s">
        <v>38</v>
      </c>
      <c r="H1866">
        <v>105000000</v>
      </c>
      <c r="I1866">
        <v>5.3</v>
      </c>
      <c r="J1866">
        <f t="shared" si="29"/>
        <v>-76227778</v>
      </c>
      <c r="K1866" t="s">
        <v>1325</v>
      </c>
    </row>
    <row r="1867" spans="1:11">
      <c r="A1867" t="s">
        <v>6308</v>
      </c>
      <c r="B1867">
        <v>120</v>
      </c>
      <c r="C1867">
        <v>101334374</v>
      </c>
      <c r="D1867" t="s">
        <v>5103</v>
      </c>
      <c r="E1867" t="s">
        <v>26013</v>
      </c>
      <c r="F1867" t="s">
        <v>37</v>
      </c>
      <c r="G1867" t="s">
        <v>38</v>
      </c>
      <c r="H1867">
        <v>24000000</v>
      </c>
      <c r="I1867">
        <v>6.1</v>
      </c>
      <c r="J1867">
        <f t="shared" si="29"/>
        <v>77334374</v>
      </c>
      <c r="K1867" t="s">
        <v>6403</v>
      </c>
    </row>
    <row r="1868" spans="1:11">
      <c r="A1868" t="s">
        <v>8565</v>
      </c>
      <c r="B1868">
        <v>98</v>
      </c>
      <c r="C1868">
        <v>1512815</v>
      </c>
      <c r="D1868" t="s">
        <v>10088</v>
      </c>
      <c r="E1868" t="s">
        <v>26014</v>
      </c>
      <c r="F1868" t="s">
        <v>37</v>
      </c>
      <c r="G1868" t="s">
        <v>38</v>
      </c>
      <c r="H1868">
        <v>25000000</v>
      </c>
      <c r="I1868">
        <v>5.8</v>
      </c>
      <c r="J1868">
        <f t="shared" si="29"/>
        <v>-23487185</v>
      </c>
      <c r="K1868" t="s">
        <v>1325</v>
      </c>
    </row>
    <row r="1869" spans="1:11">
      <c r="A1869" t="s">
        <v>1351</v>
      </c>
      <c r="B1869">
        <v>106</v>
      </c>
      <c r="C1869">
        <v>65182182</v>
      </c>
      <c r="D1869" t="s">
        <v>1681</v>
      </c>
      <c r="E1869" t="s">
        <v>26015</v>
      </c>
      <c r="F1869" t="s">
        <v>37</v>
      </c>
      <c r="G1869" t="s">
        <v>38</v>
      </c>
      <c r="H1869">
        <v>24000000</v>
      </c>
      <c r="I1869">
        <v>5.7</v>
      </c>
      <c r="J1869">
        <f t="shared" si="29"/>
        <v>41182182</v>
      </c>
      <c r="K1869" t="s">
        <v>1671</v>
      </c>
    </row>
    <row r="1870" spans="1:11">
      <c r="A1870" t="s">
        <v>6963</v>
      </c>
      <c r="B1870">
        <v>98</v>
      </c>
      <c r="C1870">
        <v>57262492</v>
      </c>
      <c r="D1870" t="s">
        <v>1009</v>
      </c>
      <c r="E1870" t="s">
        <v>26016</v>
      </c>
      <c r="F1870" t="s">
        <v>37</v>
      </c>
      <c r="G1870" t="s">
        <v>38</v>
      </c>
      <c r="H1870">
        <v>24000000</v>
      </c>
      <c r="I1870">
        <v>6.7</v>
      </c>
      <c r="J1870">
        <f t="shared" si="29"/>
        <v>33262492</v>
      </c>
      <c r="K1870" t="s">
        <v>1671</v>
      </c>
    </row>
    <row r="1871" spans="1:11">
      <c r="A1871" t="s">
        <v>10098</v>
      </c>
      <c r="B1871">
        <v>107</v>
      </c>
      <c r="C1871">
        <v>80000000</v>
      </c>
      <c r="D1871" t="s">
        <v>7837</v>
      </c>
      <c r="E1871" t="s">
        <v>26017</v>
      </c>
      <c r="F1871" t="s">
        <v>37</v>
      </c>
      <c r="G1871" t="s">
        <v>38</v>
      </c>
      <c r="H1871">
        <v>8200000</v>
      </c>
      <c r="I1871">
        <v>6.5</v>
      </c>
      <c r="J1871">
        <f t="shared" si="29"/>
        <v>71800000</v>
      </c>
      <c r="K1871" t="s">
        <v>3409</v>
      </c>
    </row>
    <row r="1872" spans="1:11">
      <c r="A1872" t="s">
        <v>2542</v>
      </c>
      <c r="B1872">
        <v>88</v>
      </c>
      <c r="C1872">
        <v>74608545</v>
      </c>
      <c r="D1872" t="s">
        <v>1671</v>
      </c>
      <c r="E1872" t="s">
        <v>26018</v>
      </c>
      <c r="F1872" t="s">
        <v>37</v>
      </c>
      <c r="G1872" t="s">
        <v>38</v>
      </c>
      <c r="H1872">
        <v>24000000</v>
      </c>
      <c r="I1872">
        <v>7.2</v>
      </c>
      <c r="J1872">
        <f t="shared" si="29"/>
        <v>50608545</v>
      </c>
      <c r="K1872" t="s">
        <v>1671</v>
      </c>
    </row>
    <row r="1873" spans="1:11">
      <c r="A1873" t="s">
        <v>2791</v>
      </c>
      <c r="B1873">
        <v>137</v>
      </c>
      <c r="C1873">
        <v>41895491</v>
      </c>
      <c r="D1873" t="s">
        <v>7901</v>
      </c>
      <c r="E1873" t="s">
        <v>26019</v>
      </c>
      <c r="F1873" t="s">
        <v>37</v>
      </c>
      <c r="G1873" t="s">
        <v>38</v>
      </c>
      <c r="H1873">
        <v>24000000</v>
      </c>
      <c r="I1873">
        <v>7.6</v>
      </c>
      <c r="J1873">
        <f t="shared" si="29"/>
        <v>17895491</v>
      </c>
      <c r="K1873" t="s">
        <v>1671</v>
      </c>
    </row>
    <row r="1874" spans="1:11">
      <c r="A1874" t="s">
        <v>7858</v>
      </c>
      <c r="B1874">
        <v>100</v>
      </c>
      <c r="C1874">
        <v>39989008</v>
      </c>
      <c r="D1874" t="s">
        <v>5103</v>
      </c>
      <c r="E1874" t="s">
        <v>26020</v>
      </c>
      <c r="F1874" t="s">
        <v>37</v>
      </c>
      <c r="G1874" t="s">
        <v>38</v>
      </c>
      <c r="H1874">
        <v>24000000</v>
      </c>
      <c r="I1874">
        <v>4.6</v>
      </c>
      <c r="J1874">
        <f t="shared" si="29"/>
        <v>15989008</v>
      </c>
      <c r="K1874" t="s">
        <v>6403</v>
      </c>
    </row>
    <row r="1875" spans="1:11">
      <c r="A1875" t="s">
        <v>5011</v>
      </c>
      <c r="B1875">
        <v>115</v>
      </c>
      <c r="C1875">
        <v>32662299</v>
      </c>
      <c r="D1875" t="s">
        <v>1415</v>
      </c>
      <c r="E1875" t="s">
        <v>26021</v>
      </c>
      <c r="F1875" t="s">
        <v>37</v>
      </c>
      <c r="G1875" t="s">
        <v>38</v>
      </c>
      <c r="H1875">
        <v>24000000</v>
      </c>
      <c r="I1875">
        <v>6.9</v>
      </c>
      <c r="J1875">
        <f t="shared" si="29"/>
        <v>8662299</v>
      </c>
      <c r="K1875" t="s">
        <v>1671</v>
      </c>
    </row>
    <row r="1876" spans="1:11">
      <c r="A1876" t="s">
        <v>7134</v>
      </c>
      <c r="B1876">
        <v>101</v>
      </c>
      <c r="C1876">
        <v>31452765</v>
      </c>
      <c r="D1876" t="s">
        <v>1681</v>
      </c>
      <c r="E1876" t="s">
        <v>26022</v>
      </c>
      <c r="F1876" t="s">
        <v>37</v>
      </c>
      <c r="G1876" t="s">
        <v>38</v>
      </c>
      <c r="H1876">
        <v>24000000</v>
      </c>
      <c r="I1876">
        <v>6.6</v>
      </c>
      <c r="J1876">
        <f t="shared" si="29"/>
        <v>7452765</v>
      </c>
      <c r="K1876" t="s">
        <v>1671</v>
      </c>
    </row>
    <row r="1877" spans="1:11">
      <c r="A1877" t="s">
        <v>10122</v>
      </c>
      <c r="B1877">
        <v>110</v>
      </c>
      <c r="C1877">
        <v>25167270</v>
      </c>
      <c r="D1877" t="s">
        <v>9193</v>
      </c>
      <c r="E1877" t="s">
        <v>26023</v>
      </c>
      <c r="F1877" t="s">
        <v>37</v>
      </c>
      <c r="G1877" t="s">
        <v>767</v>
      </c>
      <c r="H1877">
        <v>24000000</v>
      </c>
      <c r="I1877">
        <v>6.3</v>
      </c>
      <c r="J1877">
        <f t="shared" si="29"/>
        <v>1167270</v>
      </c>
      <c r="K1877" t="s">
        <v>1671</v>
      </c>
    </row>
    <row r="1878" spans="1:11">
      <c r="A1878" t="s">
        <v>1490</v>
      </c>
      <c r="B1878">
        <v>94</v>
      </c>
      <c r="C1878">
        <v>32416109</v>
      </c>
      <c r="D1878" t="s">
        <v>6190</v>
      </c>
      <c r="E1878" t="s">
        <v>26024</v>
      </c>
      <c r="F1878" t="s">
        <v>37</v>
      </c>
      <c r="G1878" t="s">
        <v>38</v>
      </c>
      <c r="H1878">
        <v>25000000</v>
      </c>
      <c r="I1878">
        <v>6.2</v>
      </c>
      <c r="J1878">
        <f t="shared" si="29"/>
        <v>7416109</v>
      </c>
      <c r="K1878" t="s">
        <v>1671</v>
      </c>
    </row>
    <row r="1879" spans="1:11">
      <c r="A1879" t="s">
        <v>10130</v>
      </c>
      <c r="B1879">
        <v>88</v>
      </c>
      <c r="C1879">
        <v>20218</v>
      </c>
      <c r="D1879" t="s">
        <v>422</v>
      </c>
      <c r="E1879" t="s">
        <v>26025</v>
      </c>
      <c r="F1879" t="s">
        <v>37</v>
      </c>
      <c r="G1879" t="s">
        <v>38</v>
      </c>
      <c r="H1879">
        <v>24000000</v>
      </c>
      <c r="I1879">
        <v>5.3</v>
      </c>
      <c r="J1879">
        <f t="shared" si="29"/>
        <v>-23979782</v>
      </c>
      <c r="K1879" t="s">
        <v>1325</v>
      </c>
    </row>
    <row r="1880" spans="1:11">
      <c r="A1880" t="s">
        <v>1421</v>
      </c>
      <c r="B1880">
        <v>127</v>
      </c>
      <c r="C1880">
        <v>28871190</v>
      </c>
      <c r="D1880" t="s">
        <v>1544</v>
      </c>
      <c r="E1880" t="s">
        <v>26026</v>
      </c>
      <c r="F1880" t="s">
        <v>37</v>
      </c>
      <c r="G1880" t="s">
        <v>38</v>
      </c>
      <c r="H1880">
        <v>24000000</v>
      </c>
      <c r="I1880">
        <v>7.3</v>
      </c>
      <c r="J1880">
        <f t="shared" si="29"/>
        <v>4871190</v>
      </c>
      <c r="K1880" t="s">
        <v>13307</v>
      </c>
    </row>
    <row r="1881" spans="1:11">
      <c r="A1881" t="s">
        <v>3102</v>
      </c>
      <c r="B1881">
        <v>95</v>
      </c>
      <c r="C1881">
        <v>16964743</v>
      </c>
      <c r="D1881" t="s">
        <v>1681</v>
      </c>
      <c r="E1881" t="s">
        <v>26027</v>
      </c>
      <c r="F1881" t="s">
        <v>37</v>
      </c>
      <c r="G1881" t="s">
        <v>38</v>
      </c>
      <c r="H1881">
        <v>24000000</v>
      </c>
      <c r="I1881">
        <v>5.6</v>
      </c>
      <c r="J1881">
        <f t="shared" si="29"/>
        <v>-7035257</v>
      </c>
      <c r="K1881" t="s">
        <v>1671</v>
      </c>
    </row>
    <row r="1882" spans="1:11">
      <c r="A1882" t="s">
        <v>3917</v>
      </c>
      <c r="B1882">
        <v>87</v>
      </c>
      <c r="C1882">
        <v>16290976</v>
      </c>
      <c r="D1882" t="s">
        <v>10140</v>
      </c>
      <c r="E1882" t="s">
        <v>26028</v>
      </c>
      <c r="F1882" t="s">
        <v>37</v>
      </c>
      <c r="G1882" t="s">
        <v>38</v>
      </c>
      <c r="H1882">
        <v>24000000</v>
      </c>
      <c r="I1882">
        <v>6.2</v>
      </c>
      <c r="J1882">
        <f t="shared" si="29"/>
        <v>-7709024</v>
      </c>
      <c r="K1882" t="s">
        <v>953</v>
      </c>
    </row>
    <row r="1883" spans="1:11">
      <c r="A1883" t="s">
        <v>10145</v>
      </c>
      <c r="B1883">
        <v>118</v>
      </c>
      <c r="C1883">
        <v>13000000</v>
      </c>
      <c r="D1883" t="s">
        <v>10147</v>
      </c>
      <c r="E1883" t="s">
        <v>26029</v>
      </c>
      <c r="F1883" t="s">
        <v>37</v>
      </c>
      <c r="G1883" t="s">
        <v>38</v>
      </c>
      <c r="H1883">
        <v>24000000</v>
      </c>
      <c r="I1883">
        <v>5.2</v>
      </c>
      <c r="J1883">
        <f t="shared" si="29"/>
        <v>-11000000</v>
      </c>
      <c r="K1883" t="s">
        <v>953</v>
      </c>
    </row>
    <row r="1884" spans="1:11">
      <c r="A1884" t="s">
        <v>4099</v>
      </c>
      <c r="B1884">
        <v>107</v>
      </c>
      <c r="C1884">
        <v>12372410</v>
      </c>
      <c r="D1884" t="s">
        <v>3913</v>
      </c>
      <c r="E1884" t="s">
        <v>26030</v>
      </c>
      <c r="F1884" t="s">
        <v>37</v>
      </c>
      <c r="G1884" t="s">
        <v>38</v>
      </c>
      <c r="H1884">
        <v>24000000</v>
      </c>
      <c r="I1884">
        <v>5.3</v>
      </c>
      <c r="J1884">
        <f t="shared" si="29"/>
        <v>-11627590</v>
      </c>
      <c r="K1884" t="s">
        <v>1671</v>
      </c>
    </row>
    <row r="1885" spans="1:11">
      <c r="A1885" t="s">
        <v>3159</v>
      </c>
      <c r="B1885">
        <v>124</v>
      </c>
      <c r="C1885">
        <v>8427204</v>
      </c>
      <c r="D1885" t="s">
        <v>6283</v>
      </c>
      <c r="E1885" t="s">
        <v>26031</v>
      </c>
      <c r="F1885" t="s">
        <v>37</v>
      </c>
      <c r="G1885" t="s">
        <v>38</v>
      </c>
      <c r="H1885">
        <v>24000000</v>
      </c>
      <c r="I1885">
        <v>5.4</v>
      </c>
      <c r="J1885">
        <f t="shared" si="29"/>
        <v>-15572796</v>
      </c>
      <c r="K1885" t="s">
        <v>1671</v>
      </c>
    </row>
    <row r="1886" spans="1:11">
      <c r="A1886" t="s">
        <v>10161</v>
      </c>
      <c r="B1886">
        <v>89</v>
      </c>
      <c r="C1886">
        <v>9639242</v>
      </c>
      <c r="D1886" t="s">
        <v>1681</v>
      </c>
      <c r="E1886" t="s">
        <v>26032</v>
      </c>
      <c r="F1886" t="s">
        <v>37</v>
      </c>
      <c r="G1886" t="s">
        <v>38</v>
      </c>
      <c r="H1886">
        <v>24000000</v>
      </c>
      <c r="I1886">
        <v>4.9</v>
      </c>
      <c r="J1886">
        <f t="shared" si="29"/>
        <v>-14360758</v>
      </c>
      <c r="K1886" t="s">
        <v>1671</v>
      </c>
    </row>
    <row r="1887" spans="1:11">
      <c r="A1887" t="s">
        <v>7480</v>
      </c>
      <c r="B1887">
        <v>88</v>
      </c>
      <c r="C1887">
        <v>25003072</v>
      </c>
      <c r="D1887" t="s">
        <v>7579</v>
      </c>
      <c r="E1887" t="s">
        <v>26033</v>
      </c>
      <c r="F1887" t="s">
        <v>37</v>
      </c>
      <c r="G1887" t="s">
        <v>38</v>
      </c>
      <c r="H1887">
        <v>24000000</v>
      </c>
      <c r="I1887">
        <v>5.5</v>
      </c>
      <c r="J1887">
        <f t="shared" si="29"/>
        <v>1003072</v>
      </c>
      <c r="K1887" t="s">
        <v>1671</v>
      </c>
    </row>
    <row r="1888" spans="1:11">
      <c r="A1888" t="s">
        <v>120</v>
      </c>
      <c r="B1888">
        <v>118</v>
      </c>
      <c r="C1888">
        <v>6144806</v>
      </c>
      <c r="D1888" t="s">
        <v>6507</v>
      </c>
      <c r="E1888" t="s">
        <v>26034</v>
      </c>
      <c r="F1888" t="s">
        <v>37</v>
      </c>
      <c r="G1888" t="s">
        <v>38</v>
      </c>
      <c r="H1888">
        <v>23000000</v>
      </c>
      <c r="I1888">
        <v>6.7</v>
      </c>
      <c r="J1888">
        <f t="shared" si="29"/>
        <v>-16855194</v>
      </c>
      <c r="K1888" t="s">
        <v>13307</v>
      </c>
    </row>
    <row r="1889" spans="1:11">
      <c r="A1889" t="s">
        <v>10176</v>
      </c>
      <c r="B1889">
        <v>80</v>
      </c>
      <c r="C1889">
        <v>669276</v>
      </c>
      <c r="D1889" t="s">
        <v>10178</v>
      </c>
      <c r="E1889" t="s">
        <v>26035</v>
      </c>
      <c r="F1889" t="s">
        <v>37</v>
      </c>
      <c r="G1889" t="s">
        <v>56</v>
      </c>
      <c r="H1889">
        <v>28000000</v>
      </c>
      <c r="I1889">
        <v>7.2</v>
      </c>
      <c r="J1889">
        <f t="shared" si="29"/>
        <v>-27330724</v>
      </c>
      <c r="K1889" t="s">
        <v>1325</v>
      </c>
    </row>
    <row r="1890" spans="1:11">
      <c r="A1890" t="s">
        <v>10184</v>
      </c>
      <c r="B1890">
        <v>120</v>
      </c>
      <c r="C1890">
        <v>42880</v>
      </c>
      <c r="D1890" t="s">
        <v>214</v>
      </c>
      <c r="E1890" t="s">
        <v>26036</v>
      </c>
      <c r="F1890" t="s">
        <v>37</v>
      </c>
      <c r="G1890" t="s">
        <v>56</v>
      </c>
      <c r="H1890">
        <v>24000000</v>
      </c>
      <c r="I1890">
        <v>5.1</v>
      </c>
      <c r="J1890">
        <f t="shared" si="29"/>
        <v>-23957120</v>
      </c>
      <c r="K1890" t="s">
        <v>3409</v>
      </c>
    </row>
    <row r="1891" spans="1:11">
      <c r="A1891" t="s">
        <v>7785</v>
      </c>
      <c r="B1891">
        <v>98</v>
      </c>
      <c r="C1891">
        <v>23225911</v>
      </c>
      <c r="D1891" t="s">
        <v>464</v>
      </c>
      <c r="E1891" t="s">
        <v>26037</v>
      </c>
      <c r="F1891" t="s">
        <v>37</v>
      </c>
      <c r="G1891" t="s">
        <v>38</v>
      </c>
      <c r="H1891">
        <v>24000000</v>
      </c>
      <c r="I1891">
        <v>6.5</v>
      </c>
      <c r="J1891">
        <f t="shared" si="29"/>
        <v>-774089</v>
      </c>
      <c r="K1891" t="s">
        <v>1325</v>
      </c>
    </row>
    <row r="1892" spans="1:11">
      <c r="A1892" t="s">
        <v>7778</v>
      </c>
      <c r="B1892">
        <v>119</v>
      </c>
      <c r="C1892">
        <v>4710455</v>
      </c>
      <c r="D1892" t="s">
        <v>628</v>
      </c>
      <c r="E1892" t="s">
        <v>26038</v>
      </c>
      <c r="F1892" t="s">
        <v>676</v>
      </c>
      <c r="G1892" t="s">
        <v>677</v>
      </c>
      <c r="H1892">
        <v>24000000</v>
      </c>
      <c r="I1892">
        <v>8.2</v>
      </c>
      <c r="J1892">
        <f t="shared" si="29"/>
        <v>-19289545</v>
      </c>
      <c r="K1892" t="s">
        <v>953</v>
      </c>
    </row>
    <row r="1893" spans="1:11">
      <c r="A1893" t="s">
        <v>4212</v>
      </c>
      <c r="B1893">
        <v>88</v>
      </c>
      <c r="C1893">
        <v>75590286</v>
      </c>
      <c r="D1893" t="s">
        <v>10194</v>
      </c>
      <c r="E1893" t="s">
        <v>26039</v>
      </c>
      <c r="F1893" t="s">
        <v>37</v>
      </c>
      <c r="G1893" t="s">
        <v>38</v>
      </c>
      <c r="H1893">
        <v>23600000</v>
      </c>
      <c r="I1893">
        <v>7.7</v>
      </c>
      <c r="J1893">
        <f t="shared" si="29"/>
        <v>51990286</v>
      </c>
      <c r="K1893" t="s">
        <v>953</v>
      </c>
    </row>
    <row r="1894" spans="1:11">
      <c r="A1894" t="s">
        <v>171</v>
      </c>
      <c r="B1894">
        <v>201</v>
      </c>
      <c r="C1894">
        <v>218051260</v>
      </c>
      <c r="D1894" t="s">
        <v>207</v>
      </c>
      <c r="E1894" t="s">
        <v>24187</v>
      </c>
      <c r="F1894" t="s">
        <v>37</v>
      </c>
      <c r="G1894" t="s">
        <v>179</v>
      </c>
      <c r="H1894">
        <v>207000000</v>
      </c>
      <c r="I1894">
        <v>7.2</v>
      </c>
      <c r="J1894">
        <f t="shared" si="29"/>
        <v>11051260</v>
      </c>
      <c r="K1894" t="s">
        <v>1325</v>
      </c>
    </row>
    <row r="1895" spans="1:11">
      <c r="A1895" t="s">
        <v>1627</v>
      </c>
      <c r="B1895">
        <v>90</v>
      </c>
      <c r="C1895">
        <v>161487252</v>
      </c>
      <c r="D1895" t="s">
        <v>3913</v>
      </c>
      <c r="E1895" t="s">
        <v>26040</v>
      </c>
      <c r="F1895" t="s">
        <v>37</v>
      </c>
      <c r="G1895" t="s">
        <v>38</v>
      </c>
      <c r="H1895">
        <v>20000000</v>
      </c>
      <c r="I1895">
        <v>6.1</v>
      </c>
      <c r="J1895">
        <f t="shared" si="29"/>
        <v>141487252</v>
      </c>
      <c r="K1895" t="s">
        <v>1671</v>
      </c>
    </row>
    <row r="1896" spans="1:11">
      <c r="A1896" t="s">
        <v>7174</v>
      </c>
      <c r="B1896">
        <v>127</v>
      </c>
      <c r="C1896">
        <v>290158751</v>
      </c>
      <c r="D1896" t="s">
        <v>31</v>
      </c>
      <c r="E1896" t="s">
        <v>26041</v>
      </c>
      <c r="F1896" t="s">
        <v>37</v>
      </c>
      <c r="G1896" t="s">
        <v>38</v>
      </c>
      <c r="H1896">
        <v>18000000</v>
      </c>
      <c r="I1896">
        <v>8.8</v>
      </c>
      <c r="J1896">
        <f t="shared" si="29"/>
        <v>272158751</v>
      </c>
      <c r="K1896" t="s">
        <v>1325</v>
      </c>
    </row>
    <row r="1897" spans="1:11">
      <c r="A1897" t="s">
        <v>278</v>
      </c>
      <c r="B1897">
        <v>119</v>
      </c>
      <c r="C1897">
        <v>65807024</v>
      </c>
      <c r="D1897" t="s">
        <v>3554</v>
      </c>
      <c r="E1897" t="s">
        <v>26042</v>
      </c>
      <c r="F1897" t="s">
        <v>37</v>
      </c>
      <c r="G1897" t="s">
        <v>38</v>
      </c>
      <c r="H1897">
        <v>19000000</v>
      </c>
      <c r="I1897">
        <v>6.8</v>
      </c>
      <c r="J1897">
        <f t="shared" si="29"/>
        <v>46807024</v>
      </c>
      <c r="K1897" t="s">
        <v>1325</v>
      </c>
    </row>
    <row r="1898" spans="1:11">
      <c r="A1898" t="s">
        <v>5702</v>
      </c>
      <c r="B1898">
        <v>85</v>
      </c>
      <c r="C1898">
        <v>86930411</v>
      </c>
      <c r="D1898" t="s">
        <v>1009</v>
      </c>
      <c r="E1898" t="s">
        <v>26043</v>
      </c>
      <c r="F1898" t="s">
        <v>37</v>
      </c>
      <c r="G1898" t="s">
        <v>38</v>
      </c>
      <c r="H1898">
        <v>23000000</v>
      </c>
      <c r="I1898">
        <v>6.8</v>
      </c>
      <c r="J1898">
        <f t="shared" si="29"/>
        <v>63930411</v>
      </c>
      <c r="K1898" t="s">
        <v>1671</v>
      </c>
    </row>
    <row r="1899" spans="1:11">
      <c r="A1899" t="s">
        <v>5495</v>
      </c>
      <c r="B1899">
        <v>98</v>
      </c>
      <c r="C1899">
        <v>53302314</v>
      </c>
      <c r="D1899" t="s">
        <v>5544</v>
      </c>
      <c r="E1899" t="s">
        <v>26044</v>
      </c>
      <c r="F1899" t="s">
        <v>37</v>
      </c>
      <c r="G1899" t="s">
        <v>38</v>
      </c>
      <c r="H1899">
        <v>23000000</v>
      </c>
      <c r="I1899">
        <v>6.7</v>
      </c>
      <c r="J1899">
        <f t="shared" si="29"/>
        <v>30302314</v>
      </c>
      <c r="K1899" t="s">
        <v>6403</v>
      </c>
    </row>
    <row r="1900" spans="1:11">
      <c r="A1900" t="s">
        <v>3401</v>
      </c>
      <c r="B1900">
        <v>101</v>
      </c>
      <c r="C1900">
        <v>40962534</v>
      </c>
      <c r="D1900" t="s">
        <v>3409</v>
      </c>
      <c r="E1900" t="s">
        <v>26045</v>
      </c>
      <c r="F1900" t="s">
        <v>37</v>
      </c>
      <c r="G1900" t="s">
        <v>38</v>
      </c>
      <c r="H1900">
        <v>12500000</v>
      </c>
      <c r="I1900">
        <v>7.1</v>
      </c>
      <c r="J1900">
        <f t="shared" si="29"/>
        <v>28462534</v>
      </c>
      <c r="K1900" t="s">
        <v>3409</v>
      </c>
    </row>
    <row r="1901" spans="1:11">
      <c r="A1901" t="s">
        <v>1394</v>
      </c>
      <c r="B1901">
        <v>112</v>
      </c>
      <c r="C1901">
        <v>39235088</v>
      </c>
      <c r="D1901" t="s">
        <v>10222</v>
      </c>
      <c r="E1901" t="s">
        <v>26046</v>
      </c>
      <c r="F1901" t="s">
        <v>37</v>
      </c>
      <c r="G1901" t="s">
        <v>38</v>
      </c>
      <c r="H1901">
        <v>23000000</v>
      </c>
      <c r="I1901">
        <v>7.1</v>
      </c>
      <c r="J1901">
        <f t="shared" si="29"/>
        <v>16235088</v>
      </c>
      <c r="K1901" t="s">
        <v>6403</v>
      </c>
    </row>
    <row r="1902" spans="1:11">
      <c r="A1902" t="s">
        <v>1016</v>
      </c>
      <c r="B1902">
        <v>97</v>
      </c>
      <c r="C1902">
        <v>27338033</v>
      </c>
      <c r="D1902" t="s">
        <v>1681</v>
      </c>
      <c r="E1902" t="s">
        <v>26047</v>
      </c>
      <c r="F1902" t="s">
        <v>37</v>
      </c>
      <c r="G1902" t="s">
        <v>38</v>
      </c>
      <c r="H1902">
        <v>23000000</v>
      </c>
      <c r="I1902">
        <v>6.1</v>
      </c>
      <c r="J1902">
        <f t="shared" si="29"/>
        <v>4338033</v>
      </c>
      <c r="K1902" t="s">
        <v>1671</v>
      </c>
    </row>
    <row r="1903" spans="1:11">
      <c r="A1903" t="s">
        <v>1800</v>
      </c>
      <c r="B1903">
        <v>126</v>
      </c>
      <c r="C1903">
        <v>25556065</v>
      </c>
      <c r="D1903" t="s">
        <v>5499</v>
      </c>
      <c r="E1903" t="s">
        <v>26048</v>
      </c>
      <c r="F1903" t="s">
        <v>37</v>
      </c>
      <c r="G1903" t="s">
        <v>38</v>
      </c>
      <c r="H1903">
        <v>23000000</v>
      </c>
      <c r="I1903">
        <v>8</v>
      </c>
      <c r="J1903">
        <f t="shared" si="29"/>
        <v>2556065</v>
      </c>
      <c r="K1903" t="s">
        <v>3409</v>
      </c>
    </row>
    <row r="1904" spans="1:11">
      <c r="A1904" t="s">
        <v>3448</v>
      </c>
      <c r="B1904">
        <v>106</v>
      </c>
      <c r="C1904">
        <v>15785632</v>
      </c>
      <c r="D1904" t="s">
        <v>9728</v>
      </c>
      <c r="E1904" t="s">
        <v>25955</v>
      </c>
      <c r="F1904" t="s">
        <v>37</v>
      </c>
      <c r="G1904" t="s">
        <v>56</v>
      </c>
      <c r="H1904">
        <v>23000000</v>
      </c>
      <c r="I1904">
        <v>7.5</v>
      </c>
      <c r="J1904">
        <f t="shared" si="29"/>
        <v>-7214368</v>
      </c>
      <c r="K1904" t="s">
        <v>13307</v>
      </c>
    </row>
    <row r="1905" spans="1:11">
      <c r="A1905" t="s">
        <v>4423</v>
      </c>
      <c r="B1905">
        <v>97</v>
      </c>
      <c r="C1905">
        <v>21973182</v>
      </c>
      <c r="D1905" t="s">
        <v>852</v>
      </c>
      <c r="E1905" t="s">
        <v>26049</v>
      </c>
      <c r="F1905" t="s">
        <v>37</v>
      </c>
      <c r="G1905" t="s">
        <v>38</v>
      </c>
      <c r="H1905">
        <v>23000000</v>
      </c>
      <c r="I1905">
        <v>6.6</v>
      </c>
      <c r="J1905">
        <f t="shared" si="29"/>
        <v>-1026818</v>
      </c>
      <c r="K1905" t="s">
        <v>24288</v>
      </c>
    </row>
    <row r="1906" spans="1:11">
      <c r="A1906" t="s">
        <v>10240</v>
      </c>
      <c r="B1906">
        <v>100</v>
      </c>
      <c r="C1906">
        <v>4756</v>
      </c>
      <c r="D1906" t="s">
        <v>200</v>
      </c>
      <c r="E1906" t="s">
        <v>26050</v>
      </c>
      <c r="F1906" t="s">
        <v>37</v>
      </c>
      <c r="G1906" t="s">
        <v>56</v>
      </c>
      <c r="H1906">
        <v>25000000</v>
      </c>
      <c r="I1906">
        <v>5.4</v>
      </c>
      <c r="J1906">
        <f t="shared" si="29"/>
        <v>-24995244</v>
      </c>
      <c r="K1906" t="s">
        <v>953</v>
      </c>
    </row>
    <row r="1907" spans="1:11">
      <c r="A1907" t="s">
        <v>4619</v>
      </c>
      <c r="B1907">
        <v>114</v>
      </c>
      <c r="C1907">
        <v>18653615</v>
      </c>
      <c r="D1907" t="s">
        <v>2527</v>
      </c>
      <c r="E1907" t="s">
        <v>26051</v>
      </c>
      <c r="F1907" t="s">
        <v>37</v>
      </c>
      <c r="G1907" t="s">
        <v>38</v>
      </c>
      <c r="H1907">
        <v>23000000</v>
      </c>
      <c r="I1907">
        <v>6.1</v>
      </c>
      <c r="J1907">
        <f t="shared" si="29"/>
        <v>-4346385</v>
      </c>
      <c r="K1907" t="s">
        <v>1671</v>
      </c>
    </row>
    <row r="1908" spans="1:11">
      <c r="A1908" t="s">
        <v>8618</v>
      </c>
      <c r="B1908">
        <v>101</v>
      </c>
      <c r="C1908">
        <v>12189514</v>
      </c>
      <c r="D1908" t="s">
        <v>1681</v>
      </c>
      <c r="E1908" t="s">
        <v>25750</v>
      </c>
      <c r="F1908" t="s">
        <v>37</v>
      </c>
      <c r="G1908" t="s">
        <v>38</v>
      </c>
      <c r="H1908">
        <v>23000000</v>
      </c>
      <c r="I1908">
        <v>6.1</v>
      </c>
      <c r="J1908">
        <f t="shared" si="29"/>
        <v>-10810486</v>
      </c>
      <c r="K1908" t="s">
        <v>1671</v>
      </c>
    </row>
    <row r="1909" spans="1:11">
      <c r="A1909" t="s">
        <v>10250</v>
      </c>
      <c r="B1909">
        <v>88</v>
      </c>
      <c r="C1909">
        <v>13019253</v>
      </c>
      <c r="D1909" t="s">
        <v>1009</v>
      </c>
      <c r="E1909" t="s">
        <v>26052</v>
      </c>
      <c r="F1909" t="s">
        <v>37</v>
      </c>
      <c r="G1909" t="s">
        <v>38</v>
      </c>
      <c r="H1909">
        <v>23000000</v>
      </c>
      <c r="I1909">
        <v>5.6</v>
      </c>
      <c r="J1909">
        <f t="shared" si="29"/>
        <v>-9980747</v>
      </c>
      <c r="K1909" t="s">
        <v>1671</v>
      </c>
    </row>
    <row r="1910" spans="1:11">
      <c r="A1910" t="s">
        <v>1526</v>
      </c>
      <c r="B1910">
        <v>93</v>
      </c>
      <c r="C1910">
        <v>18934858</v>
      </c>
      <c r="D1910" t="s">
        <v>59</v>
      </c>
      <c r="E1910" t="s">
        <v>26053</v>
      </c>
      <c r="F1910" t="s">
        <v>37</v>
      </c>
      <c r="G1910" t="s">
        <v>7987</v>
      </c>
      <c r="H1910">
        <v>23000000</v>
      </c>
      <c r="I1910">
        <v>5.8</v>
      </c>
      <c r="J1910">
        <f t="shared" si="29"/>
        <v>-4065142</v>
      </c>
      <c r="K1910" t="s">
        <v>1325</v>
      </c>
    </row>
    <row r="1911" spans="1:11">
      <c r="A1911" t="s">
        <v>10259</v>
      </c>
      <c r="B1911">
        <v>92</v>
      </c>
      <c r="C1911">
        <v>20763013</v>
      </c>
      <c r="D1911" t="s">
        <v>8570</v>
      </c>
      <c r="E1911" t="s">
        <v>26054</v>
      </c>
      <c r="F1911" t="s">
        <v>37</v>
      </c>
      <c r="G1911" t="s">
        <v>38</v>
      </c>
      <c r="H1911">
        <v>23000000</v>
      </c>
      <c r="I1911">
        <v>2.8</v>
      </c>
      <c r="J1911">
        <f t="shared" si="29"/>
        <v>-2236987</v>
      </c>
      <c r="K1911" t="s">
        <v>953</v>
      </c>
    </row>
    <row r="1912" spans="1:11">
      <c r="A1912" t="s">
        <v>10265</v>
      </c>
      <c r="B1912">
        <v>98</v>
      </c>
      <c r="C1912">
        <v>12782508</v>
      </c>
      <c r="D1912" t="s">
        <v>3409</v>
      </c>
      <c r="E1912" t="s">
        <v>26055</v>
      </c>
      <c r="F1912" t="s">
        <v>37</v>
      </c>
      <c r="G1912" t="s">
        <v>38</v>
      </c>
      <c r="H1912">
        <v>23000000</v>
      </c>
      <c r="I1912">
        <v>6.7</v>
      </c>
      <c r="J1912">
        <f t="shared" si="29"/>
        <v>-10217492</v>
      </c>
      <c r="K1912" t="s">
        <v>3409</v>
      </c>
    </row>
    <row r="1913" spans="1:11">
      <c r="A1913" t="s">
        <v>10269</v>
      </c>
      <c r="B1913">
        <v>94</v>
      </c>
      <c r="C1913">
        <v>11508423</v>
      </c>
      <c r="D1913" t="s">
        <v>10270</v>
      </c>
      <c r="E1913" t="s">
        <v>26056</v>
      </c>
      <c r="F1913" t="s">
        <v>37</v>
      </c>
      <c r="G1913" t="s">
        <v>38</v>
      </c>
      <c r="H1913">
        <v>23000000</v>
      </c>
      <c r="I1913">
        <v>5.1</v>
      </c>
      <c r="J1913">
        <f t="shared" si="29"/>
        <v>-11491577</v>
      </c>
      <c r="K1913" t="s">
        <v>13307</v>
      </c>
    </row>
    <row r="1914" spans="1:11">
      <c r="A1914" t="s">
        <v>5050</v>
      </c>
      <c r="B1914">
        <v>102</v>
      </c>
      <c r="C1914">
        <v>10660147</v>
      </c>
      <c r="D1914" t="s">
        <v>214</v>
      </c>
      <c r="E1914" t="s">
        <v>26057</v>
      </c>
      <c r="F1914" t="s">
        <v>37</v>
      </c>
      <c r="G1914" t="s">
        <v>56</v>
      </c>
      <c r="H1914">
        <v>23000000</v>
      </c>
      <c r="I1914">
        <v>7.2</v>
      </c>
      <c r="J1914">
        <f t="shared" si="29"/>
        <v>-12339853</v>
      </c>
      <c r="K1914" t="s">
        <v>3409</v>
      </c>
    </row>
    <row r="1915" spans="1:11">
      <c r="A1915" t="s">
        <v>5930</v>
      </c>
      <c r="B1915">
        <v>98</v>
      </c>
      <c r="C1915">
        <v>7434726</v>
      </c>
      <c r="D1915" t="s">
        <v>10280</v>
      </c>
      <c r="E1915" t="s">
        <v>26058</v>
      </c>
      <c r="F1915" t="s">
        <v>37</v>
      </c>
      <c r="G1915" t="s">
        <v>38</v>
      </c>
      <c r="H1915">
        <v>23000000</v>
      </c>
      <c r="I1915">
        <v>6</v>
      </c>
      <c r="J1915">
        <f t="shared" si="29"/>
        <v>-15565274</v>
      </c>
      <c r="K1915" t="s">
        <v>1325</v>
      </c>
    </row>
    <row r="1916" spans="1:11">
      <c r="A1916" t="s">
        <v>10287</v>
      </c>
      <c r="B1916">
        <v>111</v>
      </c>
      <c r="C1916">
        <v>6109075</v>
      </c>
      <c r="D1916" t="s">
        <v>1544</v>
      </c>
      <c r="E1916" t="s">
        <v>26059</v>
      </c>
      <c r="F1916" t="s">
        <v>1464</v>
      </c>
      <c r="G1916" t="s">
        <v>1465</v>
      </c>
      <c r="H1916">
        <v>19430000</v>
      </c>
      <c r="I1916">
        <v>6.7</v>
      </c>
      <c r="J1916">
        <f t="shared" si="29"/>
        <v>-13320925</v>
      </c>
      <c r="K1916" t="s">
        <v>13307</v>
      </c>
    </row>
    <row r="1917" spans="1:11">
      <c r="A1917" t="s">
        <v>5647</v>
      </c>
      <c r="B1917">
        <v>100</v>
      </c>
      <c r="C1917">
        <v>2708188</v>
      </c>
      <c r="D1917" t="s">
        <v>1415</v>
      </c>
      <c r="E1917" t="s">
        <v>26060</v>
      </c>
      <c r="F1917" t="s">
        <v>37</v>
      </c>
      <c r="G1917" t="s">
        <v>56</v>
      </c>
      <c r="H1917">
        <v>23000000</v>
      </c>
      <c r="I1917">
        <v>6.2</v>
      </c>
      <c r="J1917">
        <f t="shared" si="29"/>
        <v>-20291812</v>
      </c>
      <c r="K1917" t="s">
        <v>1671</v>
      </c>
    </row>
    <row r="1918" spans="1:11">
      <c r="A1918" t="s">
        <v>10306</v>
      </c>
      <c r="B1918">
        <v>141</v>
      </c>
      <c r="C1918">
        <v>16123851</v>
      </c>
      <c r="D1918" t="s">
        <v>3409</v>
      </c>
      <c r="E1918" t="s">
        <v>26061</v>
      </c>
      <c r="F1918" t="s">
        <v>37</v>
      </c>
      <c r="G1918" t="s">
        <v>38</v>
      </c>
      <c r="H1918">
        <v>23000000</v>
      </c>
      <c r="I1918">
        <v>6.2</v>
      </c>
      <c r="J1918">
        <f t="shared" si="29"/>
        <v>-6876149</v>
      </c>
      <c r="K1918" t="s">
        <v>3409</v>
      </c>
    </row>
    <row r="1919" spans="1:11">
      <c r="A1919" t="s">
        <v>3523</v>
      </c>
      <c r="B1919">
        <v>114</v>
      </c>
      <c r="C1919">
        <v>71975611</v>
      </c>
      <c r="D1919" t="s">
        <v>7406</v>
      </c>
      <c r="E1919" t="s">
        <v>26062</v>
      </c>
      <c r="F1919" t="s">
        <v>37</v>
      </c>
      <c r="G1919" t="s">
        <v>38</v>
      </c>
      <c r="H1919">
        <v>25000000</v>
      </c>
      <c r="I1919">
        <v>6.8</v>
      </c>
      <c r="J1919">
        <f t="shared" si="29"/>
        <v>46975611</v>
      </c>
      <c r="K1919" t="s">
        <v>1266</v>
      </c>
    </row>
    <row r="1920" spans="1:11">
      <c r="A1920" t="s">
        <v>10325</v>
      </c>
      <c r="B1920">
        <v>96</v>
      </c>
      <c r="C1920">
        <v>38119483</v>
      </c>
      <c r="D1920" t="s">
        <v>1875</v>
      </c>
      <c r="E1920" t="s">
        <v>26063</v>
      </c>
      <c r="F1920" t="s">
        <v>37</v>
      </c>
      <c r="G1920" t="s">
        <v>38</v>
      </c>
      <c r="H1920">
        <v>22700000</v>
      </c>
      <c r="I1920">
        <v>7.1</v>
      </c>
      <c r="J1920">
        <f t="shared" si="29"/>
        <v>15419483</v>
      </c>
      <c r="K1920" t="s">
        <v>953</v>
      </c>
    </row>
    <row r="1921" spans="1:11">
      <c r="A1921" t="s">
        <v>10332</v>
      </c>
      <c r="B1921">
        <v>111</v>
      </c>
      <c r="C1921">
        <v>4190530</v>
      </c>
      <c r="D1921" t="s">
        <v>3396</v>
      </c>
      <c r="E1921" t="s">
        <v>26064</v>
      </c>
      <c r="F1921" t="s">
        <v>37</v>
      </c>
      <c r="G1921" t="s">
        <v>370</v>
      </c>
      <c r="H1921">
        <v>22500000</v>
      </c>
      <c r="I1921">
        <v>7.1</v>
      </c>
      <c r="J1921">
        <f t="shared" si="29"/>
        <v>-18309470</v>
      </c>
      <c r="K1921" t="s">
        <v>3409</v>
      </c>
    </row>
    <row r="1922" spans="1:11">
      <c r="A1922" t="s">
        <v>3129</v>
      </c>
      <c r="B1922">
        <v>127</v>
      </c>
      <c r="C1922">
        <v>217631306</v>
      </c>
      <c r="D1922" t="s">
        <v>10337</v>
      </c>
      <c r="E1922" t="s">
        <v>26065</v>
      </c>
      <c r="F1922" t="s">
        <v>37</v>
      </c>
      <c r="G1922" t="s">
        <v>38</v>
      </c>
      <c r="H1922">
        <v>22000000</v>
      </c>
      <c r="I1922">
        <v>7</v>
      </c>
      <c r="J1922">
        <f t="shared" si="29"/>
        <v>195631306</v>
      </c>
      <c r="K1922" t="s">
        <v>3409</v>
      </c>
    </row>
    <row r="1923" spans="1:11">
      <c r="A1923" t="s">
        <v>3494</v>
      </c>
      <c r="B1923">
        <v>107</v>
      </c>
      <c r="C1923">
        <v>176483808</v>
      </c>
      <c r="D1923" t="s">
        <v>1681</v>
      </c>
      <c r="E1923" t="s">
        <v>26066</v>
      </c>
      <c r="F1923" t="s">
        <v>37</v>
      </c>
      <c r="G1923" t="s">
        <v>38</v>
      </c>
      <c r="H1923">
        <v>23000000</v>
      </c>
      <c r="I1923">
        <v>7.1</v>
      </c>
      <c r="J1923">
        <f t="shared" ref="J1923:J1986" si="30">C1923-H1923</f>
        <v>153483808</v>
      </c>
      <c r="K1923" t="s">
        <v>1671</v>
      </c>
    </row>
    <row r="1924" spans="1:11">
      <c r="A1924" t="s">
        <v>4203</v>
      </c>
      <c r="B1924">
        <v>97</v>
      </c>
      <c r="C1924">
        <v>144833357</v>
      </c>
      <c r="D1924" t="s">
        <v>4795</v>
      </c>
      <c r="E1924" t="s">
        <v>26067</v>
      </c>
      <c r="F1924" t="s">
        <v>37</v>
      </c>
      <c r="G1924" t="s">
        <v>38</v>
      </c>
      <c r="H1924">
        <v>22000000</v>
      </c>
      <c r="I1924">
        <v>6.4</v>
      </c>
      <c r="J1924">
        <f t="shared" si="30"/>
        <v>122833357</v>
      </c>
      <c r="K1924" t="s">
        <v>1671</v>
      </c>
    </row>
    <row r="1925" spans="1:11">
      <c r="A1925" t="s">
        <v>2054</v>
      </c>
      <c r="B1925">
        <v>127</v>
      </c>
      <c r="C1925">
        <v>75597042</v>
      </c>
      <c r="D1925" t="s">
        <v>7963</v>
      </c>
      <c r="E1925" t="s">
        <v>26068</v>
      </c>
      <c r="F1925" t="s">
        <v>37</v>
      </c>
      <c r="G1925" t="s">
        <v>38</v>
      </c>
      <c r="H1925">
        <v>20000000</v>
      </c>
      <c r="I1925">
        <v>7</v>
      </c>
      <c r="J1925">
        <f t="shared" si="30"/>
        <v>55597042</v>
      </c>
      <c r="K1925" t="s">
        <v>3409</v>
      </c>
    </row>
    <row r="1926" spans="1:11">
      <c r="A1926" t="s">
        <v>5133</v>
      </c>
      <c r="B1926">
        <v>110</v>
      </c>
      <c r="C1926">
        <v>90636983</v>
      </c>
      <c r="D1926" t="s">
        <v>7906</v>
      </c>
      <c r="E1926" t="s">
        <v>26069</v>
      </c>
      <c r="F1926" t="s">
        <v>37</v>
      </c>
      <c r="G1926" t="s">
        <v>38</v>
      </c>
      <c r="H1926">
        <v>22000000</v>
      </c>
      <c r="I1926">
        <v>6.2</v>
      </c>
      <c r="J1926">
        <f t="shared" si="30"/>
        <v>68636983</v>
      </c>
      <c r="K1926" t="s">
        <v>1671</v>
      </c>
    </row>
    <row r="1927" spans="1:11">
      <c r="A1927" t="s">
        <v>3694</v>
      </c>
      <c r="B1927">
        <v>135</v>
      </c>
      <c r="C1927">
        <v>70960517</v>
      </c>
      <c r="D1927" t="s">
        <v>214</v>
      </c>
      <c r="E1927" t="s">
        <v>26070</v>
      </c>
      <c r="F1927" t="s">
        <v>37</v>
      </c>
      <c r="G1927" t="s">
        <v>38</v>
      </c>
      <c r="H1927">
        <v>35000000</v>
      </c>
      <c r="I1927">
        <v>7.5</v>
      </c>
      <c r="J1927">
        <f t="shared" si="30"/>
        <v>35960517</v>
      </c>
      <c r="K1927" t="s">
        <v>3409</v>
      </c>
    </row>
    <row r="1928" spans="1:11">
      <c r="A1928" t="s">
        <v>7427</v>
      </c>
      <c r="B1928">
        <v>84</v>
      </c>
      <c r="C1928">
        <v>55762229</v>
      </c>
      <c r="D1928" t="s">
        <v>5482</v>
      </c>
      <c r="E1928" t="s">
        <v>26071</v>
      </c>
      <c r="F1928" t="s">
        <v>37</v>
      </c>
      <c r="G1928" t="s">
        <v>38</v>
      </c>
      <c r="H1928">
        <v>22000000</v>
      </c>
      <c r="I1928">
        <v>4.8</v>
      </c>
      <c r="J1928">
        <f t="shared" si="30"/>
        <v>33762229</v>
      </c>
      <c r="K1928" t="s">
        <v>1671</v>
      </c>
    </row>
    <row r="1929" spans="1:11">
      <c r="A1929" t="s">
        <v>7635</v>
      </c>
      <c r="B1929">
        <v>122</v>
      </c>
      <c r="C1929">
        <v>54235441</v>
      </c>
      <c r="D1929" t="s">
        <v>2527</v>
      </c>
      <c r="E1929" t="s">
        <v>26072</v>
      </c>
      <c r="F1929" t="s">
        <v>37</v>
      </c>
      <c r="G1929" t="s">
        <v>38</v>
      </c>
      <c r="H1929">
        <v>22000000</v>
      </c>
      <c r="I1929">
        <v>7.3</v>
      </c>
      <c r="J1929">
        <f t="shared" si="30"/>
        <v>32235441</v>
      </c>
      <c r="K1929" t="s">
        <v>1671</v>
      </c>
    </row>
    <row r="1930" spans="1:11">
      <c r="A1930" t="s">
        <v>6704</v>
      </c>
      <c r="B1930">
        <v>114</v>
      </c>
      <c r="C1930">
        <v>50728000</v>
      </c>
      <c r="D1930" t="s">
        <v>1120</v>
      </c>
      <c r="E1930" t="s">
        <v>26073</v>
      </c>
      <c r="F1930" t="s">
        <v>37</v>
      </c>
      <c r="G1930" t="s">
        <v>38</v>
      </c>
      <c r="H1930">
        <v>22000000</v>
      </c>
      <c r="I1930">
        <v>5.8</v>
      </c>
      <c r="J1930">
        <f t="shared" si="30"/>
        <v>28728000</v>
      </c>
      <c r="K1930" t="s">
        <v>1325</v>
      </c>
    </row>
    <row r="1931" spans="1:11">
      <c r="A1931" t="s">
        <v>10377</v>
      </c>
      <c r="B1931">
        <v>132</v>
      </c>
      <c r="C1931">
        <v>40270895</v>
      </c>
      <c r="D1931" t="s">
        <v>3409</v>
      </c>
      <c r="E1931" t="s">
        <v>26074</v>
      </c>
      <c r="F1931" t="s">
        <v>37</v>
      </c>
      <c r="G1931" t="s">
        <v>38</v>
      </c>
      <c r="H1931">
        <v>22000000</v>
      </c>
      <c r="I1931">
        <v>7.6</v>
      </c>
      <c r="J1931">
        <f t="shared" si="30"/>
        <v>18270895</v>
      </c>
      <c r="K1931" t="s">
        <v>3409</v>
      </c>
    </row>
    <row r="1932" spans="1:11">
      <c r="A1932" t="s">
        <v>10381</v>
      </c>
      <c r="B1932">
        <v>170</v>
      </c>
      <c r="C1932">
        <v>59696176</v>
      </c>
      <c r="D1932" t="s">
        <v>5940</v>
      </c>
      <c r="E1932" t="s">
        <v>26075</v>
      </c>
      <c r="F1932" t="s">
        <v>37</v>
      </c>
      <c r="G1932" t="s">
        <v>38</v>
      </c>
      <c r="H1932">
        <v>22000000</v>
      </c>
      <c r="I1932">
        <v>5.6</v>
      </c>
      <c r="J1932">
        <f t="shared" si="30"/>
        <v>37696176</v>
      </c>
      <c r="K1932" t="s">
        <v>13307</v>
      </c>
    </row>
    <row r="1933" spans="1:11">
      <c r="A1933" t="s">
        <v>1617</v>
      </c>
      <c r="B1933">
        <v>133</v>
      </c>
      <c r="C1933">
        <v>51483949</v>
      </c>
      <c r="D1933" t="s">
        <v>1364</v>
      </c>
      <c r="E1933" t="s">
        <v>26076</v>
      </c>
      <c r="F1933" t="s">
        <v>37</v>
      </c>
      <c r="G1933" t="s">
        <v>56</v>
      </c>
      <c r="H1933">
        <v>22000000</v>
      </c>
      <c r="I1933">
        <v>7</v>
      </c>
      <c r="J1933">
        <f t="shared" si="30"/>
        <v>29483949</v>
      </c>
      <c r="K1933" t="s">
        <v>1325</v>
      </c>
    </row>
    <row r="1934" spans="1:11">
      <c r="A1934" t="s">
        <v>3523</v>
      </c>
      <c r="B1934">
        <v>112</v>
      </c>
      <c r="C1934">
        <v>36020063</v>
      </c>
      <c r="D1934" t="s">
        <v>4075</v>
      </c>
      <c r="E1934" t="s">
        <v>26077</v>
      </c>
      <c r="F1934" t="s">
        <v>37</v>
      </c>
      <c r="G1934" t="s">
        <v>38</v>
      </c>
      <c r="H1934">
        <v>22000000</v>
      </c>
      <c r="I1934">
        <v>6.6</v>
      </c>
      <c r="J1934">
        <f t="shared" si="30"/>
        <v>14020063</v>
      </c>
      <c r="K1934" t="s">
        <v>3409</v>
      </c>
    </row>
    <row r="1935" spans="1:11">
      <c r="A1935" t="s">
        <v>1526</v>
      </c>
      <c r="B1935">
        <v>108</v>
      </c>
      <c r="C1935">
        <v>33313582</v>
      </c>
      <c r="D1935" t="s">
        <v>5316</v>
      </c>
      <c r="E1935" t="s">
        <v>26078</v>
      </c>
      <c r="F1935" t="s">
        <v>37</v>
      </c>
      <c r="G1935" t="s">
        <v>38</v>
      </c>
      <c r="H1935">
        <v>21000000</v>
      </c>
      <c r="I1935">
        <v>6.5</v>
      </c>
      <c r="J1935">
        <f t="shared" si="30"/>
        <v>12313582</v>
      </c>
      <c r="K1935" t="s">
        <v>1671</v>
      </c>
    </row>
    <row r="1936" spans="1:11">
      <c r="A1936" t="s">
        <v>8807</v>
      </c>
      <c r="B1936">
        <v>115</v>
      </c>
      <c r="C1936">
        <v>25842000</v>
      </c>
      <c r="D1936" t="s">
        <v>6326</v>
      </c>
      <c r="E1936" t="s">
        <v>26079</v>
      </c>
      <c r="F1936" t="s">
        <v>37</v>
      </c>
      <c r="G1936" t="s">
        <v>56</v>
      </c>
      <c r="H1936">
        <v>22000000</v>
      </c>
      <c r="I1936">
        <v>7.4</v>
      </c>
      <c r="J1936">
        <f t="shared" si="30"/>
        <v>3842000</v>
      </c>
      <c r="K1936" t="s">
        <v>13307</v>
      </c>
    </row>
    <row r="1937" spans="1:11">
      <c r="A1937" t="s">
        <v>10401</v>
      </c>
      <c r="B1937">
        <v>83</v>
      </c>
      <c r="C1937">
        <v>22264487</v>
      </c>
      <c r="D1937" t="s">
        <v>1671</v>
      </c>
      <c r="E1937" t="s">
        <v>26080</v>
      </c>
      <c r="F1937" t="s">
        <v>37</v>
      </c>
      <c r="G1937" t="s">
        <v>38</v>
      </c>
      <c r="H1937">
        <v>22000000</v>
      </c>
      <c r="I1937">
        <v>4.6</v>
      </c>
      <c r="J1937">
        <f t="shared" si="30"/>
        <v>264487</v>
      </c>
      <c r="K1937" t="s">
        <v>1671</v>
      </c>
    </row>
    <row r="1938" spans="1:11">
      <c r="A1938" t="s">
        <v>7754</v>
      </c>
      <c r="B1938">
        <v>105</v>
      </c>
      <c r="C1938">
        <v>30659817</v>
      </c>
      <c r="D1938" t="s">
        <v>2527</v>
      </c>
      <c r="E1938" t="s">
        <v>26081</v>
      </c>
      <c r="F1938" t="s">
        <v>37</v>
      </c>
      <c r="G1938" t="s">
        <v>38</v>
      </c>
      <c r="H1938">
        <v>26000000</v>
      </c>
      <c r="I1938">
        <v>6.4</v>
      </c>
      <c r="J1938">
        <f t="shared" si="30"/>
        <v>4659817</v>
      </c>
      <c r="K1938" t="s">
        <v>1671</v>
      </c>
    </row>
    <row r="1939" spans="1:11">
      <c r="A1939" t="s">
        <v>6046</v>
      </c>
      <c r="B1939">
        <v>110</v>
      </c>
      <c r="C1939">
        <v>5773519</v>
      </c>
      <c r="D1939" t="s">
        <v>3171</v>
      </c>
      <c r="E1939" t="s">
        <v>25236</v>
      </c>
      <c r="F1939" t="s">
        <v>37</v>
      </c>
      <c r="G1939" t="s">
        <v>38</v>
      </c>
      <c r="H1939">
        <v>40000000</v>
      </c>
      <c r="I1939">
        <v>6</v>
      </c>
      <c r="J1939">
        <f t="shared" si="30"/>
        <v>-34226481</v>
      </c>
      <c r="K1939" t="s">
        <v>3409</v>
      </c>
    </row>
    <row r="1940" spans="1:11">
      <c r="A1940" t="s">
        <v>2178</v>
      </c>
      <c r="B1940">
        <v>96</v>
      </c>
      <c r="C1940">
        <v>19351569</v>
      </c>
      <c r="D1940" t="s">
        <v>4262</v>
      </c>
      <c r="E1940" t="s">
        <v>26082</v>
      </c>
      <c r="F1940" t="s">
        <v>37</v>
      </c>
      <c r="G1940" t="s">
        <v>38</v>
      </c>
      <c r="H1940">
        <v>22000000</v>
      </c>
      <c r="I1940">
        <v>5.9</v>
      </c>
      <c r="J1940">
        <f t="shared" si="30"/>
        <v>-2648431</v>
      </c>
      <c r="K1940" t="s">
        <v>1671</v>
      </c>
    </row>
    <row r="1941" spans="1:11">
      <c r="A1941" t="s">
        <v>935</v>
      </c>
      <c r="B1941">
        <v>94</v>
      </c>
      <c r="C1941">
        <v>49002815</v>
      </c>
      <c r="D1941" t="s">
        <v>3057</v>
      </c>
      <c r="E1941" t="s">
        <v>26083</v>
      </c>
      <c r="F1941" t="s">
        <v>37</v>
      </c>
      <c r="G1941" t="s">
        <v>38</v>
      </c>
      <c r="H1941">
        <v>22000000</v>
      </c>
      <c r="I1941">
        <v>6.4</v>
      </c>
      <c r="J1941">
        <f t="shared" si="30"/>
        <v>27002815</v>
      </c>
      <c r="K1941" t="s">
        <v>1671</v>
      </c>
    </row>
    <row r="1942" spans="1:11">
      <c r="A1942" t="s">
        <v>5076</v>
      </c>
      <c r="B1942">
        <v>142</v>
      </c>
      <c r="C1942">
        <v>19283782</v>
      </c>
      <c r="D1942" t="s">
        <v>5274</v>
      </c>
      <c r="E1942" t="s">
        <v>26084</v>
      </c>
      <c r="F1942" t="s">
        <v>37</v>
      </c>
      <c r="G1942" t="s">
        <v>38</v>
      </c>
      <c r="H1942">
        <v>22000000</v>
      </c>
      <c r="I1942">
        <v>6.6</v>
      </c>
      <c r="J1942">
        <f t="shared" si="30"/>
        <v>-2716218</v>
      </c>
      <c r="K1942" t="s">
        <v>24406</v>
      </c>
    </row>
    <row r="1943" spans="1:11">
      <c r="A1943" t="s">
        <v>7134</v>
      </c>
      <c r="B1943">
        <v>104</v>
      </c>
      <c r="C1943">
        <v>30059386</v>
      </c>
      <c r="D1943" t="s">
        <v>1671</v>
      </c>
      <c r="E1943" t="s">
        <v>26085</v>
      </c>
      <c r="F1943" t="s">
        <v>37</v>
      </c>
      <c r="G1943" t="s">
        <v>38</v>
      </c>
      <c r="H1943">
        <v>22000000</v>
      </c>
      <c r="I1943">
        <v>6.9</v>
      </c>
      <c r="J1943">
        <f t="shared" si="30"/>
        <v>8059386</v>
      </c>
      <c r="K1943" t="s">
        <v>1671</v>
      </c>
    </row>
    <row r="1944" spans="1:11">
      <c r="A1944" t="s">
        <v>278</v>
      </c>
      <c r="B1944">
        <v>136</v>
      </c>
      <c r="C1944">
        <v>35799026</v>
      </c>
      <c r="D1944" t="s">
        <v>1675</v>
      </c>
      <c r="E1944" t="s">
        <v>24430</v>
      </c>
      <c r="F1944" t="s">
        <v>37</v>
      </c>
      <c r="G1944" t="s">
        <v>38</v>
      </c>
      <c r="H1944">
        <v>126000000</v>
      </c>
      <c r="I1944">
        <v>6.9</v>
      </c>
      <c r="J1944">
        <f t="shared" si="30"/>
        <v>-90200974</v>
      </c>
      <c r="K1944" t="s">
        <v>1325</v>
      </c>
    </row>
    <row r="1945" spans="1:11">
      <c r="A1945" t="s">
        <v>10435</v>
      </c>
      <c r="B1945">
        <v>106</v>
      </c>
      <c r="C1945">
        <v>17951431</v>
      </c>
      <c r="D1945" t="s">
        <v>2142</v>
      </c>
      <c r="E1945" t="s">
        <v>26086</v>
      </c>
      <c r="F1945" t="s">
        <v>37</v>
      </c>
      <c r="G1945" t="s">
        <v>38</v>
      </c>
      <c r="H1945">
        <v>30000000</v>
      </c>
      <c r="I1945">
        <v>5.8</v>
      </c>
      <c r="J1945">
        <f t="shared" si="30"/>
        <v>-12048569</v>
      </c>
      <c r="K1945" t="s">
        <v>24406</v>
      </c>
    </row>
    <row r="1946" spans="1:11">
      <c r="A1946" t="s">
        <v>7113</v>
      </c>
      <c r="B1946">
        <v>106</v>
      </c>
      <c r="C1946">
        <v>29997095</v>
      </c>
      <c r="D1946" t="s">
        <v>10440</v>
      </c>
      <c r="E1946" t="s">
        <v>26087</v>
      </c>
      <c r="F1946" t="s">
        <v>37</v>
      </c>
      <c r="G1946" t="s">
        <v>56</v>
      </c>
      <c r="H1946">
        <v>22000000</v>
      </c>
      <c r="I1946">
        <v>6.4</v>
      </c>
      <c r="J1946">
        <f t="shared" si="30"/>
        <v>7997095</v>
      </c>
      <c r="K1946" t="s">
        <v>1671</v>
      </c>
    </row>
    <row r="1947" spans="1:11">
      <c r="A1947" t="s">
        <v>10444</v>
      </c>
      <c r="B1947">
        <v>98</v>
      </c>
      <c r="C1947">
        <v>14252830</v>
      </c>
      <c r="D1947" t="s">
        <v>6419</v>
      </c>
      <c r="E1947" t="s">
        <v>26088</v>
      </c>
      <c r="F1947" t="s">
        <v>37</v>
      </c>
      <c r="G1947" t="s">
        <v>268</v>
      </c>
      <c r="H1947">
        <v>22000000</v>
      </c>
      <c r="I1947">
        <v>5.3</v>
      </c>
      <c r="J1947">
        <f t="shared" si="30"/>
        <v>-7747170</v>
      </c>
      <c r="K1947" t="s">
        <v>1671</v>
      </c>
    </row>
    <row r="1948" spans="1:11">
      <c r="A1948" t="s">
        <v>5164</v>
      </c>
      <c r="B1948">
        <v>100</v>
      </c>
      <c r="C1948">
        <v>19783777</v>
      </c>
      <c r="D1948" t="s">
        <v>464</v>
      </c>
      <c r="E1948" t="s">
        <v>26089</v>
      </c>
      <c r="F1948" t="s">
        <v>37</v>
      </c>
      <c r="G1948" t="s">
        <v>38</v>
      </c>
      <c r="H1948">
        <v>22000000</v>
      </c>
      <c r="I1948">
        <v>6.5</v>
      </c>
      <c r="J1948">
        <f t="shared" si="30"/>
        <v>-2216223</v>
      </c>
      <c r="K1948" t="s">
        <v>1325</v>
      </c>
    </row>
    <row r="1949" spans="1:11">
      <c r="A1949" t="s">
        <v>10453</v>
      </c>
      <c r="B1949">
        <v>95</v>
      </c>
      <c r="C1949">
        <v>13555988</v>
      </c>
      <c r="D1949" t="s">
        <v>787</v>
      </c>
      <c r="E1949" t="s">
        <v>26090</v>
      </c>
      <c r="F1949" t="s">
        <v>37</v>
      </c>
      <c r="G1949" t="s">
        <v>767</v>
      </c>
      <c r="H1949">
        <v>22000000</v>
      </c>
      <c r="I1949">
        <v>5.7</v>
      </c>
      <c r="J1949">
        <f t="shared" si="30"/>
        <v>-8444012</v>
      </c>
      <c r="K1949" t="s">
        <v>953</v>
      </c>
    </row>
    <row r="1950" spans="1:11">
      <c r="A1950" t="s">
        <v>4166</v>
      </c>
      <c r="B1950">
        <v>107</v>
      </c>
      <c r="C1950">
        <v>12784713</v>
      </c>
      <c r="D1950" t="s">
        <v>1671</v>
      </c>
      <c r="E1950" t="s">
        <v>26091</v>
      </c>
      <c r="F1950" t="s">
        <v>37</v>
      </c>
      <c r="G1950" t="s">
        <v>38</v>
      </c>
      <c r="H1950">
        <v>22000000</v>
      </c>
      <c r="I1950">
        <v>6.7</v>
      </c>
      <c r="J1950">
        <f t="shared" si="30"/>
        <v>-9215287</v>
      </c>
      <c r="K1950" t="s">
        <v>1671</v>
      </c>
    </row>
    <row r="1951" spans="1:11">
      <c r="A1951" t="s">
        <v>10460</v>
      </c>
      <c r="B1951">
        <v>104</v>
      </c>
      <c r="C1951">
        <v>10696210</v>
      </c>
      <c r="D1951" t="s">
        <v>1401</v>
      </c>
      <c r="E1951" t="s">
        <v>26092</v>
      </c>
      <c r="F1951" t="s">
        <v>37</v>
      </c>
      <c r="G1951" t="s">
        <v>38</v>
      </c>
      <c r="H1951">
        <v>23500000</v>
      </c>
      <c r="I1951">
        <v>3.9</v>
      </c>
      <c r="J1951">
        <f t="shared" si="30"/>
        <v>-12803790</v>
      </c>
      <c r="K1951" t="s">
        <v>1325</v>
      </c>
    </row>
    <row r="1952" spans="1:11">
      <c r="A1952" t="s">
        <v>10464</v>
      </c>
      <c r="B1952">
        <v>104</v>
      </c>
      <c r="C1952">
        <v>5974653</v>
      </c>
      <c r="D1952" t="s">
        <v>262</v>
      </c>
      <c r="E1952" t="s">
        <v>26093</v>
      </c>
      <c r="F1952" t="s">
        <v>37</v>
      </c>
      <c r="G1952" t="s">
        <v>38</v>
      </c>
      <c r="H1952">
        <v>22000000</v>
      </c>
      <c r="I1952">
        <v>4.1</v>
      </c>
      <c r="J1952">
        <f t="shared" si="30"/>
        <v>-16025347</v>
      </c>
      <c r="K1952" t="s">
        <v>1325</v>
      </c>
    </row>
    <row r="1953" spans="1:11">
      <c r="A1953" t="s">
        <v>10468</v>
      </c>
      <c r="B1953">
        <v>143</v>
      </c>
      <c r="C1953">
        <v>5000000</v>
      </c>
      <c r="D1953" t="s">
        <v>10470</v>
      </c>
      <c r="E1953" t="s">
        <v>26094</v>
      </c>
      <c r="F1953" t="s">
        <v>37</v>
      </c>
      <c r="G1953" t="s">
        <v>38</v>
      </c>
      <c r="H1953">
        <v>25000000</v>
      </c>
      <c r="I1953">
        <v>6.2</v>
      </c>
      <c r="J1953">
        <f t="shared" si="30"/>
        <v>-20000000</v>
      </c>
      <c r="K1953" t="s">
        <v>1671</v>
      </c>
    </row>
    <row r="1954" spans="1:11">
      <c r="A1954" t="s">
        <v>7498</v>
      </c>
      <c r="B1954">
        <v>77</v>
      </c>
      <c r="C1954">
        <v>9694105</v>
      </c>
      <c r="D1954" t="s">
        <v>2717</v>
      </c>
      <c r="E1954" t="s">
        <v>26095</v>
      </c>
      <c r="F1954" t="s">
        <v>37</v>
      </c>
      <c r="G1954" t="s">
        <v>38</v>
      </c>
      <c r="H1954">
        <v>22000000</v>
      </c>
      <c r="I1954">
        <v>3.8</v>
      </c>
      <c r="J1954">
        <f t="shared" si="30"/>
        <v>-12305895</v>
      </c>
      <c r="K1954" t="s">
        <v>1671</v>
      </c>
    </row>
    <row r="1955" spans="1:11">
      <c r="A1955" t="s">
        <v>9043</v>
      </c>
      <c r="B1955">
        <v>96</v>
      </c>
      <c r="C1955">
        <v>16027866</v>
      </c>
      <c r="D1955" t="s">
        <v>334</v>
      </c>
      <c r="E1955" t="s">
        <v>26096</v>
      </c>
      <c r="F1955" t="s">
        <v>37</v>
      </c>
      <c r="G1955" t="s">
        <v>1465</v>
      </c>
      <c r="H1955">
        <v>25000000</v>
      </c>
      <c r="I1955">
        <v>5.1</v>
      </c>
      <c r="J1955">
        <f t="shared" si="30"/>
        <v>-8972134</v>
      </c>
      <c r="K1955" t="s">
        <v>1325</v>
      </c>
    </row>
    <row r="1956" spans="1:11">
      <c r="A1956" t="s">
        <v>1304</v>
      </c>
      <c r="B1956">
        <v>145</v>
      </c>
      <c r="C1956">
        <v>4398392</v>
      </c>
      <c r="D1956" t="s">
        <v>7622</v>
      </c>
      <c r="E1956" t="s">
        <v>26097</v>
      </c>
      <c r="F1956" t="s">
        <v>10490</v>
      </c>
      <c r="G1956" t="s">
        <v>10491</v>
      </c>
      <c r="H1956">
        <v>21000000</v>
      </c>
      <c r="I1956">
        <v>7.8</v>
      </c>
      <c r="J1956">
        <f t="shared" si="30"/>
        <v>-16601608</v>
      </c>
      <c r="K1956" t="s">
        <v>3409</v>
      </c>
    </row>
    <row r="1957" spans="1:11">
      <c r="A1957" t="s">
        <v>10492</v>
      </c>
      <c r="B1957">
        <v>116</v>
      </c>
      <c r="C1957">
        <v>1050445</v>
      </c>
      <c r="D1957" t="s">
        <v>10493</v>
      </c>
      <c r="E1957" t="s">
        <v>26098</v>
      </c>
      <c r="F1957" t="s">
        <v>1464</v>
      </c>
      <c r="G1957" t="s">
        <v>1465</v>
      </c>
      <c r="H1957">
        <v>22000000</v>
      </c>
      <c r="I1957">
        <v>7.8</v>
      </c>
      <c r="J1957">
        <f t="shared" si="30"/>
        <v>-20949555</v>
      </c>
      <c r="K1957" t="s">
        <v>3409</v>
      </c>
    </row>
    <row r="1958" spans="1:11">
      <c r="A1958" t="s">
        <v>10497</v>
      </c>
      <c r="B1958">
        <v>100</v>
      </c>
      <c r="C1958">
        <v>13746550</v>
      </c>
      <c r="D1958" t="s">
        <v>1423</v>
      </c>
      <c r="E1958" t="s">
        <v>26099</v>
      </c>
      <c r="F1958" t="s">
        <v>37</v>
      </c>
      <c r="G1958" t="s">
        <v>38</v>
      </c>
      <c r="H1958">
        <v>2000000</v>
      </c>
      <c r="I1958">
        <v>6.1</v>
      </c>
      <c r="J1958">
        <f t="shared" si="30"/>
        <v>11746550</v>
      </c>
      <c r="K1958" t="s">
        <v>1325</v>
      </c>
    </row>
    <row r="1959" spans="1:11">
      <c r="A1959" t="s">
        <v>9089</v>
      </c>
      <c r="B1959">
        <v>104</v>
      </c>
      <c r="C1959">
        <v>20668843</v>
      </c>
      <c r="D1959" t="s">
        <v>5967</v>
      </c>
      <c r="E1959" t="s">
        <v>26100</v>
      </c>
      <c r="F1959" t="s">
        <v>37</v>
      </c>
      <c r="G1959" t="s">
        <v>38</v>
      </c>
      <c r="H1959">
        <v>22000000</v>
      </c>
      <c r="I1959">
        <v>5.8</v>
      </c>
      <c r="J1959">
        <f t="shared" si="30"/>
        <v>-1331157</v>
      </c>
      <c r="K1959" t="s">
        <v>1671</v>
      </c>
    </row>
    <row r="1960" spans="1:11">
      <c r="A1960" t="s">
        <v>10505</v>
      </c>
      <c r="B1960">
        <v>92</v>
      </c>
      <c r="C1960">
        <v>2963012</v>
      </c>
      <c r="D1960" t="s">
        <v>1924</v>
      </c>
      <c r="E1960" t="s">
        <v>26101</v>
      </c>
      <c r="F1960" t="s">
        <v>37</v>
      </c>
      <c r="G1960" t="s">
        <v>56</v>
      </c>
      <c r="H1960">
        <v>22000000</v>
      </c>
      <c r="I1960">
        <v>6.3</v>
      </c>
      <c r="J1960">
        <f t="shared" si="30"/>
        <v>-19036988</v>
      </c>
      <c r="K1960" t="s">
        <v>3409</v>
      </c>
    </row>
    <row r="1961" spans="1:11">
      <c r="A1961" t="s">
        <v>10516</v>
      </c>
      <c r="B1961">
        <v>105</v>
      </c>
      <c r="C1961">
        <v>1796024</v>
      </c>
      <c r="D1961" t="s">
        <v>4075</v>
      </c>
      <c r="E1961" t="s">
        <v>26102</v>
      </c>
      <c r="F1961" t="s">
        <v>37</v>
      </c>
      <c r="G1961" t="s">
        <v>38</v>
      </c>
      <c r="H1961">
        <v>22000000</v>
      </c>
      <c r="I1961">
        <v>5.4</v>
      </c>
      <c r="J1961">
        <f t="shared" si="30"/>
        <v>-20203976</v>
      </c>
      <c r="K1961" t="s">
        <v>3409</v>
      </c>
    </row>
    <row r="1962" spans="1:11">
      <c r="A1962" t="s">
        <v>8712</v>
      </c>
      <c r="B1962">
        <v>120</v>
      </c>
      <c r="C1962">
        <v>634277</v>
      </c>
      <c r="D1962" t="s">
        <v>10521</v>
      </c>
      <c r="E1962" t="s">
        <v>26103</v>
      </c>
      <c r="F1962" t="s">
        <v>1464</v>
      </c>
      <c r="G1962" t="s">
        <v>1465</v>
      </c>
      <c r="H1962">
        <v>16000000</v>
      </c>
      <c r="I1962">
        <v>7.3</v>
      </c>
      <c r="J1962">
        <f t="shared" si="30"/>
        <v>-15365723</v>
      </c>
      <c r="K1962" t="s">
        <v>1671</v>
      </c>
    </row>
    <row r="1963" spans="1:11">
      <c r="A1963" t="s">
        <v>4893</v>
      </c>
      <c r="B1963">
        <v>116</v>
      </c>
      <c r="C1963">
        <v>11326836</v>
      </c>
      <c r="D1963" t="s">
        <v>2125</v>
      </c>
      <c r="E1963" t="s">
        <v>26104</v>
      </c>
      <c r="F1963" t="s">
        <v>37</v>
      </c>
      <c r="G1963" t="s">
        <v>38</v>
      </c>
      <c r="H1963">
        <v>22000000</v>
      </c>
      <c r="I1963">
        <v>6.8</v>
      </c>
      <c r="J1963">
        <f t="shared" si="30"/>
        <v>-10673164</v>
      </c>
      <c r="K1963" t="s">
        <v>24406</v>
      </c>
    </row>
    <row r="1964" spans="1:11">
      <c r="A1964" t="s">
        <v>1318</v>
      </c>
      <c r="B1964">
        <v>119</v>
      </c>
      <c r="C1964">
        <v>49024969</v>
      </c>
      <c r="D1964" t="s">
        <v>2142</v>
      </c>
      <c r="E1964" t="s">
        <v>26105</v>
      </c>
      <c r="F1964" t="s">
        <v>37</v>
      </c>
      <c r="G1964" t="s">
        <v>38</v>
      </c>
      <c r="H1964">
        <v>25000000</v>
      </c>
      <c r="I1964">
        <v>7.3</v>
      </c>
      <c r="J1964">
        <f t="shared" si="30"/>
        <v>24024969</v>
      </c>
      <c r="K1964" t="s">
        <v>24406</v>
      </c>
    </row>
    <row r="1965" spans="1:11">
      <c r="A1965" t="s">
        <v>2467</v>
      </c>
      <c r="B1965">
        <v>101</v>
      </c>
      <c r="C1965">
        <v>22294341</v>
      </c>
      <c r="D1965" t="s">
        <v>4219</v>
      </c>
      <c r="E1965" t="s">
        <v>26106</v>
      </c>
      <c r="F1965" t="s">
        <v>37</v>
      </c>
      <c r="G1965" t="s">
        <v>38</v>
      </c>
      <c r="H1965">
        <v>21500000</v>
      </c>
      <c r="I1965">
        <v>6.5</v>
      </c>
      <c r="J1965">
        <f t="shared" si="30"/>
        <v>794341</v>
      </c>
      <c r="K1965" t="s">
        <v>953</v>
      </c>
    </row>
    <row r="1966" spans="1:11">
      <c r="A1966" t="s">
        <v>6131</v>
      </c>
      <c r="B1966">
        <v>117</v>
      </c>
      <c r="C1966">
        <v>24362501</v>
      </c>
      <c r="D1966" t="s">
        <v>2125</v>
      </c>
      <c r="E1966" t="s">
        <v>26107</v>
      </c>
      <c r="F1966" t="s">
        <v>37</v>
      </c>
      <c r="G1966" t="s">
        <v>38</v>
      </c>
      <c r="H1966">
        <v>21500000</v>
      </c>
      <c r="I1966">
        <v>7.2</v>
      </c>
      <c r="J1966">
        <f t="shared" si="30"/>
        <v>2862501</v>
      </c>
      <c r="K1966" t="s">
        <v>24406</v>
      </c>
    </row>
    <row r="1967" spans="1:11">
      <c r="A1967" t="s">
        <v>4003</v>
      </c>
      <c r="B1967">
        <v>112</v>
      </c>
      <c r="C1967">
        <v>16684352</v>
      </c>
      <c r="D1967" t="s">
        <v>1681</v>
      </c>
      <c r="E1967" t="s">
        <v>26108</v>
      </c>
      <c r="F1967" t="s">
        <v>37</v>
      </c>
      <c r="G1967" t="s">
        <v>38</v>
      </c>
      <c r="H1967">
        <v>17000000</v>
      </c>
      <c r="I1967">
        <v>6.3</v>
      </c>
      <c r="J1967">
        <f t="shared" si="30"/>
        <v>-315648</v>
      </c>
      <c r="K1967" t="s">
        <v>1671</v>
      </c>
    </row>
    <row r="1968" spans="1:11">
      <c r="A1968" t="s">
        <v>3694</v>
      </c>
      <c r="B1968">
        <v>136</v>
      </c>
      <c r="C1968">
        <v>46700000</v>
      </c>
      <c r="D1968" t="s">
        <v>50</v>
      </c>
      <c r="E1968" t="s">
        <v>26109</v>
      </c>
      <c r="F1968" t="s">
        <v>37</v>
      </c>
      <c r="G1968" t="s">
        <v>38</v>
      </c>
      <c r="H1968">
        <v>21000000</v>
      </c>
      <c r="I1968">
        <v>5.9</v>
      </c>
      <c r="J1968">
        <f t="shared" si="30"/>
        <v>25700000</v>
      </c>
      <c r="K1968" t="s">
        <v>1325</v>
      </c>
    </row>
    <row r="1969" spans="1:11">
      <c r="A1969" t="s">
        <v>10558</v>
      </c>
      <c r="B1969">
        <v>81</v>
      </c>
      <c r="C1969">
        <v>52008288</v>
      </c>
      <c r="D1969" t="s">
        <v>10559</v>
      </c>
      <c r="E1969" t="s">
        <v>26110</v>
      </c>
      <c r="F1969" t="s">
        <v>37</v>
      </c>
      <c r="G1969" t="s">
        <v>38</v>
      </c>
      <c r="H1969">
        <v>21000000</v>
      </c>
      <c r="I1969">
        <v>7.8</v>
      </c>
      <c r="J1969">
        <f t="shared" si="30"/>
        <v>31008288</v>
      </c>
      <c r="K1969" t="s">
        <v>11526</v>
      </c>
    </row>
    <row r="1970" spans="1:11">
      <c r="A1970" t="s">
        <v>1954</v>
      </c>
      <c r="B1970">
        <v>87</v>
      </c>
      <c r="C1970">
        <v>8579684</v>
      </c>
      <c r="D1970" t="s">
        <v>1671</v>
      </c>
      <c r="E1970" t="s">
        <v>26111</v>
      </c>
      <c r="F1970" t="s">
        <v>37</v>
      </c>
      <c r="G1970" t="s">
        <v>38</v>
      </c>
      <c r="H1970">
        <v>9000000</v>
      </c>
      <c r="I1970">
        <v>7.4</v>
      </c>
      <c r="J1970">
        <f t="shared" si="30"/>
        <v>-420316</v>
      </c>
      <c r="K1970" t="s">
        <v>1671</v>
      </c>
    </row>
    <row r="1971" spans="1:11">
      <c r="A1971" t="s">
        <v>10566</v>
      </c>
      <c r="B1971">
        <v>96</v>
      </c>
      <c r="C1971">
        <v>42660000</v>
      </c>
      <c r="D1971" t="s">
        <v>165</v>
      </c>
      <c r="E1971" t="s">
        <v>26112</v>
      </c>
      <c r="F1971" t="s">
        <v>37</v>
      </c>
      <c r="G1971" t="s">
        <v>38</v>
      </c>
      <c r="H1971">
        <v>17000000</v>
      </c>
      <c r="I1971">
        <v>4.8</v>
      </c>
      <c r="J1971">
        <f t="shared" si="30"/>
        <v>25660000</v>
      </c>
      <c r="K1971" t="s">
        <v>1325</v>
      </c>
    </row>
    <row r="1972" spans="1:11">
      <c r="A1972" t="s">
        <v>4099</v>
      </c>
      <c r="B1972">
        <v>106</v>
      </c>
      <c r="C1972">
        <v>40219708</v>
      </c>
      <c r="D1972" t="s">
        <v>3794</v>
      </c>
      <c r="E1972" t="s">
        <v>26113</v>
      </c>
      <c r="F1972" t="s">
        <v>37</v>
      </c>
      <c r="G1972" t="s">
        <v>38</v>
      </c>
      <c r="H1972">
        <v>21000000</v>
      </c>
      <c r="I1972">
        <v>6.3</v>
      </c>
      <c r="J1972">
        <f t="shared" si="30"/>
        <v>19219708</v>
      </c>
      <c r="K1972" t="s">
        <v>3409</v>
      </c>
    </row>
    <row r="1973" spans="1:11">
      <c r="A1973" t="s">
        <v>4166</v>
      </c>
      <c r="B1973">
        <v>122</v>
      </c>
      <c r="C1973">
        <v>132088910</v>
      </c>
      <c r="D1973" t="s">
        <v>1415</v>
      </c>
      <c r="E1973" t="s">
        <v>26114</v>
      </c>
      <c r="F1973" t="s">
        <v>37</v>
      </c>
      <c r="G1973" t="s">
        <v>38</v>
      </c>
      <c r="H1973">
        <v>21000000</v>
      </c>
      <c r="I1973">
        <v>7.8</v>
      </c>
      <c r="J1973">
        <f t="shared" si="30"/>
        <v>111088910</v>
      </c>
      <c r="K1973" t="s">
        <v>1671</v>
      </c>
    </row>
    <row r="1974" spans="1:11">
      <c r="A1974" t="s">
        <v>5462</v>
      </c>
      <c r="B1974">
        <v>123</v>
      </c>
      <c r="C1974">
        <v>36581633</v>
      </c>
      <c r="D1974" t="s">
        <v>1726</v>
      </c>
      <c r="E1974" t="s">
        <v>26115</v>
      </c>
      <c r="F1974" t="s">
        <v>37</v>
      </c>
      <c r="G1974" t="s">
        <v>767</v>
      </c>
      <c r="H1974">
        <v>21000000</v>
      </c>
      <c r="I1974">
        <v>7.5</v>
      </c>
      <c r="J1974">
        <f t="shared" si="30"/>
        <v>15581633</v>
      </c>
      <c r="K1974" t="s">
        <v>13307</v>
      </c>
    </row>
    <row r="1975" spans="1:11">
      <c r="A1975" t="s">
        <v>1114</v>
      </c>
      <c r="B1975">
        <v>92</v>
      </c>
      <c r="C1975">
        <v>25296447</v>
      </c>
      <c r="D1975" t="s">
        <v>334</v>
      </c>
      <c r="E1975" t="s">
        <v>26116</v>
      </c>
      <c r="F1975" t="s">
        <v>37</v>
      </c>
      <c r="G1975" t="s">
        <v>1465</v>
      </c>
      <c r="H1975">
        <v>21000000</v>
      </c>
      <c r="I1975">
        <v>6.8</v>
      </c>
      <c r="J1975">
        <f t="shared" si="30"/>
        <v>4296447</v>
      </c>
      <c r="K1975" t="s">
        <v>1325</v>
      </c>
    </row>
    <row r="1976" spans="1:11">
      <c r="A1976" t="s">
        <v>9031</v>
      </c>
      <c r="B1976">
        <v>110</v>
      </c>
      <c r="C1976">
        <v>24848292</v>
      </c>
      <c r="D1976" t="s">
        <v>3265</v>
      </c>
      <c r="E1976" t="s">
        <v>26117</v>
      </c>
      <c r="F1976" t="s">
        <v>37</v>
      </c>
      <c r="G1976" t="s">
        <v>38</v>
      </c>
      <c r="H1976">
        <v>20000000</v>
      </c>
      <c r="I1976">
        <v>6.6</v>
      </c>
      <c r="J1976">
        <f t="shared" si="30"/>
        <v>4848292</v>
      </c>
      <c r="K1976" t="s">
        <v>1325</v>
      </c>
    </row>
    <row r="1977" spans="1:11">
      <c r="A1977" t="s">
        <v>10593</v>
      </c>
      <c r="B1977">
        <v>104</v>
      </c>
      <c r="C1977">
        <v>17757087</v>
      </c>
      <c r="D1977" t="s">
        <v>4332</v>
      </c>
      <c r="E1977" t="s">
        <v>26118</v>
      </c>
      <c r="F1977" t="s">
        <v>37</v>
      </c>
      <c r="G1977" t="s">
        <v>38</v>
      </c>
      <c r="H1977">
        <v>21000000</v>
      </c>
      <c r="I1977">
        <v>4.6</v>
      </c>
      <c r="J1977">
        <f t="shared" si="30"/>
        <v>-3242913</v>
      </c>
      <c r="K1977" t="s">
        <v>6403</v>
      </c>
    </row>
    <row r="1978" spans="1:11">
      <c r="A1978" t="s">
        <v>48</v>
      </c>
      <c r="B1978">
        <v>98</v>
      </c>
      <c r="C1978">
        <v>9430988</v>
      </c>
      <c r="D1978" t="s">
        <v>1415</v>
      </c>
      <c r="E1978" t="s">
        <v>26119</v>
      </c>
      <c r="F1978" t="s">
        <v>37</v>
      </c>
      <c r="G1978" t="s">
        <v>38</v>
      </c>
      <c r="H1978">
        <v>17000000</v>
      </c>
      <c r="I1978">
        <v>7.1</v>
      </c>
      <c r="J1978">
        <f t="shared" si="30"/>
        <v>-7569012</v>
      </c>
      <c r="K1978" t="s">
        <v>1671</v>
      </c>
    </row>
    <row r="1979" spans="1:11">
      <c r="A1979" t="s">
        <v>10607</v>
      </c>
      <c r="B1979">
        <v>120</v>
      </c>
      <c r="C1979">
        <v>16284360</v>
      </c>
      <c r="D1979" t="s">
        <v>2527</v>
      </c>
      <c r="E1979" t="s">
        <v>26120</v>
      </c>
      <c r="F1979" t="s">
        <v>37</v>
      </c>
      <c r="G1979" t="s">
        <v>38</v>
      </c>
      <c r="H1979">
        <v>21000000</v>
      </c>
      <c r="I1979">
        <v>6.1</v>
      </c>
      <c r="J1979">
        <f t="shared" si="30"/>
        <v>-4715640</v>
      </c>
      <c r="K1979" t="s">
        <v>1671</v>
      </c>
    </row>
    <row r="1980" spans="1:11">
      <c r="A1980" t="s">
        <v>1873</v>
      </c>
      <c r="B1980">
        <v>112</v>
      </c>
      <c r="C1980">
        <v>6830957</v>
      </c>
      <c r="D1980" t="s">
        <v>214</v>
      </c>
      <c r="E1980" t="s">
        <v>26121</v>
      </c>
      <c r="F1980" t="s">
        <v>37</v>
      </c>
      <c r="G1980" t="s">
        <v>38</v>
      </c>
      <c r="H1980">
        <v>21000000</v>
      </c>
      <c r="I1980">
        <v>6.7</v>
      </c>
      <c r="J1980">
        <f t="shared" si="30"/>
        <v>-14169043</v>
      </c>
      <c r="K1980" t="s">
        <v>3409</v>
      </c>
    </row>
    <row r="1981" spans="1:11">
      <c r="A1981" t="s">
        <v>10614</v>
      </c>
      <c r="B1981">
        <v>127</v>
      </c>
      <c r="C1981">
        <v>24104113</v>
      </c>
      <c r="D1981" t="s">
        <v>1924</v>
      </c>
      <c r="E1981" t="s">
        <v>26122</v>
      </c>
      <c r="F1981" t="s">
        <v>37</v>
      </c>
      <c r="G1981" t="s">
        <v>1465</v>
      </c>
      <c r="H1981">
        <v>20000000</v>
      </c>
      <c r="I1981">
        <v>7.1</v>
      </c>
      <c r="J1981">
        <f t="shared" si="30"/>
        <v>4104113</v>
      </c>
      <c r="K1981" t="s">
        <v>3409</v>
      </c>
    </row>
    <row r="1982" spans="1:11">
      <c r="A1982" t="s">
        <v>10618</v>
      </c>
      <c r="B1982">
        <v>102</v>
      </c>
      <c r="C1982">
        <v>15593</v>
      </c>
      <c r="D1982" t="s">
        <v>1415</v>
      </c>
      <c r="E1982" t="s">
        <v>26123</v>
      </c>
      <c r="F1982" t="s">
        <v>37</v>
      </c>
      <c r="G1982" t="s">
        <v>38</v>
      </c>
      <c r="H1982">
        <v>21000000</v>
      </c>
      <c r="I1982">
        <v>5.8</v>
      </c>
      <c r="J1982">
        <f t="shared" si="30"/>
        <v>-20984407</v>
      </c>
      <c r="K1982" t="s">
        <v>1671</v>
      </c>
    </row>
    <row r="1983" spans="1:11">
      <c r="A1983" t="s">
        <v>9184</v>
      </c>
      <c r="B1983">
        <v>91</v>
      </c>
      <c r="C1983">
        <v>958319</v>
      </c>
      <c r="D1983" t="s">
        <v>3409</v>
      </c>
      <c r="E1983" t="s">
        <v>26124</v>
      </c>
      <c r="F1983" t="s">
        <v>37</v>
      </c>
      <c r="G1983" t="s">
        <v>38</v>
      </c>
      <c r="H1983">
        <v>21000000</v>
      </c>
      <c r="I1983">
        <v>6.7</v>
      </c>
      <c r="J1983">
        <f t="shared" si="30"/>
        <v>-20041681</v>
      </c>
      <c r="K1983" t="s">
        <v>3409</v>
      </c>
    </row>
    <row r="1984" spans="1:11">
      <c r="A1984" t="s">
        <v>10627</v>
      </c>
      <c r="B1984">
        <v>114</v>
      </c>
      <c r="C1984">
        <v>69700000</v>
      </c>
      <c r="D1984" t="s">
        <v>5926</v>
      </c>
      <c r="E1984" t="s">
        <v>26125</v>
      </c>
      <c r="F1984" t="s">
        <v>37</v>
      </c>
      <c r="G1984" t="s">
        <v>38</v>
      </c>
      <c r="H1984">
        <v>35000000</v>
      </c>
      <c r="I1984">
        <v>5.8</v>
      </c>
      <c r="J1984">
        <f t="shared" si="30"/>
        <v>34700000</v>
      </c>
      <c r="K1984" t="s">
        <v>1671</v>
      </c>
    </row>
    <row r="1985" spans="1:11">
      <c r="A1985" t="s">
        <v>5403</v>
      </c>
      <c r="B1985">
        <v>115</v>
      </c>
      <c r="C1985">
        <v>2840417</v>
      </c>
      <c r="D1985" t="s">
        <v>4332</v>
      </c>
      <c r="E1985" t="s">
        <v>26126</v>
      </c>
      <c r="F1985" t="s">
        <v>37</v>
      </c>
      <c r="G1985" t="s">
        <v>268</v>
      </c>
      <c r="H1985">
        <v>31000000</v>
      </c>
      <c r="I1985">
        <v>6.8</v>
      </c>
      <c r="J1985">
        <f t="shared" si="30"/>
        <v>-28159583</v>
      </c>
      <c r="K1985" t="s">
        <v>6403</v>
      </c>
    </row>
    <row r="1986" spans="1:11">
      <c r="A1986" t="s">
        <v>389</v>
      </c>
      <c r="B1986">
        <v>115</v>
      </c>
      <c r="C1986">
        <v>242374454</v>
      </c>
      <c r="D1986" t="s">
        <v>127</v>
      </c>
      <c r="E1986" t="s">
        <v>26127</v>
      </c>
      <c r="F1986" t="s">
        <v>37</v>
      </c>
      <c r="G1986" t="s">
        <v>38</v>
      </c>
      <c r="H1986">
        <v>18000000</v>
      </c>
      <c r="I1986">
        <v>8.5</v>
      </c>
      <c r="J1986">
        <f t="shared" si="30"/>
        <v>224374454</v>
      </c>
      <c r="K1986" t="s">
        <v>1325</v>
      </c>
    </row>
    <row r="1987" spans="1:11">
      <c r="A1987" t="s">
        <v>1252</v>
      </c>
      <c r="B1987">
        <v>120</v>
      </c>
      <c r="C1987">
        <v>173585516</v>
      </c>
      <c r="D1987" t="s">
        <v>2358</v>
      </c>
      <c r="E1987" t="s">
        <v>26128</v>
      </c>
      <c r="F1987" t="s">
        <v>37</v>
      </c>
      <c r="G1987" t="s">
        <v>38</v>
      </c>
      <c r="H1987">
        <v>18000000</v>
      </c>
      <c r="I1987">
        <v>6.6</v>
      </c>
      <c r="J1987">
        <f t="shared" ref="J1987:J2050" si="31">C1987-H1987</f>
        <v>155585516</v>
      </c>
      <c r="K1987" t="s">
        <v>953</v>
      </c>
    </row>
    <row r="1988" spans="1:11">
      <c r="A1988" t="s">
        <v>389</v>
      </c>
      <c r="B1988">
        <v>135</v>
      </c>
      <c r="C1988">
        <v>128300000</v>
      </c>
      <c r="D1988" t="s">
        <v>1849</v>
      </c>
      <c r="E1988" t="s">
        <v>26129</v>
      </c>
      <c r="F1988" t="s">
        <v>37</v>
      </c>
      <c r="G1988" t="s">
        <v>38</v>
      </c>
      <c r="H1988">
        <v>19400870</v>
      </c>
      <c r="I1988">
        <v>7.7</v>
      </c>
      <c r="J1988">
        <f t="shared" si="31"/>
        <v>108899130</v>
      </c>
      <c r="K1988" t="s">
        <v>3409</v>
      </c>
    </row>
    <row r="1989" spans="1:11">
      <c r="A1989" t="s">
        <v>10645</v>
      </c>
      <c r="B1989">
        <v>90</v>
      </c>
      <c r="C1989">
        <v>20259297</v>
      </c>
      <c r="D1989" t="s">
        <v>3171</v>
      </c>
      <c r="E1989" t="s">
        <v>26130</v>
      </c>
      <c r="F1989" t="s">
        <v>37</v>
      </c>
      <c r="G1989" t="s">
        <v>38</v>
      </c>
      <c r="H1989">
        <v>20000000</v>
      </c>
      <c r="I1989">
        <v>4.7</v>
      </c>
      <c r="J1989">
        <f t="shared" si="31"/>
        <v>259297</v>
      </c>
      <c r="K1989" t="s">
        <v>3409</v>
      </c>
    </row>
    <row r="1990" spans="1:11">
      <c r="A1990" t="s">
        <v>1739</v>
      </c>
      <c r="B1990">
        <v>100</v>
      </c>
      <c r="C1990">
        <v>153665036</v>
      </c>
      <c r="D1990" t="s">
        <v>422</v>
      </c>
      <c r="E1990" t="s">
        <v>26131</v>
      </c>
      <c r="F1990" t="s">
        <v>37</v>
      </c>
      <c r="G1990" t="s">
        <v>38</v>
      </c>
      <c r="H1990">
        <v>28000000</v>
      </c>
      <c r="I1990">
        <v>6.4</v>
      </c>
      <c r="J1990">
        <f t="shared" si="31"/>
        <v>125665036</v>
      </c>
      <c r="K1990" t="s">
        <v>1325</v>
      </c>
    </row>
    <row r="1991" spans="1:11">
      <c r="A1991" t="s">
        <v>2612</v>
      </c>
      <c r="B1991">
        <v>105</v>
      </c>
      <c r="C1991">
        <v>132541238</v>
      </c>
      <c r="D1991" t="s">
        <v>1671</v>
      </c>
      <c r="E1991" t="s">
        <v>26132</v>
      </c>
      <c r="F1991" t="s">
        <v>37</v>
      </c>
      <c r="G1991" t="s">
        <v>38</v>
      </c>
      <c r="H1991">
        <v>33000000</v>
      </c>
      <c r="I1991">
        <v>5.5</v>
      </c>
      <c r="J1991">
        <f t="shared" si="31"/>
        <v>99541238</v>
      </c>
      <c r="K1991" t="s">
        <v>1671</v>
      </c>
    </row>
    <row r="1992" spans="1:11">
      <c r="A1992" t="s">
        <v>2728</v>
      </c>
      <c r="B1992">
        <v>138</v>
      </c>
      <c r="C1992">
        <v>130727000</v>
      </c>
      <c r="D1992" t="s">
        <v>6648</v>
      </c>
      <c r="E1992" t="s">
        <v>26133</v>
      </c>
      <c r="F1992" t="s">
        <v>37</v>
      </c>
      <c r="G1992" t="s">
        <v>38</v>
      </c>
      <c r="H1992">
        <v>19000000</v>
      </c>
      <c r="I1992">
        <v>8.6</v>
      </c>
      <c r="J1992">
        <f t="shared" si="31"/>
        <v>111727000</v>
      </c>
      <c r="K1992" t="s">
        <v>24406</v>
      </c>
    </row>
    <row r="1993" spans="1:11">
      <c r="A1993" t="s">
        <v>10661</v>
      </c>
      <c r="B1993">
        <v>94</v>
      </c>
      <c r="C1993">
        <v>121697350</v>
      </c>
      <c r="D1993" t="s">
        <v>6419</v>
      </c>
      <c r="E1993" t="s">
        <v>26134</v>
      </c>
      <c r="F1993" t="s">
        <v>37</v>
      </c>
      <c r="G1993" t="s">
        <v>38</v>
      </c>
      <c r="H1993">
        <v>20000000</v>
      </c>
      <c r="I1993">
        <v>7</v>
      </c>
      <c r="J1993">
        <f t="shared" si="31"/>
        <v>101697350</v>
      </c>
      <c r="K1993" t="s">
        <v>1671</v>
      </c>
    </row>
    <row r="1994" spans="1:11">
      <c r="A1994" t="s">
        <v>10665</v>
      </c>
      <c r="B1994">
        <v>101</v>
      </c>
      <c r="C1994">
        <v>117224271</v>
      </c>
      <c r="D1994" t="s">
        <v>10667</v>
      </c>
      <c r="E1994" t="s">
        <v>26135</v>
      </c>
      <c r="F1994" t="s">
        <v>37</v>
      </c>
      <c r="G1994" t="s">
        <v>38</v>
      </c>
      <c r="H1994">
        <v>20000000</v>
      </c>
      <c r="I1994">
        <v>7.1</v>
      </c>
      <c r="J1994">
        <f t="shared" si="31"/>
        <v>97224271</v>
      </c>
      <c r="K1994" t="s">
        <v>1325</v>
      </c>
    </row>
    <row r="1995" spans="1:11">
      <c r="A1995" t="s">
        <v>10673</v>
      </c>
      <c r="B1995">
        <v>131</v>
      </c>
      <c r="C1995">
        <v>102922376</v>
      </c>
      <c r="D1995" t="s">
        <v>8570</v>
      </c>
      <c r="E1995" t="s">
        <v>26136</v>
      </c>
      <c r="F1995" t="s">
        <v>37</v>
      </c>
      <c r="G1995" t="s">
        <v>38</v>
      </c>
      <c r="H1995">
        <v>20000000</v>
      </c>
      <c r="I1995">
        <v>5.7</v>
      </c>
      <c r="J1995">
        <f t="shared" si="31"/>
        <v>82922376</v>
      </c>
      <c r="K1995" t="s">
        <v>953</v>
      </c>
    </row>
    <row r="1996" spans="1:11">
      <c r="A1996" t="s">
        <v>1575</v>
      </c>
      <c r="B1996">
        <v>91</v>
      </c>
      <c r="C1996">
        <v>94497271</v>
      </c>
      <c r="D1996" t="s">
        <v>10679</v>
      </c>
      <c r="E1996" t="s">
        <v>26137</v>
      </c>
      <c r="F1996" t="s">
        <v>37</v>
      </c>
      <c r="G1996" t="s">
        <v>38</v>
      </c>
      <c r="H1996">
        <v>20000000</v>
      </c>
      <c r="I1996">
        <v>3.7</v>
      </c>
      <c r="J1996">
        <f t="shared" si="31"/>
        <v>74497271</v>
      </c>
      <c r="K1996" t="s">
        <v>953</v>
      </c>
    </row>
    <row r="1997" spans="1:11">
      <c r="A1997" t="s">
        <v>332</v>
      </c>
      <c r="B1997">
        <v>112</v>
      </c>
      <c r="C1997">
        <v>137387272</v>
      </c>
      <c r="D1997" t="s">
        <v>3030</v>
      </c>
      <c r="E1997" t="s">
        <v>26138</v>
      </c>
      <c r="F1997" t="s">
        <v>37</v>
      </c>
      <c r="G1997" t="s">
        <v>38</v>
      </c>
      <c r="H1997">
        <v>20000000</v>
      </c>
      <c r="I1997">
        <v>7.5</v>
      </c>
      <c r="J1997">
        <f t="shared" si="31"/>
        <v>117387272</v>
      </c>
      <c r="K1997" t="s">
        <v>6403</v>
      </c>
    </row>
    <row r="1998" spans="1:11">
      <c r="A1998" t="s">
        <v>4107</v>
      </c>
      <c r="B1998">
        <v>95</v>
      </c>
      <c r="C1998">
        <v>82301521</v>
      </c>
      <c r="D1998" t="s">
        <v>9780</v>
      </c>
      <c r="E1998" t="s">
        <v>26139</v>
      </c>
      <c r="F1998" t="s">
        <v>37</v>
      </c>
      <c r="G1998" t="s">
        <v>38</v>
      </c>
      <c r="H1998">
        <v>32000000</v>
      </c>
      <c r="I1998">
        <v>4.6</v>
      </c>
      <c r="J1998">
        <f t="shared" si="31"/>
        <v>50301521</v>
      </c>
      <c r="K1998" t="s">
        <v>953</v>
      </c>
    </row>
    <row r="1999" spans="1:11">
      <c r="A1999" t="s">
        <v>4309</v>
      </c>
      <c r="B1999">
        <v>100</v>
      </c>
      <c r="C1999">
        <v>84518155</v>
      </c>
      <c r="D1999" t="s">
        <v>1671</v>
      </c>
      <c r="E1999" t="s">
        <v>26140</v>
      </c>
      <c r="F1999" t="s">
        <v>37</v>
      </c>
      <c r="G1999" t="s">
        <v>38</v>
      </c>
      <c r="H1999">
        <v>20000000</v>
      </c>
      <c r="I1999">
        <v>4.9</v>
      </c>
      <c r="J1999">
        <f t="shared" si="31"/>
        <v>64518155</v>
      </c>
      <c r="K1999" t="s">
        <v>1671</v>
      </c>
    </row>
    <row r="2000" spans="1:11">
      <c r="A2000" t="s">
        <v>2641</v>
      </c>
      <c r="B2000">
        <v>105</v>
      </c>
      <c r="C2000">
        <v>80050171</v>
      </c>
      <c r="D2000" t="s">
        <v>1924</v>
      </c>
      <c r="E2000" t="s">
        <v>25401</v>
      </c>
      <c r="F2000" t="s">
        <v>37</v>
      </c>
      <c r="G2000" t="s">
        <v>38</v>
      </c>
      <c r="H2000">
        <v>20000000</v>
      </c>
      <c r="I2000">
        <v>6.9</v>
      </c>
      <c r="J2000">
        <f t="shared" si="31"/>
        <v>60050171</v>
      </c>
      <c r="K2000" t="s">
        <v>3409</v>
      </c>
    </row>
    <row r="2001" spans="1:11">
      <c r="A2001" t="s">
        <v>9162</v>
      </c>
      <c r="B2001">
        <v>108</v>
      </c>
      <c r="C2001">
        <v>81257845</v>
      </c>
      <c r="D2001" t="s">
        <v>6419</v>
      </c>
      <c r="E2001" t="s">
        <v>26141</v>
      </c>
      <c r="F2001" t="s">
        <v>37</v>
      </c>
      <c r="G2001" t="s">
        <v>38</v>
      </c>
      <c r="H2001">
        <v>35000000</v>
      </c>
      <c r="I2001">
        <v>7.1</v>
      </c>
      <c r="J2001">
        <f t="shared" si="31"/>
        <v>46257845</v>
      </c>
      <c r="K2001" t="s">
        <v>1671</v>
      </c>
    </row>
    <row r="2002" spans="1:11">
      <c r="A2002" t="s">
        <v>2331</v>
      </c>
      <c r="B2002">
        <v>101</v>
      </c>
      <c r="C2002">
        <v>70360285</v>
      </c>
      <c r="D2002" t="s">
        <v>262</v>
      </c>
      <c r="E2002" t="s">
        <v>26142</v>
      </c>
      <c r="F2002" t="s">
        <v>37</v>
      </c>
      <c r="G2002" t="s">
        <v>38</v>
      </c>
      <c r="H2002">
        <v>18000000</v>
      </c>
      <c r="I2002">
        <v>5.8</v>
      </c>
      <c r="J2002">
        <f t="shared" si="31"/>
        <v>52360285</v>
      </c>
      <c r="K2002" t="s">
        <v>1325</v>
      </c>
    </row>
    <row r="2003" spans="1:11">
      <c r="A2003" t="s">
        <v>6046</v>
      </c>
      <c r="B2003">
        <v>114</v>
      </c>
      <c r="C2003">
        <v>12831121</v>
      </c>
      <c r="D2003" t="s">
        <v>3277</v>
      </c>
      <c r="E2003" t="s">
        <v>25742</v>
      </c>
      <c r="F2003" t="s">
        <v>37</v>
      </c>
      <c r="G2003" t="s">
        <v>38</v>
      </c>
      <c r="H2003">
        <v>30000000</v>
      </c>
      <c r="I2003">
        <v>7</v>
      </c>
      <c r="J2003">
        <f t="shared" si="31"/>
        <v>-17168879</v>
      </c>
      <c r="K2003" t="s">
        <v>3409</v>
      </c>
    </row>
    <row r="2004" spans="1:11">
      <c r="A2004" t="s">
        <v>3880</v>
      </c>
      <c r="B2004">
        <v>109</v>
      </c>
      <c r="C2004">
        <v>69148997</v>
      </c>
      <c r="D2004" t="s">
        <v>1009</v>
      </c>
      <c r="E2004" t="s">
        <v>26143</v>
      </c>
      <c r="F2004" t="s">
        <v>37</v>
      </c>
      <c r="G2004" t="s">
        <v>38</v>
      </c>
      <c r="H2004">
        <v>37000000</v>
      </c>
      <c r="I2004">
        <v>5.4</v>
      </c>
      <c r="J2004">
        <f t="shared" si="31"/>
        <v>32148997</v>
      </c>
      <c r="K2004" t="s">
        <v>1671</v>
      </c>
    </row>
    <row r="2005" spans="1:11">
      <c r="A2005" t="s">
        <v>8191</v>
      </c>
      <c r="B2005">
        <v>115</v>
      </c>
      <c r="C2005">
        <v>82624961</v>
      </c>
      <c r="D2005" t="s">
        <v>2527</v>
      </c>
      <c r="E2005" t="s">
        <v>26144</v>
      </c>
      <c r="F2005" t="s">
        <v>37</v>
      </c>
      <c r="G2005" t="s">
        <v>38</v>
      </c>
      <c r="H2005">
        <v>20000000</v>
      </c>
      <c r="I2005">
        <v>7.3</v>
      </c>
      <c r="J2005">
        <f t="shared" si="31"/>
        <v>62624961</v>
      </c>
      <c r="K2005" t="s">
        <v>1671</v>
      </c>
    </row>
    <row r="2006" spans="1:11">
      <c r="A2006" t="s">
        <v>2433</v>
      </c>
      <c r="B2006">
        <v>117</v>
      </c>
      <c r="C2006">
        <v>67325559</v>
      </c>
      <c r="D2006" t="s">
        <v>10711</v>
      </c>
      <c r="E2006" t="s">
        <v>26145</v>
      </c>
      <c r="F2006" t="s">
        <v>37</v>
      </c>
      <c r="G2006" t="s">
        <v>38</v>
      </c>
      <c r="H2006">
        <v>20000000</v>
      </c>
      <c r="I2006">
        <v>7.1</v>
      </c>
      <c r="J2006">
        <f t="shared" si="31"/>
        <v>47325559</v>
      </c>
      <c r="K2006" t="s">
        <v>953</v>
      </c>
    </row>
    <row r="2007" spans="1:11">
      <c r="A2007" t="s">
        <v>6171</v>
      </c>
      <c r="B2007">
        <v>107</v>
      </c>
      <c r="C2007">
        <v>62933793</v>
      </c>
      <c r="D2007" t="s">
        <v>10717</v>
      </c>
      <c r="E2007" t="s">
        <v>26146</v>
      </c>
      <c r="F2007" t="s">
        <v>37</v>
      </c>
      <c r="G2007" t="s">
        <v>38</v>
      </c>
      <c r="H2007">
        <v>20000000</v>
      </c>
      <c r="I2007">
        <v>5.8</v>
      </c>
      <c r="J2007">
        <f t="shared" si="31"/>
        <v>42933793</v>
      </c>
      <c r="K2007" t="s">
        <v>3409</v>
      </c>
    </row>
    <row r="2008" spans="1:11">
      <c r="A2008" t="s">
        <v>10722</v>
      </c>
      <c r="B2008">
        <v>134</v>
      </c>
      <c r="C2008">
        <v>56667870</v>
      </c>
      <c r="D2008" t="s">
        <v>5940</v>
      </c>
      <c r="E2008" t="s">
        <v>26147</v>
      </c>
      <c r="F2008" t="s">
        <v>37</v>
      </c>
      <c r="G2008" t="s">
        <v>38</v>
      </c>
      <c r="H2008">
        <v>20000000</v>
      </c>
      <c r="I2008">
        <v>8.1</v>
      </c>
      <c r="J2008">
        <f t="shared" si="31"/>
        <v>36667870</v>
      </c>
      <c r="K2008" t="s">
        <v>13307</v>
      </c>
    </row>
    <row r="2009" spans="1:11">
      <c r="A2009" t="s">
        <v>8504</v>
      </c>
      <c r="B2009">
        <v>118</v>
      </c>
      <c r="C2009">
        <v>56398162</v>
      </c>
      <c r="D2009" t="s">
        <v>5788</v>
      </c>
      <c r="E2009" t="s">
        <v>26148</v>
      </c>
      <c r="F2009" t="s">
        <v>37</v>
      </c>
      <c r="G2009" t="s">
        <v>38</v>
      </c>
      <c r="H2009">
        <v>20000000</v>
      </c>
      <c r="I2009">
        <v>5.7</v>
      </c>
      <c r="J2009">
        <f t="shared" si="31"/>
        <v>36398162</v>
      </c>
      <c r="K2009" t="s">
        <v>1671</v>
      </c>
    </row>
    <row r="2010" spans="1:11">
      <c r="A2010" t="s">
        <v>9516</v>
      </c>
      <c r="B2010">
        <v>121</v>
      </c>
      <c r="C2010">
        <v>60072596</v>
      </c>
      <c r="D2010" t="s">
        <v>1415</v>
      </c>
      <c r="E2010" t="s">
        <v>26149</v>
      </c>
      <c r="F2010" t="s">
        <v>37</v>
      </c>
      <c r="G2010" t="s">
        <v>38</v>
      </c>
      <c r="H2010">
        <v>20000000</v>
      </c>
      <c r="I2010">
        <v>4.4</v>
      </c>
      <c r="J2010">
        <f t="shared" si="31"/>
        <v>40072596</v>
      </c>
      <c r="K2010" t="s">
        <v>1671</v>
      </c>
    </row>
    <row r="2011" spans="1:11">
      <c r="A2011" t="s">
        <v>255</v>
      </c>
      <c r="B2011">
        <v>105</v>
      </c>
      <c r="C2011">
        <v>56362352</v>
      </c>
      <c r="D2011" t="s">
        <v>10734</v>
      </c>
      <c r="E2011" t="s">
        <v>26150</v>
      </c>
      <c r="F2011" t="s">
        <v>37</v>
      </c>
      <c r="G2011" t="s">
        <v>38</v>
      </c>
      <c r="H2011">
        <v>20000000</v>
      </c>
      <c r="I2011">
        <v>7.9</v>
      </c>
      <c r="J2011">
        <f t="shared" si="31"/>
        <v>36362352</v>
      </c>
      <c r="K2011" t="s">
        <v>1266</v>
      </c>
    </row>
    <row r="2012" spans="1:11">
      <c r="A2012" t="s">
        <v>10738</v>
      </c>
      <c r="B2012">
        <v>110</v>
      </c>
      <c r="C2012">
        <v>56154094</v>
      </c>
      <c r="D2012" t="s">
        <v>214</v>
      </c>
      <c r="E2012" t="s">
        <v>26151</v>
      </c>
      <c r="F2012" t="s">
        <v>37</v>
      </c>
      <c r="G2012" t="s">
        <v>56</v>
      </c>
      <c r="H2012">
        <v>20000000</v>
      </c>
      <c r="I2012">
        <v>7.6</v>
      </c>
      <c r="J2012">
        <f t="shared" si="31"/>
        <v>36154094</v>
      </c>
      <c r="K2012" t="s">
        <v>3409</v>
      </c>
    </row>
    <row r="2013" spans="1:11">
      <c r="A2013" t="s">
        <v>9516</v>
      </c>
      <c r="B2013">
        <v>114</v>
      </c>
      <c r="C2013">
        <v>65623128</v>
      </c>
      <c r="D2013" t="s">
        <v>9193</v>
      </c>
      <c r="E2013" t="s">
        <v>26152</v>
      </c>
      <c r="F2013" t="s">
        <v>37</v>
      </c>
      <c r="G2013" t="s">
        <v>38</v>
      </c>
      <c r="H2013">
        <v>20000000</v>
      </c>
      <c r="I2013">
        <v>4.8</v>
      </c>
      <c r="J2013">
        <f t="shared" si="31"/>
        <v>45623128</v>
      </c>
      <c r="K2013" t="s">
        <v>1671</v>
      </c>
    </row>
    <row r="2014" spans="1:11">
      <c r="A2014" t="s">
        <v>10756</v>
      </c>
      <c r="B2014">
        <v>85</v>
      </c>
      <c r="C2014">
        <v>48546578</v>
      </c>
      <c r="D2014" t="s">
        <v>1681</v>
      </c>
      <c r="E2014" t="s">
        <v>26153</v>
      </c>
      <c r="F2014" t="s">
        <v>37</v>
      </c>
      <c r="G2014" t="s">
        <v>38</v>
      </c>
      <c r="H2014">
        <v>20000000</v>
      </c>
      <c r="I2014">
        <v>2.7</v>
      </c>
      <c r="J2014">
        <f t="shared" si="31"/>
        <v>28546578</v>
      </c>
      <c r="K2014" t="s">
        <v>1671</v>
      </c>
    </row>
    <row r="2015" spans="1:11">
      <c r="A2015" t="s">
        <v>10760</v>
      </c>
      <c r="B2015">
        <v>72</v>
      </c>
      <c r="C2015">
        <v>48423368</v>
      </c>
      <c r="D2015" t="s">
        <v>628</v>
      </c>
      <c r="E2015" t="s">
        <v>26154</v>
      </c>
      <c r="F2015" t="s">
        <v>37</v>
      </c>
      <c r="G2015" t="s">
        <v>38</v>
      </c>
      <c r="H2015">
        <v>20000000</v>
      </c>
      <c r="I2015">
        <v>5.8</v>
      </c>
      <c r="J2015">
        <f t="shared" si="31"/>
        <v>28423368</v>
      </c>
      <c r="K2015" t="s">
        <v>953</v>
      </c>
    </row>
    <row r="2016" spans="1:11">
      <c r="A2016" t="s">
        <v>10764</v>
      </c>
      <c r="B2016">
        <v>128</v>
      </c>
      <c r="C2016">
        <v>52066000</v>
      </c>
      <c r="D2016" t="s">
        <v>5940</v>
      </c>
      <c r="E2016" t="s">
        <v>26155</v>
      </c>
      <c r="F2016" t="s">
        <v>37</v>
      </c>
      <c r="G2016" t="s">
        <v>56</v>
      </c>
      <c r="H2016">
        <v>20000000</v>
      </c>
      <c r="I2016">
        <v>7.5</v>
      </c>
      <c r="J2016">
        <f t="shared" si="31"/>
        <v>32066000</v>
      </c>
      <c r="K2016" t="s">
        <v>13307</v>
      </c>
    </row>
    <row r="2017" spans="1:11">
      <c r="A2017" t="s">
        <v>10768</v>
      </c>
      <c r="B2017">
        <v>72</v>
      </c>
      <c r="C2017">
        <v>47887943</v>
      </c>
      <c r="D2017" t="s">
        <v>10770</v>
      </c>
      <c r="E2017" t="s">
        <v>26156</v>
      </c>
      <c r="F2017" t="s">
        <v>37</v>
      </c>
      <c r="G2017" t="s">
        <v>38</v>
      </c>
      <c r="H2017">
        <v>20000000</v>
      </c>
      <c r="I2017">
        <v>5.4</v>
      </c>
      <c r="J2017">
        <f t="shared" si="31"/>
        <v>27887943</v>
      </c>
      <c r="K2017" t="s">
        <v>953</v>
      </c>
    </row>
    <row r="2018" spans="1:11">
      <c r="A2018" t="s">
        <v>6731</v>
      </c>
      <c r="B2018">
        <v>89</v>
      </c>
      <c r="C2018">
        <v>46363118</v>
      </c>
      <c r="D2018" t="s">
        <v>6132</v>
      </c>
      <c r="E2018" t="s">
        <v>26157</v>
      </c>
      <c r="F2018" t="s">
        <v>37</v>
      </c>
      <c r="G2018" t="s">
        <v>38</v>
      </c>
      <c r="H2018">
        <v>20000000</v>
      </c>
      <c r="I2018">
        <v>4.1</v>
      </c>
      <c r="J2018">
        <f t="shared" si="31"/>
        <v>26363118</v>
      </c>
      <c r="K2018" t="s">
        <v>3409</v>
      </c>
    </row>
    <row r="2019" spans="1:11">
      <c r="A2019" t="s">
        <v>10781</v>
      </c>
      <c r="B2019">
        <v>96</v>
      </c>
      <c r="C2019">
        <v>47852604</v>
      </c>
      <c r="D2019" t="s">
        <v>1924</v>
      </c>
      <c r="E2019" t="s">
        <v>26158</v>
      </c>
      <c r="F2019" t="s">
        <v>37</v>
      </c>
      <c r="G2019" t="s">
        <v>38</v>
      </c>
      <c r="H2019">
        <v>20000000</v>
      </c>
      <c r="I2019">
        <v>5.9</v>
      </c>
      <c r="J2019">
        <f t="shared" si="31"/>
        <v>27852604</v>
      </c>
      <c r="K2019" t="s">
        <v>3409</v>
      </c>
    </row>
    <row r="2020" spans="1:11">
      <c r="A2020" t="s">
        <v>10786</v>
      </c>
      <c r="B2020">
        <v>77</v>
      </c>
      <c r="C2020">
        <v>45542421</v>
      </c>
      <c r="D2020" t="s">
        <v>10787</v>
      </c>
      <c r="E2020" t="s">
        <v>26159</v>
      </c>
      <c r="F2020" t="s">
        <v>37</v>
      </c>
      <c r="G2020" t="s">
        <v>38</v>
      </c>
      <c r="H2020">
        <v>30000000</v>
      </c>
      <c r="I2020">
        <v>6.3</v>
      </c>
      <c r="J2020">
        <f t="shared" si="31"/>
        <v>15542421</v>
      </c>
      <c r="K2020" t="s">
        <v>11526</v>
      </c>
    </row>
    <row r="2021" spans="1:11">
      <c r="A2021" t="s">
        <v>7862</v>
      </c>
      <c r="B2021">
        <v>111</v>
      </c>
      <c r="C2021">
        <v>42652003</v>
      </c>
      <c r="D2021" t="s">
        <v>9353</v>
      </c>
      <c r="E2021" t="s">
        <v>26160</v>
      </c>
      <c r="F2021" t="s">
        <v>37</v>
      </c>
      <c r="G2021" t="s">
        <v>38</v>
      </c>
      <c r="H2021">
        <v>20000000</v>
      </c>
      <c r="I2021">
        <v>6.8</v>
      </c>
      <c r="J2021">
        <f t="shared" si="31"/>
        <v>22652003</v>
      </c>
      <c r="K2021" t="s">
        <v>953</v>
      </c>
    </row>
    <row r="2022" spans="1:11">
      <c r="A2022" t="s">
        <v>8382</v>
      </c>
      <c r="B2022">
        <v>93</v>
      </c>
      <c r="C2022">
        <v>39737645</v>
      </c>
      <c r="D2022" t="s">
        <v>4219</v>
      </c>
      <c r="E2022" t="s">
        <v>26161</v>
      </c>
      <c r="F2022" t="s">
        <v>37</v>
      </c>
      <c r="G2022" t="s">
        <v>38</v>
      </c>
      <c r="H2022">
        <v>20000000</v>
      </c>
      <c r="I2022">
        <v>2.3</v>
      </c>
      <c r="J2022">
        <f t="shared" si="31"/>
        <v>19737645</v>
      </c>
      <c r="K2022" t="s">
        <v>953</v>
      </c>
    </row>
    <row r="2023" spans="1:11">
      <c r="A2023" t="s">
        <v>2277</v>
      </c>
      <c r="B2023">
        <v>129</v>
      </c>
      <c r="C2023">
        <v>37567440</v>
      </c>
      <c r="D2023" t="s">
        <v>173</v>
      </c>
      <c r="E2023" t="s">
        <v>24537</v>
      </c>
      <c r="F2023" t="s">
        <v>37</v>
      </c>
      <c r="G2023" t="s">
        <v>38</v>
      </c>
      <c r="H2023">
        <v>20000000</v>
      </c>
      <c r="I2023">
        <v>6.9</v>
      </c>
      <c r="J2023">
        <f t="shared" si="31"/>
        <v>17567440</v>
      </c>
      <c r="K2023" t="s">
        <v>953</v>
      </c>
    </row>
    <row r="2024" spans="1:11">
      <c r="A2024" t="s">
        <v>432</v>
      </c>
      <c r="B2024">
        <v>128</v>
      </c>
      <c r="C2024">
        <v>44988180</v>
      </c>
      <c r="D2024" t="s">
        <v>10811</v>
      </c>
      <c r="E2024" t="s">
        <v>26162</v>
      </c>
      <c r="F2024" t="s">
        <v>37</v>
      </c>
      <c r="G2024" t="s">
        <v>38</v>
      </c>
      <c r="H2024">
        <v>20000000</v>
      </c>
      <c r="I2024">
        <v>8.1</v>
      </c>
      <c r="J2024">
        <f t="shared" si="31"/>
        <v>24988180</v>
      </c>
      <c r="K2024" t="s">
        <v>13307</v>
      </c>
    </row>
    <row r="2025" spans="1:11">
      <c r="A2025" t="s">
        <v>10122</v>
      </c>
      <c r="B2025">
        <v>110</v>
      </c>
      <c r="C2025">
        <v>39263506</v>
      </c>
      <c r="D2025" t="s">
        <v>2125</v>
      </c>
      <c r="E2025" t="s">
        <v>26163</v>
      </c>
      <c r="F2025" t="s">
        <v>37</v>
      </c>
      <c r="G2025" t="s">
        <v>38</v>
      </c>
      <c r="H2025">
        <v>22000000</v>
      </c>
      <c r="I2025">
        <v>6.1</v>
      </c>
      <c r="J2025">
        <f t="shared" si="31"/>
        <v>17263506</v>
      </c>
      <c r="K2025" t="s">
        <v>24406</v>
      </c>
    </row>
    <row r="2026" spans="1:11">
      <c r="A2026" t="s">
        <v>10819</v>
      </c>
      <c r="B2026">
        <v>137</v>
      </c>
      <c r="C2026">
        <v>39143839</v>
      </c>
      <c r="D2026" t="s">
        <v>5544</v>
      </c>
      <c r="E2026" t="s">
        <v>26164</v>
      </c>
      <c r="F2026" t="s">
        <v>37</v>
      </c>
      <c r="G2026" t="s">
        <v>38</v>
      </c>
      <c r="H2026">
        <v>20000000</v>
      </c>
      <c r="I2026">
        <v>5</v>
      </c>
      <c r="J2026">
        <f t="shared" si="31"/>
        <v>19143839</v>
      </c>
      <c r="K2026" t="s">
        <v>6403</v>
      </c>
    </row>
    <row r="2027" spans="1:11">
      <c r="A2027" t="s">
        <v>7302</v>
      </c>
      <c r="B2027">
        <v>124</v>
      </c>
      <c r="C2027">
        <v>37672350</v>
      </c>
      <c r="D2027" t="s">
        <v>1415</v>
      </c>
      <c r="E2027" t="s">
        <v>26165</v>
      </c>
      <c r="F2027" t="s">
        <v>37</v>
      </c>
      <c r="G2027" t="s">
        <v>38</v>
      </c>
      <c r="H2027">
        <v>20000000</v>
      </c>
      <c r="I2027">
        <v>5.5</v>
      </c>
      <c r="J2027">
        <f t="shared" si="31"/>
        <v>17672350</v>
      </c>
      <c r="K2027" t="s">
        <v>1671</v>
      </c>
    </row>
    <row r="2028" spans="1:11">
      <c r="A2028" t="s">
        <v>5111</v>
      </c>
      <c r="B2028">
        <v>93</v>
      </c>
      <c r="C2028">
        <v>38037513</v>
      </c>
      <c r="D2028" t="s">
        <v>10827</v>
      </c>
      <c r="E2028" t="s">
        <v>26166</v>
      </c>
      <c r="F2028" t="s">
        <v>37</v>
      </c>
      <c r="G2028" t="s">
        <v>38</v>
      </c>
      <c r="H2028">
        <v>20000000</v>
      </c>
      <c r="I2028">
        <v>6.2</v>
      </c>
      <c r="J2028">
        <f t="shared" si="31"/>
        <v>18037513</v>
      </c>
      <c r="K2028" t="s">
        <v>953</v>
      </c>
    </row>
    <row r="2029" spans="1:11">
      <c r="A2029" t="s">
        <v>3122</v>
      </c>
      <c r="B2029">
        <v>115</v>
      </c>
      <c r="C2029">
        <v>37442180</v>
      </c>
      <c r="D2029" t="s">
        <v>9762</v>
      </c>
      <c r="E2029" t="s">
        <v>26167</v>
      </c>
      <c r="F2029" t="s">
        <v>37</v>
      </c>
      <c r="G2029" t="s">
        <v>38</v>
      </c>
      <c r="H2029">
        <v>20000000</v>
      </c>
      <c r="I2029">
        <v>6.2</v>
      </c>
      <c r="J2029">
        <f t="shared" si="31"/>
        <v>17442180</v>
      </c>
      <c r="K2029" t="s">
        <v>1671</v>
      </c>
    </row>
    <row r="2030" spans="1:11">
      <c r="A2030" t="s">
        <v>10841</v>
      </c>
      <c r="B2030">
        <v>105</v>
      </c>
      <c r="C2030">
        <v>35596227</v>
      </c>
      <c r="D2030" t="s">
        <v>2125</v>
      </c>
      <c r="E2030" t="s">
        <v>26168</v>
      </c>
      <c r="F2030" t="s">
        <v>37</v>
      </c>
      <c r="G2030" t="s">
        <v>38</v>
      </c>
      <c r="H2030">
        <v>20000000</v>
      </c>
      <c r="I2030">
        <v>6.3</v>
      </c>
      <c r="J2030">
        <f t="shared" si="31"/>
        <v>15596227</v>
      </c>
      <c r="K2030" t="s">
        <v>24406</v>
      </c>
    </row>
    <row r="2031" spans="1:11">
      <c r="A2031" t="s">
        <v>10848</v>
      </c>
      <c r="B2031">
        <v>127</v>
      </c>
      <c r="C2031">
        <v>35422828</v>
      </c>
      <c r="D2031" t="s">
        <v>4296</v>
      </c>
      <c r="E2031" t="s">
        <v>26169</v>
      </c>
      <c r="F2031" t="s">
        <v>37</v>
      </c>
      <c r="G2031" t="s">
        <v>38</v>
      </c>
      <c r="H2031">
        <v>20000000</v>
      </c>
      <c r="I2031">
        <v>6.7</v>
      </c>
      <c r="J2031">
        <f t="shared" si="31"/>
        <v>15422828</v>
      </c>
      <c r="K2031" t="s">
        <v>13307</v>
      </c>
    </row>
    <row r="2032" spans="1:11">
      <c r="A2032" t="s">
        <v>8382</v>
      </c>
      <c r="B2032">
        <v>82</v>
      </c>
      <c r="C2032">
        <v>36658108</v>
      </c>
      <c r="D2032" t="s">
        <v>1671</v>
      </c>
      <c r="E2032" t="s">
        <v>26170</v>
      </c>
      <c r="F2032" t="s">
        <v>37</v>
      </c>
      <c r="G2032" t="s">
        <v>38</v>
      </c>
      <c r="H2032">
        <v>20000000</v>
      </c>
      <c r="I2032">
        <v>3.5</v>
      </c>
      <c r="J2032">
        <f t="shared" si="31"/>
        <v>16658108</v>
      </c>
      <c r="K2032" t="s">
        <v>1671</v>
      </c>
    </row>
    <row r="2033" spans="1:11">
      <c r="A2033" t="s">
        <v>1133</v>
      </c>
      <c r="B2033">
        <v>143</v>
      </c>
      <c r="C2033">
        <v>34300771</v>
      </c>
      <c r="D2033" t="s">
        <v>3409</v>
      </c>
      <c r="E2033" t="s">
        <v>26171</v>
      </c>
      <c r="F2033" t="s">
        <v>37</v>
      </c>
      <c r="G2033" t="s">
        <v>1465</v>
      </c>
      <c r="H2033">
        <v>25000000</v>
      </c>
      <c r="I2033">
        <v>7.5</v>
      </c>
      <c r="J2033">
        <f t="shared" si="31"/>
        <v>9300771</v>
      </c>
      <c r="K2033" t="s">
        <v>3409</v>
      </c>
    </row>
    <row r="2034" spans="1:11">
      <c r="A2034" t="s">
        <v>809</v>
      </c>
      <c r="B2034">
        <v>103</v>
      </c>
      <c r="C2034">
        <v>34290142</v>
      </c>
      <c r="D2034" t="s">
        <v>2527</v>
      </c>
      <c r="E2034" t="s">
        <v>26172</v>
      </c>
      <c r="F2034" t="s">
        <v>37</v>
      </c>
      <c r="G2034" t="s">
        <v>38</v>
      </c>
      <c r="H2034">
        <v>19800000</v>
      </c>
      <c r="I2034">
        <v>6.6</v>
      </c>
      <c r="J2034">
        <f t="shared" si="31"/>
        <v>14490142</v>
      </c>
      <c r="K2034" t="s">
        <v>1671</v>
      </c>
    </row>
    <row r="2035" spans="1:11">
      <c r="A2035" t="s">
        <v>10865</v>
      </c>
      <c r="B2035">
        <v>104</v>
      </c>
      <c r="C2035">
        <v>33422556</v>
      </c>
      <c r="D2035" t="s">
        <v>8060</v>
      </c>
      <c r="E2035" t="s">
        <v>26173</v>
      </c>
      <c r="F2035" t="s">
        <v>37</v>
      </c>
      <c r="G2035" t="s">
        <v>38</v>
      </c>
      <c r="H2035">
        <v>20000000</v>
      </c>
      <c r="I2035">
        <v>7.5</v>
      </c>
      <c r="J2035">
        <f t="shared" si="31"/>
        <v>13422556</v>
      </c>
      <c r="K2035" t="s">
        <v>3409</v>
      </c>
    </row>
    <row r="2036" spans="1:11">
      <c r="A2036" t="s">
        <v>10558</v>
      </c>
      <c r="B2036">
        <v>98</v>
      </c>
      <c r="C2036">
        <v>32774834</v>
      </c>
      <c r="D2036" t="s">
        <v>2136</v>
      </c>
      <c r="E2036" t="s">
        <v>26174</v>
      </c>
      <c r="F2036" t="s">
        <v>37</v>
      </c>
      <c r="G2036" t="s">
        <v>38</v>
      </c>
      <c r="H2036">
        <v>30000000</v>
      </c>
      <c r="I2036">
        <v>7.2</v>
      </c>
      <c r="J2036">
        <f t="shared" si="31"/>
        <v>2774834</v>
      </c>
      <c r="K2036" t="s">
        <v>1325</v>
      </c>
    </row>
    <row r="2037" spans="1:11">
      <c r="A2037" t="s">
        <v>7926</v>
      </c>
      <c r="B2037">
        <v>92</v>
      </c>
      <c r="C2037">
        <v>34334256</v>
      </c>
      <c r="D2037" t="s">
        <v>5544</v>
      </c>
      <c r="E2037" t="s">
        <v>26175</v>
      </c>
      <c r="F2037" t="s">
        <v>37</v>
      </c>
      <c r="G2037" t="s">
        <v>38</v>
      </c>
      <c r="H2037">
        <v>11000000</v>
      </c>
      <c r="I2037">
        <v>4.8</v>
      </c>
      <c r="J2037">
        <f t="shared" si="31"/>
        <v>23334256</v>
      </c>
      <c r="K2037" t="s">
        <v>6403</v>
      </c>
    </row>
    <row r="2038" spans="1:11">
      <c r="A2038" t="s">
        <v>2461</v>
      </c>
      <c r="B2038">
        <v>123</v>
      </c>
      <c r="C2038">
        <v>32051917</v>
      </c>
      <c r="D2038" t="s">
        <v>2142</v>
      </c>
      <c r="E2038" t="s">
        <v>26176</v>
      </c>
      <c r="F2038" t="s">
        <v>37</v>
      </c>
      <c r="G2038" t="s">
        <v>38</v>
      </c>
      <c r="H2038">
        <v>20000000</v>
      </c>
      <c r="I2038">
        <v>6.6</v>
      </c>
      <c r="J2038">
        <f t="shared" si="31"/>
        <v>12051917</v>
      </c>
      <c r="K2038" t="s">
        <v>24406</v>
      </c>
    </row>
    <row r="2039" spans="1:11">
      <c r="A2039" t="s">
        <v>6800</v>
      </c>
      <c r="B2039">
        <v>88</v>
      </c>
      <c r="C2039">
        <v>32014289</v>
      </c>
      <c r="D2039" t="s">
        <v>1671</v>
      </c>
      <c r="E2039" t="s">
        <v>26177</v>
      </c>
      <c r="F2039" t="s">
        <v>37</v>
      </c>
      <c r="G2039" t="s">
        <v>38</v>
      </c>
      <c r="H2039">
        <v>20000000</v>
      </c>
      <c r="I2039">
        <v>3.5</v>
      </c>
      <c r="J2039">
        <f t="shared" si="31"/>
        <v>12014289</v>
      </c>
      <c r="K2039" t="s">
        <v>1671</v>
      </c>
    </row>
    <row r="2040" spans="1:11">
      <c r="A2040" t="s">
        <v>6051</v>
      </c>
      <c r="B2040">
        <v>128</v>
      </c>
      <c r="C2040">
        <v>31838002</v>
      </c>
      <c r="D2040" t="s">
        <v>5940</v>
      </c>
      <c r="E2040" t="s">
        <v>26178</v>
      </c>
      <c r="F2040" t="s">
        <v>37</v>
      </c>
      <c r="G2040" t="s">
        <v>38</v>
      </c>
      <c r="H2040">
        <v>20000000</v>
      </c>
      <c r="I2040">
        <v>7.6</v>
      </c>
      <c r="J2040">
        <f t="shared" si="31"/>
        <v>11838002</v>
      </c>
      <c r="K2040" t="s">
        <v>13307</v>
      </c>
    </row>
    <row r="2041" spans="1:11">
      <c r="A2041" t="s">
        <v>528</v>
      </c>
      <c r="B2041">
        <v>107</v>
      </c>
      <c r="C2041">
        <v>36874745</v>
      </c>
      <c r="D2041" t="s">
        <v>10898</v>
      </c>
      <c r="E2041" t="s">
        <v>26179</v>
      </c>
      <c r="F2041" t="s">
        <v>37</v>
      </c>
      <c r="G2041" t="s">
        <v>38</v>
      </c>
      <c r="H2041">
        <v>20000000</v>
      </c>
      <c r="I2041">
        <v>6.3</v>
      </c>
      <c r="J2041">
        <f t="shared" si="31"/>
        <v>16874745</v>
      </c>
      <c r="K2041" t="s">
        <v>1325</v>
      </c>
    </row>
    <row r="2042" spans="1:11">
      <c r="A2042" t="s">
        <v>10903</v>
      </c>
      <c r="B2042">
        <v>91</v>
      </c>
      <c r="C2042">
        <v>30079316</v>
      </c>
      <c r="D2042" t="s">
        <v>6403</v>
      </c>
      <c r="E2042" t="s">
        <v>26180</v>
      </c>
      <c r="F2042" t="s">
        <v>37</v>
      </c>
      <c r="G2042" t="s">
        <v>38</v>
      </c>
      <c r="H2042">
        <v>35000000</v>
      </c>
      <c r="I2042">
        <v>5.5</v>
      </c>
      <c r="J2042">
        <f t="shared" si="31"/>
        <v>-4920684</v>
      </c>
      <c r="K2042" t="s">
        <v>6403</v>
      </c>
    </row>
    <row r="2043" spans="1:11">
      <c r="A2043" t="s">
        <v>10909</v>
      </c>
      <c r="B2043">
        <v>90</v>
      </c>
      <c r="C2043">
        <v>35033759</v>
      </c>
      <c r="D2043" t="s">
        <v>4219</v>
      </c>
      <c r="E2043" t="s">
        <v>26181</v>
      </c>
      <c r="F2043" t="s">
        <v>37</v>
      </c>
      <c r="G2043" t="s">
        <v>38</v>
      </c>
      <c r="H2043">
        <v>19000000</v>
      </c>
      <c r="I2043">
        <v>6.3</v>
      </c>
      <c r="J2043">
        <f t="shared" si="31"/>
        <v>16033759</v>
      </c>
      <c r="K2043" t="s">
        <v>953</v>
      </c>
    </row>
    <row r="2044" spans="1:11">
      <c r="A2044" t="s">
        <v>10913</v>
      </c>
      <c r="B2044">
        <v>115</v>
      </c>
      <c r="C2044">
        <v>29753944</v>
      </c>
      <c r="D2044" t="s">
        <v>2142</v>
      </c>
      <c r="E2044" t="s">
        <v>26182</v>
      </c>
      <c r="F2044" t="s">
        <v>37</v>
      </c>
      <c r="G2044" t="s">
        <v>38</v>
      </c>
      <c r="H2044">
        <v>20000000</v>
      </c>
      <c r="I2044">
        <v>6.5</v>
      </c>
      <c r="J2044">
        <f t="shared" si="31"/>
        <v>9753944</v>
      </c>
      <c r="K2044" t="s">
        <v>24406</v>
      </c>
    </row>
    <row r="2045" spans="1:11">
      <c r="A2045" t="s">
        <v>4537</v>
      </c>
      <c r="B2045">
        <v>113</v>
      </c>
      <c r="C2045">
        <v>31146570</v>
      </c>
      <c r="D2045" t="s">
        <v>4075</v>
      </c>
      <c r="E2045" t="s">
        <v>26183</v>
      </c>
      <c r="F2045" t="s">
        <v>37</v>
      </c>
      <c r="G2045" t="s">
        <v>38</v>
      </c>
      <c r="H2045">
        <v>20000000</v>
      </c>
      <c r="I2045">
        <v>6.9</v>
      </c>
      <c r="J2045">
        <f t="shared" si="31"/>
        <v>11146570</v>
      </c>
      <c r="K2045" t="s">
        <v>3409</v>
      </c>
    </row>
    <row r="2046" spans="1:11">
      <c r="A2046" t="s">
        <v>5647</v>
      </c>
      <c r="B2046">
        <v>113</v>
      </c>
      <c r="C2046">
        <v>27277055</v>
      </c>
      <c r="D2046" t="s">
        <v>5788</v>
      </c>
      <c r="E2046" t="s">
        <v>26184</v>
      </c>
      <c r="F2046" t="s">
        <v>37</v>
      </c>
      <c r="G2046" t="s">
        <v>56</v>
      </c>
      <c r="H2046">
        <v>20000000</v>
      </c>
      <c r="I2046">
        <v>7.6</v>
      </c>
      <c r="J2046">
        <f t="shared" si="31"/>
        <v>7277055</v>
      </c>
      <c r="K2046" t="s">
        <v>1671</v>
      </c>
    </row>
    <row r="2047" spans="1:11">
      <c r="A2047" t="s">
        <v>10931</v>
      </c>
      <c r="B2047">
        <v>87</v>
      </c>
      <c r="C2047">
        <v>26876529</v>
      </c>
      <c r="D2047" t="s">
        <v>5103</v>
      </c>
      <c r="E2047" t="s">
        <v>26185</v>
      </c>
      <c r="F2047" t="s">
        <v>37</v>
      </c>
      <c r="G2047" t="s">
        <v>677</v>
      </c>
      <c r="H2047">
        <v>27000000</v>
      </c>
      <c r="I2047">
        <v>3.9</v>
      </c>
      <c r="J2047">
        <f t="shared" si="31"/>
        <v>-123471</v>
      </c>
      <c r="K2047" t="s">
        <v>6403</v>
      </c>
    </row>
    <row r="2048" spans="1:11">
      <c r="A2048" t="s">
        <v>9813</v>
      </c>
      <c r="B2048">
        <v>101</v>
      </c>
      <c r="C2048">
        <v>53146000</v>
      </c>
      <c r="D2048" t="s">
        <v>2125</v>
      </c>
      <c r="E2048" t="s">
        <v>26186</v>
      </c>
      <c r="F2048" t="s">
        <v>37</v>
      </c>
      <c r="G2048" t="s">
        <v>38</v>
      </c>
      <c r="H2048">
        <v>20000000</v>
      </c>
      <c r="I2048">
        <v>6.1</v>
      </c>
      <c r="J2048">
        <f t="shared" si="31"/>
        <v>33146000</v>
      </c>
      <c r="K2048" t="s">
        <v>24406</v>
      </c>
    </row>
    <row r="2049" spans="1:11">
      <c r="A2049" t="s">
        <v>1489</v>
      </c>
      <c r="B2049">
        <v>111</v>
      </c>
      <c r="C2049">
        <v>30028592</v>
      </c>
      <c r="D2049" t="s">
        <v>5274</v>
      </c>
      <c r="E2049" t="s">
        <v>26187</v>
      </c>
      <c r="F2049" t="s">
        <v>37</v>
      </c>
      <c r="G2049" t="s">
        <v>56</v>
      </c>
      <c r="H2049">
        <v>20000000</v>
      </c>
      <c r="I2049">
        <v>7.3</v>
      </c>
      <c r="J2049">
        <f t="shared" si="31"/>
        <v>10028592</v>
      </c>
      <c r="K2049" t="s">
        <v>24406</v>
      </c>
    </row>
    <row r="2050" spans="1:11">
      <c r="A2050" t="s">
        <v>1555</v>
      </c>
      <c r="B2050">
        <v>108</v>
      </c>
      <c r="C2050">
        <v>34126138</v>
      </c>
      <c r="D2050" t="s">
        <v>6919</v>
      </c>
      <c r="E2050" t="s">
        <v>26188</v>
      </c>
      <c r="F2050" t="s">
        <v>37</v>
      </c>
      <c r="G2050" t="s">
        <v>38</v>
      </c>
      <c r="H2050">
        <v>20000000</v>
      </c>
      <c r="I2050">
        <v>8.3</v>
      </c>
      <c r="J2050">
        <f t="shared" si="31"/>
        <v>14126138</v>
      </c>
      <c r="K2050" t="s">
        <v>3409</v>
      </c>
    </row>
    <row r="2051" spans="1:11">
      <c r="A2051" t="s">
        <v>5133</v>
      </c>
      <c r="B2051">
        <v>105</v>
      </c>
      <c r="C2051">
        <v>25677801</v>
      </c>
      <c r="D2051" t="s">
        <v>2717</v>
      </c>
      <c r="E2051" t="s">
        <v>26189</v>
      </c>
      <c r="F2051" t="s">
        <v>37</v>
      </c>
      <c r="G2051" t="s">
        <v>38</v>
      </c>
      <c r="H2051">
        <v>20000000</v>
      </c>
      <c r="I2051">
        <v>5.8</v>
      </c>
      <c r="J2051">
        <f t="shared" ref="J2051:J2114" si="32">C2051-H2051</f>
        <v>5677801</v>
      </c>
      <c r="K2051" t="s">
        <v>1671</v>
      </c>
    </row>
    <row r="2052" spans="1:11">
      <c r="A2052" t="s">
        <v>507</v>
      </c>
      <c r="B2052">
        <v>109</v>
      </c>
      <c r="C2052">
        <v>26415649</v>
      </c>
      <c r="D2052" t="s">
        <v>464</v>
      </c>
      <c r="E2052" t="s">
        <v>26190</v>
      </c>
      <c r="F2052" t="s">
        <v>37</v>
      </c>
      <c r="G2052" t="s">
        <v>38</v>
      </c>
      <c r="H2052">
        <v>20000000</v>
      </c>
      <c r="I2052">
        <v>6.8</v>
      </c>
      <c r="J2052">
        <f t="shared" si="32"/>
        <v>6415649</v>
      </c>
      <c r="K2052" t="s">
        <v>1325</v>
      </c>
    </row>
    <row r="2053" spans="1:11">
      <c r="A2053" t="s">
        <v>2453</v>
      </c>
      <c r="B2053">
        <v>109</v>
      </c>
      <c r="C2053">
        <v>26003149</v>
      </c>
      <c r="D2053" t="s">
        <v>1904</v>
      </c>
      <c r="E2053" t="s">
        <v>26191</v>
      </c>
      <c r="F2053" t="s">
        <v>37</v>
      </c>
      <c r="G2053" t="s">
        <v>56</v>
      </c>
      <c r="H2053">
        <v>20000000</v>
      </c>
      <c r="I2053">
        <v>7</v>
      </c>
      <c r="J2053">
        <f t="shared" si="32"/>
        <v>6003149</v>
      </c>
      <c r="K2053" t="s">
        <v>1325</v>
      </c>
    </row>
    <row r="2054" spans="1:11">
      <c r="A2054" t="s">
        <v>10959</v>
      </c>
      <c r="B2054">
        <v>99</v>
      </c>
      <c r="C2054">
        <v>25584685</v>
      </c>
      <c r="D2054" t="s">
        <v>10960</v>
      </c>
      <c r="E2054" t="s">
        <v>26192</v>
      </c>
      <c r="F2054" t="s">
        <v>37</v>
      </c>
      <c r="G2054" t="s">
        <v>38</v>
      </c>
      <c r="H2054">
        <v>20000000</v>
      </c>
      <c r="I2054">
        <v>5.9</v>
      </c>
      <c r="J2054">
        <f t="shared" si="32"/>
        <v>5584685</v>
      </c>
      <c r="K2054" t="s">
        <v>1671</v>
      </c>
    </row>
    <row r="2055" spans="1:11">
      <c r="A2055" t="s">
        <v>10965</v>
      </c>
      <c r="B2055">
        <v>98</v>
      </c>
      <c r="C2055">
        <v>29975979</v>
      </c>
      <c r="D2055" t="s">
        <v>2208</v>
      </c>
      <c r="E2055" t="s">
        <v>26193</v>
      </c>
      <c r="F2055" t="s">
        <v>37</v>
      </c>
      <c r="G2055" t="s">
        <v>370</v>
      </c>
      <c r="H2055">
        <v>20000000</v>
      </c>
      <c r="I2055">
        <v>6.5</v>
      </c>
      <c r="J2055">
        <f t="shared" si="32"/>
        <v>9975979</v>
      </c>
      <c r="K2055" t="s">
        <v>1325</v>
      </c>
    </row>
    <row r="2056" spans="1:11">
      <c r="A2056" t="s">
        <v>10972</v>
      </c>
      <c r="B2056">
        <v>104</v>
      </c>
      <c r="C2056">
        <v>31584722</v>
      </c>
      <c r="D2056" t="s">
        <v>1681</v>
      </c>
      <c r="E2056" t="s">
        <v>26194</v>
      </c>
      <c r="F2056" t="s">
        <v>37</v>
      </c>
      <c r="G2056" t="s">
        <v>38</v>
      </c>
      <c r="H2056">
        <v>20000000</v>
      </c>
      <c r="I2056">
        <v>6.4</v>
      </c>
      <c r="J2056">
        <f t="shared" si="32"/>
        <v>11584722</v>
      </c>
      <c r="K2056" t="s">
        <v>1671</v>
      </c>
    </row>
    <row r="2057" spans="1:11">
      <c r="A2057" t="s">
        <v>10977</v>
      </c>
      <c r="B2057">
        <v>109</v>
      </c>
      <c r="C2057">
        <v>23179303</v>
      </c>
      <c r="D2057" t="s">
        <v>9780</v>
      </c>
      <c r="E2057" t="s">
        <v>26195</v>
      </c>
      <c r="F2057" t="s">
        <v>37</v>
      </c>
      <c r="G2057" t="s">
        <v>10982</v>
      </c>
      <c r="H2057">
        <v>20000000</v>
      </c>
      <c r="I2057">
        <v>5.8</v>
      </c>
      <c r="J2057">
        <f t="shared" si="32"/>
        <v>3179303</v>
      </c>
      <c r="K2057" t="s">
        <v>953</v>
      </c>
    </row>
    <row r="2058" spans="1:11">
      <c r="A2058" t="s">
        <v>10983</v>
      </c>
      <c r="B2058">
        <v>75</v>
      </c>
      <c r="C2058">
        <v>23078294</v>
      </c>
      <c r="D2058" t="s">
        <v>5544</v>
      </c>
      <c r="E2058" t="s">
        <v>26196</v>
      </c>
      <c r="F2058" t="s">
        <v>37</v>
      </c>
      <c r="G2058" t="s">
        <v>38</v>
      </c>
      <c r="H2058">
        <v>9000000</v>
      </c>
      <c r="I2058">
        <v>5.1</v>
      </c>
      <c r="J2058">
        <f t="shared" si="32"/>
        <v>14078294</v>
      </c>
      <c r="K2058" t="s">
        <v>6403</v>
      </c>
    </row>
    <row r="2059" spans="1:11">
      <c r="A2059" t="s">
        <v>5930</v>
      </c>
      <c r="B2059">
        <v>119</v>
      </c>
      <c r="C2059">
        <v>21413105</v>
      </c>
      <c r="D2059" t="s">
        <v>10987</v>
      </c>
      <c r="E2059" t="s">
        <v>26197</v>
      </c>
      <c r="F2059" t="s">
        <v>37</v>
      </c>
      <c r="G2059" t="s">
        <v>370</v>
      </c>
      <c r="H2059">
        <v>20000000</v>
      </c>
      <c r="I2059">
        <v>6.8</v>
      </c>
      <c r="J2059">
        <f t="shared" si="32"/>
        <v>1413105</v>
      </c>
      <c r="K2059" t="s">
        <v>1325</v>
      </c>
    </row>
    <row r="2060" spans="1:11">
      <c r="A2060" t="s">
        <v>10991</v>
      </c>
      <c r="B2060">
        <v>90</v>
      </c>
      <c r="C2060">
        <v>25077977</v>
      </c>
      <c r="D2060" t="s">
        <v>1985</v>
      </c>
      <c r="E2060" t="s">
        <v>26198</v>
      </c>
      <c r="F2060" t="s">
        <v>37</v>
      </c>
      <c r="G2060" t="s">
        <v>38</v>
      </c>
      <c r="H2060">
        <v>20000000</v>
      </c>
      <c r="I2060">
        <v>5.3</v>
      </c>
      <c r="J2060">
        <f t="shared" si="32"/>
        <v>5077977</v>
      </c>
      <c r="K2060" t="s">
        <v>953</v>
      </c>
    </row>
    <row r="2061" spans="1:11">
      <c r="A2061" t="s">
        <v>2066</v>
      </c>
      <c r="B2061">
        <v>97</v>
      </c>
      <c r="C2061">
        <v>23292105</v>
      </c>
      <c r="D2061" t="s">
        <v>8945</v>
      </c>
      <c r="E2061" t="s">
        <v>26199</v>
      </c>
      <c r="F2061" t="s">
        <v>37</v>
      </c>
      <c r="G2061" t="s">
        <v>38</v>
      </c>
      <c r="H2061">
        <v>20000000</v>
      </c>
      <c r="I2061">
        <v>5.3</v>
      </c>
      <c r="J2061">
        <f t="shared" si="32"/>
        <v>3292105</v>
      </c>
      <c r="K2061" t="s">
        <v>1325</v>
      </c>
    </row>
    <row r="2062" spans="1:11">
      <c r="A2062" t="s">
        <v>4903</v>
      </c>
      <c r="B2062">
        <v>89</v>
      </c>
      <c r="C2062">
        <v>20916309</v>
      </c>
      <c r="D2062" t="s">
        <v>515</v>
      </c>
      <c r="E2062" t="s">
        <v>26200</v>
      </c>
      <c r="F2062" t="s">
        <v>37</v>
      </c>
      <c r="G2062" t="s">
        <v>38</v>
      </c>
      <c r="H2062">
        <v>40000000</v>
      </c>
      <c r="I2062">
        <v>4.9</v>
      </c>
      <c r="J2062">
        <f t="shared" si="32"/>
        <v>-19083691</v>
      </c>
      <c r="K2062" t="s">
        <v>1671</v>
      </c>
    </row>
    <row r="2063" spans="1:11">
      <c r="A2063" t="s">
        <v>6051</v>
      </c>
      <c r="B2063">
        <v>106</v>
      </c>
      <c r="C2063">
        <v>21200000</v>
      </c>
      <c r="D2063" t="s">
        <v>9193</v>
      </c>
      <c r="E2063" t="s">
        <v>26201</v>
      </c>
      <c r="F2063" t="s">
        <v>37</v>
      </c>
      <c r="G2063" t="s">
        <v>38</v>
      </c>
      <c r="H2063">
        <v>20000000</v>
      </c>
      <c r="I2063">
        <v>6.8</v>
      </c>
      <c r="J2063">
        <f t="shared" si="32"/>
        <v>1200000</v>
      </c>
      <c r="K2063" t="s">
        <v>1671</v>
      </c>
    </row>
    <row r="2064" spans="1:11">
      <c r="A2064" t="s">
        <v>5367</v>
      </c>
      <c r="B2064">
        <v>104</v>
      </c>
      <c r="C2064">
        <v>20241395</v>
      </c>
      <c r="D2064" t="s">
        <v>4904</v>
      </c>
      <c r="E2064" t="s">
        <v>26202</v>
      </c>
      <c r="F2064" t="s">
        <v>37</v>
      </c>
      <c r="G2064" t="s">
        <v>38</v>
      </c>
      <c r="H2064">
        <v>20000000</v>
      </c>
      <c r="I2064">
        <v>6.1</v>
      </c>
      <c r="J2064">
        <f t="shared" si="32"/>
        <v>241395</v>
      </c>
      <c r="K2064" t="s">
        <v>1325</v>
      </c>
    </row>
    <row r="2065" spans="1:11">
      <c r="A2065" t="s">
        <v>11032</v>
      </c>
      <c r="B2065">
        <v>108</v>
      </c>
      <c r="C2065">
        <v>32000000</v>
      </c>
      <c r="D2065" t="s">
        <v>3030</v>
      </c>
      <c r="E2065" t="s">
        <v>26203</v>
      </c>
      <c r="F2065" t="s">
        <v>37</v>
      </c>
      <c r="G2065" t="s">
        <v>38</v>
      </c>
      <c r="H2065">
        <v>806947</v>
      </c>
      <c r="I2065">
        <v>8.5</v>
      </c>
      <c r="J2065">
        <f t="shared" si="32"/>
        <v>31193053</v>
      </c>
      <c r="K2065" t="s">
        <v>6403</v>
      </c>
    </row>
    <row r="2066" spans="1:11">
      <c r="A2066" t="s">
        <v>5225</v>
      </c>
      <c r="B2066">
        <v>112</v>
      </c>
      <c r="C2066">
        <v>19151864</v>
      </c>
      <c r="D2066" t="s">
        <v>1681</v>
      </c>
      <c r="E2066" t="s">
        <v>26204</v>
      </c>
      <c r="F2066" t="s">
        <v>37</v>
      </c>
      <c r="G2066" t="s">
        <v>38</v>
      </c>
      <c r="H2066">
        <v>40000000</v>
      </c>
      <c r="I2066">
        <v>5.9</v>
      </c>
      <c r="J2066">
        <f t="shared" si="32"/>
        <v>-20848136</v>
      </c>
      <c r="K2066" t="s">
        <v>1671</v>
      </c>
    </row>
    <row r="2067" spans="1:11">
      <c r="A2067" t="s">
        <v>11043</v>
      </c>
      <c r="B2067">
        <v>104</v>
      </c>
      <c r="C2067">
        <v>23393765</v>
      </c>
      <c r="D2067" t="s">
        <v>214</v>
      </c>
      <c r="E2067" t="s">
        <v>26205</v>
      </c>
      <c r="F2067" t="s">
        <v>37</v>
      </c>
      <c r="G2067" t="s">
        <v>38</v>
      </c>
      <c r="H2067">
        <v>20000000</v>
      </c>
      <c r="I2067">
        <v>6.3</v>
      </c>
      <c r="J2067">
        <f t="shared" si="32"/>
        <v>3393765</v>
      </c>
      <c r="K2067" t="s">
        <v>3409</v>
      </c>
    </row>
    <row r="2068" spans="1:11">
      <c r="A2068" t="s">
        <v>3303</v>
      </c>
      <c r="B2068">
        <v>113</v>
      </c>
      <c r="C2068">
        <v>18882880</v>
      </c>
      <c r="D2068" t="s">
        <v>2527</v>
      </c>
      <c r="E2068" t="s">
        <v>26206</v>
      </c>
      <c r="F2068" t="s">
        <v>37</v>
      </c>
      <c r="G2068" t="s">
        <v>38</v>
      </c>
      <c r="H2068">
        <v>20000000</v>
      </c>
      <c r="I2068">
        <v>5.9</v>
      </c>
      <c r="J2068">
        <f t="shared" si="32"/>
        <v>-1117120</v>
      </c>
      <c r="K2068" t="s">
        <v>1671</v>
      </c>
    </row>
    <row r="2069" spans="1:11">
      <c r="A2069" t="s">
        <v>11050</v>
      </c>
      <c r="B2069">
        <v>98</v>
      </c>
      <c r="C2069">
        <v>8500000</v>
      </c>
      <c r="D2069" t="s">
        <v>1671</v>
      </c>
      <c r="E2069" t="s">
        <v>26207</v>
      </c>
      <c r="F2069" t="s">
        <v>37</v>
      </c>
      <c r="G2069" t="s">
        <v>38</v>
      </c>
      <c r="H2069">
        <v>20000000</v>
      </c>
      <c r="I2069">
        <v>5.4</v>
      </c>
      <c r="J2069">
        <f t="shared" si="32"/>
        <v>-11500000</v>
      </c>
      <c r="K2069" t="s">
        <v>1671</v>
      </c>
    </row>
    <row r="2070" spans="1:11">
      <c r="A2070" t="s">
        <v>1362</v>
      </c>
      <c r="B2070">
        <v>114</v>
      </c>
      <c r="C2070">
        <v>18252684</v>
      </c>
      <c r="D2070" t="s">
        <v>3932</v>
      </c>
      <c r="E2070" t="s">
        <v>26208</v>
      </c>
      <c r="F2070" t="s">
        <v>37</v>
      </c>
      <c r="G2070" t="s">
        <v>38</v>
      </c>
      <c r="H2070">
        <v>30000000</v>
      </c>
      <c r="I2070">
        <v>6.9</v>
      </c>
      <c r="J2070">
        <f t="shared" si="32"/>
        <v>-11747316</v>
      </c>
      <c r="K2070" t="s">
        <v>1671</v>
      </c>
    </row>
    <row r="2071" spans="1:11">
      <c r="A2071" t="s">
        <v>11065</v>
      </c>
      <c r="B2071">
        <v>124</v>
      </c>
      <c r="C2071">
        <v>19661987</v>
      </c>
      <c r="D2071" t="s">
        <v>3409</v>
      </c>
      <c r="E2071" t="s">
        <v>26209</v>
      </c>
      <c r="F2071" t="s">
        <v>37</v>
      </c>
      <c r="G2071" t="s">
        <v>38</v>
      </c>
      <c r="H2071">
        <v>20000000</v>
      </c>
      <c r="I2071">
        <v>7.5</v>
      </c>
      <c r="J2071">
        <f t="shared" si="32"/>
        <v>-338013</v>
      </c>
      <c r="K2071" t="s">
        <v>3409</v>
      </c>
    </row>
    <row r="2072" spans="1:11">
      <c r="A2072" t="s">
        <v>5918</v>
      </c>
      <c r="B2072">
        <v>148</v>
      </c>
      <c r="C2072">
        <v>18352454</v>
      </c>
      <c r="D2072" t="s">
        <v>11069</v>
      </c>
      <c r="E2072" t="s">
        <v>26210</v>
      </c>
      <c r="F2072" t="s">
        <v>37</v>
      </c>
      <c r="G2072" t="s">
        <v>38</v>
      </c>
      <c r="H2072">
        <v>15000000</v>
      </c>
      <c r="I2072">
        <v>8.2</v>
      </c>
      <c r="J2072">
        <f t="shared" si="32"/>
        <v>3352454</v>
      </c>
      <c r="K2072" t="s">
        <v>953</v>
      </c>
    </row>
    <row r="2073" spans="1:11">
      <c r="A2073" t="s">
        <v>2542</v>
      </c>
      <c r="B2073">
        <v>108</v>
      </c>
      <c r="C2073">
        <v>17803796</v>
      </c>
      <c r="D2073" t="s">
        <v>1671</v>
      </c>
      <c r="E2073" t="s">
        <v>26211</v>
      </c>
      <c r="F2073" t="s">
        <v>37</v>
      </c>
      <c r="G2073" t="s">
        <v>38</v>
      </c>
      <c r="H2073">
        <v>20000000</v>
      </c>
      <c r="I2073">
        <v>5.9</v>
      </c>
      <c r="J2073">
        <f t="shared" si="32"/>
        <v>-2196204</v>
      </c>
      <c r="K2073" t="s">
        <v>1671</v>
      </c>
    </row>
    <row r="2074" spans="1:11">
      <c r="A2074" t="s">
        <v>11076</v>
      </c>
      <c r="B2074">
        <v>95</v>
      </c>
      <c r="C2074">
        <v>17529157</v>
      </c>
      <c r="D2074" t="s">
        <v>11077</v>
      </c>
      <c r="E2074" t="s">
        <v>26212</v>
      </c>
      <c r="F2074" t="s">
        <v>37</v>
      </c>
      <c r="G2074" t="s">
        <v>1465</v>
      </c>
      <c r="H2074">
        <v>20000000</v>
      </c>
      <c r="I2074">
        <v>5</v>
      </c>
      <c r="J2074">
        <f t="shared" si="32"/>
        <v>-2470843</v>
      </c>
      <c r="K2074" t="s">
        <v>953</v>
      </c>
    </row>
    <row r="2075" spans="1:11">
      <c r="A2075" t="s">
        <v>4903</v>
      </c>
      <c r="B2075">
        <v>108</v>
      </c>
      <c r="C2075">
        <v>25753840</v>
      </c>
      <c r="D2075" t="s">
        <v>11081</v>
      </c>
      <c r="E2075" t="s">
        <v>26213</v>
      </c>
      <c r="F2075" t="s">
        <v>37</v>
      </c>
      <c r="G2075" t="s">
        <v>38</v>
      </c>
      <c r="H2075">
        <v>19000000</v>
      </c>
      <c r="I2075">
        <v>7.3</v>
      </c>
      <c r="J2075">
        <f t="shared" si="32"/>
        <v>6753840</v>
      </c>
      <c r="K2075" t="s">
        <v>24406</v>
      </c>
    </row>
    <row r="2076" spans="1:11">
      <c r="A2076" t="s">
        <v>11085</v>
      </c>
      <c r="B2076">
        <v>68</v>
      </c>
      <c r="C2076">
        <v>18081626</v>
      </c>
      <c r="D2076" t="s">
        <v>11086</v>
      </c>
      <c r="E2076" t="s">
        <v>26214</v>
      </c>
      <c r="F2076" t="s">
        <v>37</v>
      </c>
      <c r="G2076" t="s">
        <v>38</v>
      </c>
      <c r="H2076">
        <v>20000000</v>
      </c>
      <c r="I2076">
        <v>6.4</v>
      </c>
      <c r="J2076">
        <f t="shared" si="32"/>
        <v>-1918374</v>
      </c>
      <c r="K2076" t="s">
        <v>11526</v>
      </c>
    </row>
    <row r="2077" spans="1:11">
      <c r="A2077" t="s">
        <v>9184</v>
      </c>
      <c r="B2077">
        <v>103</v>
      </c>
      <c r="C2077">
        <v>17518220</v>
      </c>
      <c r="D2077" t="s">
        <v>1415</v>
      </c>
      <c r="E2077" t="s">
        <v>26215</v>
      </c>
      <c r="F2077" t="s">
        <v>37</v>
      </c>
      <c r="G2077" t="s">
        <v>38</v>
      </c>
      <c r="H2077">
        <v>20000000</v>
      </c>
      <c r="I2077">
        <v>6.6</v>
      </c>
      <c r="J2077">
        <f t="shared" si="32"/>
        <v>-2481780</v>
      </c>
      <c r="K2077" t="s">
        <v>1671</v>
      </c>
    </row>
    <row r="2078" spans="1:11">
      <c r="A2078" t="s">
        <v>11094</v>
      </c>
      <c r="B2078">
        <v>99</v>
      </c>
      <c r="C2078">
        <v>17104669</v>
      </c>
      <c r="D2078" t="s">
        <v>11096</v>
      </c>
      <c r="E2078" t="s">
        <v>26216</v>
      </c>
      <c r="F2078" t="s">
        <v>7241</v>
      </c>
      <c r="G2078" t="s">
        <v>3859</v>
      </c>
      <c r="H2078">
        <v>20000000</v>
      </c>
      <c r="I2078">
        <v>7.8</v>
      </c>
      <c r="J2078">
        <f t="shared" si="32"/>
        <v>-2895331</v>
      </c>
      <c r="K2078" t="s">
        <v>1325</v>
      </c>
    </row>
    <row r="2079" spans="1:11">
      <c r="A2079" t="s">
        <v>11107</v>
      </c>
      <c r="B2079">
        <v>88</v>
      </c>
      <c r="C2079">
        <v>16988996</v>
      </c>
      <c r="D2079" t="s">
        <v>11108</v>
      </c>
      <c r="E2079" t="s">
        <v>26217</v>
      </c>
      <c r="F2079" t="s">
        <v>37</v>
      </c>
      <c r="G2079" t="s">
        <v>38</v>
      </c>
      <c r="H2079">
        <v>35000000</v>
      </c>
      <c r="I2079">
        <v>4</v>
      </c>
      <c r="J2079">
        <f t="shared" si="32"/>
        <v>-18011004</v>
      </c>
      <c r="K2079" t="s">
        <v>1671</v>
      </c>
    </row>
    <row r="2080" spans="1:11">
      <c r="A2080" t="s">
        <v>125</v>
      </c>
      <c r="B2080">
        <v>128</v>
      </c>
      <c r="C2080">
        <v>15797907</v>
      </c>
      <c r="D2080" t="s">
        <v>3409</v>
      </c>
      <c r="E2080" t="s">
        <v>26218</v>
      </c>
      <c r="F2080" t="s">
        <v>11117</v>
      </c>
      <c r="G2080" t="s">
        <v>38</v>
      </c>
      <c r="H2080">
        <v>20000000</v>
      </c>
      <c r="I2080">
        <v>7.6</v>
      </c>
      <c r="J2080">
        <f t="shared" si="32"/>
        <v>-4202093</v>
      </c>
      <c r="K2080" t="s">
        <v>3409</v>
      </c>
    </row>
    <row r="2081" spans="1:11">
      <c r="A2081" t="s">
        <v>1133</v>
      </c>
      <c r="B2081">
        <v>124</v>
      </c>
      <c r="C2081">
        <v>16248701</v>
      </c>
      <c r="D2081" t="s">
        <v>3409</v>
      </c>
      <c r="E2081" t="s">
        <v>26219</v>
      </c>
      <c r="F2081" t="s">
        <v>37</v>
      </c>
      <c r="G2081" t="s">
        <v>38</v>
      </c>
      <c r="H2081">
        <v>20000000</v>
      </c>
      <c r="I2081">
        <v>7.7</v>
      </c>
      <c r="J2081">
        <f t="shared" si="32"/>
        <v>-3751299</v>
      </c>
      <c r="K2081" t="s">
        <v>3409</v>
      </c>
    </row>
    <row r="2082" spans="1:11">
      <c r="A2082" t="s">
        <v>11121</v>
      </c>
      <c r="B2082">
        <v>84</v>
      </c>
      <c r="C2082">
        <v>15712072</v>
      </c>
      <c r="D2082" t="s">
        <v>464</v>
      </c>
      <c r="E2082" t="s">
        <v>26220</v>
      </c>
      <c r="F2082" t="s">
        <v>37</v>
      </c>
      <c r="G2082" t="s">
        <v>38</v>
      </c>
      <c r="H2082">
        <v>20000000</v>
      </c>
      <c r="I2082">
        <v>5.8</v>
      </c>
      <c r="J2082">
        <f t="shared" si="32"/>
        <v>-4287928</v>
      </c>
      <c r="K2082" t="s">
        <v>1325</v>
      </c>
    </row>
    <row r="2083" spans="1:11">
      <c r="A2083" t="s">
        <v>6148</v>
      </c>
      <c r="B2083">
        <v>122</v>
      </c>
      <c r="C2083">
        <v>191449475</v>
      </c>
      <c r="D2083" t="s">
        <v>687</v>
      </c>
      <c r="E2083" t="s">
        <v>25452</v>
      </c>
      <c r="F2083" t="s">
        <v>37</v>
      </c>
      <c r="G2083" t="s">
        <v>38</v>
      </c>
      <c r="H2083">
        <v>37000000</v>
      </c>
      <c r="I2083">
        <v>5.2</v>
      </c>
      <c r="J2083">
        <f t="shared" si="32"/>
        <v>154449475</v>
      </c>
      <c r="K2083" t="s">
        <v>3409</v>
      </c>
    </row>
    <row r="2084" spans="1:11">
      <c r="A2084" t="s">
        <v>11127</v>
      </c>
      <c r="B2084">
        <v>101</v>
      </c>
      <c r="C2084">
        <v>15408822</v>
      </c>
      <c r="D2084" t="s">
        <v>1681</v>
      </c>
      <c r="E2084" t="s">
        <v>26221</v>
      </c>
      <c r="F2084" t="s">
        <v>37</v>
      </c>
      <c r="G2084" t="s">
        <v>38</v>
      </c>
      <c r="H2084">
        <v>20000000</v>
      </c>
      <c r="I2084">
        <v>5.6</v>
      </c>
      <c r="J2084">
        <f t="shared" si="32"/>
        <v>-4591178</v>
      </c>
      <c r="K2084" t="s">
        <v>1671</v>
      </c>
    </row>
    <row r="2085" spans="1:11">
      <c r="A2085" t="s">
        <v>11131</v>
      </c>
      <c r="B2085">
        <v>98</v>
      </c>
      <c r="C2085">
        <v>15464026</v>
      </c>
      <c r="D2085" t="s">
        <v>1681</v>
      </c>
      <c r="E2085" t="s">
        <v>26222</v>
      </c>
      <c r="F2085" t="s">
        <v>37</v>
      </c>
      <c r="G2085" t="s">
        <v>38</v>
      </c>
      <c r="H2085">
        <v>20000000</v>
      </c>
      <c r="I2085">
        <v>5.3</v>
      </c>
      <c r="J2085">
        <f t="shared" si="32"/>
        <v>-4535974</v>
      </c>
      <c r="K2085" t="s">
        <v>1671</v>
      </c>
    </row>
    <row r="2086" spans="1:11">
      <c r="A2086" t="s">
        <v>11143</v>
      </c>
      <c r="B2086">
        <v>225</v>
      </c>
      <c r="C2086">
        <v>8000000</v>
      </c>
      <c r="D2086" t="s">
        <v>5940</v>
      </c>
      <c r="E2086" t="s">
        <v>26223</v>
      </c>
      <c r="F2086" t="s">
        <v>37</v>
      </c>
      <c r="G2086" t="s">
        <v>38</v>
      </c>
      <c r="H2086">
        <v>20000000</v>
      </c>
      <c r="I2086">
        <v>6.6</v>
      </c>
      <c r="J2086">
        <f t="shared" si="32"/>
        <v>-12000000</v>
      </c>
      <c r="K2086" t="s">
        <v>13307</v>
      </c>
    </row>
    <row r="2087" spans="1:11">
      <c r="A2087" t="s">
        <v>8382</v>
      </c>
      <c r="B2087">
        <v>88</v>
      </c>
      <c r="C2087">
        <v>14174654</v>
      </c>
      <c r="D2087" t="s">
        <v>1671</v>
      </c>
      <c r="E2087" t="s">
        <v>26224</v>
      </c>
      <c r="F2087" t="s">
        <v>37</v>
      </c>
      <c r="G2087" t="s">
        <v>38</v>
      </c>
      <c r="H2087">
        <v>25000000</v>
      </c>
      <c r="I2087">
        <v>1.9</v>
      </c>
      <c r="J2087">
        <f t="shared" si="32"/>
        <v>-10825346</v>
      </c>
      <c r="K2087" t="s">
        <v>1671</v>
      </c>
    </row>
    <row r="2088" spans="1:11">
      <c r="A2088" t="s">
        <v>6472</v>
      </c>
      <c r="B2088">
        <v>88</v>
      </c>
      <c r="C2088">
        <v>15988876</v>
      </c>
      <c r="D2088" t="s">
        <v>334</v>
      </c>
      <c r="E2088" t="s">
        <v>26225</v>
      </c>
      <c r="F2088" t="s">
        <v>37</v>
      </c>
      <c r="G2088" t="s">
        <v>38</v>
      </c>
      <c r="H2088">
        <v>27000000</v>
      </c>
      <c r="I2088">
        <v>5.7</v>
      </c>
      <c r="J2088">
        <f t="shared" si="32"/>
        <v>-11011124</v>
      </c>
      <c r="K2088" t="s">
        <v>1325</v>
      </c>
    </row>
    <row r="2089" spans="1:11">
      <c r="A2089" t="s">
        <v>2461</v>
      </c>
      <c r="B2089">
        <v>94</v>
      </c>
      <c r="C2089">
        <v>13801755</v>
      </c>
      <c r="D2089" t="s">
        <v>422</v>
      </c>
      <c r="E2089" t="s">
        <v>26226</v>
      </c>
      <c r="F2089" t="s">
        <v>37</v>
      </c>
      <c r="G2089" t="s">
        <v>38</v>
      </c>
      <c r="H2089">
        <v>20000000</v>
      </c>
      <c r="I2089">
        <v>6.6</v>
      </c>
      <c r="J2089">
        <f t="shared" si="32"/>
        <v>-6198245</v>
      </c>
      <c r="K2089" t="s">
        <v>1325</v>
      </c>
    </row>
    <row r="2090" spans="1:11">
      <c r="A2090" t="s">
        <v>11164</v>
      </c>
      <c r="B2090">
        <v>117</v>
      </c>
      <c r="C2090">
        <v>13987482</v>
      </c>
      <c r="D2090" t="s">
        <v>1681</v>
      </c>
      <c r="E2090" t="s">
        <v>26227</v>
      </c>
      <c r="F2090" t="s">
        <v>37</v>
      </c>
      <c r="G2090" t="s">
        <v>38</v>
      </c>
      <c r="H2090">
        <v>20000000</v>
      </c>
      <c r="I2090">
        <v>6</v>
      </c>
      <c r="J2090">
        <f t="shared" si="32"/>
        <v>-6012518</v>
      </c>
      <c r="K2090" t="s">
        <v>1671</v>
      </c>
    </row>
    <row r="2091" spans="1:11">
      <c r="A2091" t="s">
        <v>11168</v>
      </c>
      <c r="B2091">
        <v>95</v>
      </c>
      <c r="C2091">
        <v>14291570</v>
      </c>
      <c r="D2091" t="s">
        <v>227</v>
      </c>
      <c r="E2091" t="s">
        <v>26228</v>
      </c>
      <c r="F2091" t="s">
        <v>37</v>
      </c>
      <c r="G2091" t="s">
        <v>1465</v>
      </c>
      <c r="H2091">
        <v>20000000</v>
      </c>
      <c r="I2091">
        <v>6.1</v>
      </c>
      <c r="J2091">
        <f t="shared" si="32"/>
        <v>-5708430</v>
      </c>
      <c r="K2091" t="s">
        <v>1325</v>
      </c>
    </row>
    <row r="2092" spans="1:11">
      <c r="A2092" t="s">
        <v>3122</v>
      </c>
      <c r="B2092">
        <v>99</v>
      </c>
      <c r="C2092">
        <v>12181484</v>
      </c>
      <c r="D2092" t="s">
        <v>1671</v>
      </c>
      <c r="E2092" t="s">
        <v>26229</v>
      </c>
      <c r="F2092" t="s">
        <v>37</v>
      </c>
      <c r="G2092" t="s">
        <v>38</v>
      </c>
      <c r="H2092">
        <v>40000000</v>
      </c>
      <c r="I2092">
        <v>4.8</v>
      </c>
      <c r="J2092">
        <f t="shared" si="32"/>
        <v>-27818516</v>
      </c>
      <c r="K2092" t="s">
        <v>1671</v>
      </c>
    </row>
    <row r="2093" spans="1:11">
      <c r="A2093" t="s">
        <v>4531</v>
      </c>
      <c r="B2093">
        <v>96</v>
      </c>
      <c r="C2093">
        <v>13630226</v>
      </c>
      <c r="D2093" t="s">
        <v>1401</v>
      </c>
      <c r="E2093" t="s">
        <v>26230</v>
      </c>
      <c r="F2093" t="s">
        <v>37</v>
      </c>
      <c r="G2093" t="s">
        <v>38</v>
      </c>
      <c r="H2093">
        <v>20000000</v>
      </c>
      <c r="I2093">
        <v>6.2</v>
      </c>
      <c r="J2093">
        <f t="shared" si="32"/>
        <v>-6369774</v>
      </c>
      <c r="K2093" t="s">
        <v>1325</v>
      </c>
    </row>
    <row r="2094" spans="1:11">
      <c r="A2094" t="s">
        <v>4003</v>
      </c>
      <c r="B2094">
        <v>98</v>
      </c>
      <c r="C2094">
        <v>13383737</v>
      </c>
      <c r="D2094" t="s">
        <v>1009</v>
      </c>
      <c r="E2094" t="s">
        <v>26231</v>
      </c>
      <c r="F2094" t="s">
        <v>37</v>
      </c>
      <c r="G2094" t="s">
        <v>38</v>
      </c>
      <c r="H2094">
        <v>20000000</v>
      </c>
      <c r="I2094">
        <v>7.5</v>
      </c>
      <c r="J2094">
        <f t="shared" si="32"/>
        <v>-6616263</v>
      </c>
      <c r="K2094" t="s">
        <v>1671</v>
      </c>
    </row>
    <row r="2095" spans="1:11">
      <c r="A2095" t="s">
        <v>11183</v>
      </c>
      <c r="B2095">
        <v>123</v>
      </c>
      <c r="C2095">
        <v>13391174</v>
      </c>
      <c r="D2095" t="s">
        <v>5940</v>
      </c>
      <c r="E2095" t="s">
        <v>26232</v>
      </c>
      <c r="F2095" t="s">
        <v>37</v>
      </c>
      <c r="G2095" t="s">
        <v>38</v>
      </c>
      <c r="H2095">
        <v>20000000</v>
      </c>
      <c r="I2095">
        <v>6.3</v>
      </c>
      <c r="J2095">
        <f t="shared" si="32"/>
        <v>-6608826</v>
      </c>
      <c r="K2095" t="s">
        <v>13307</v>
      </c>
    </row>
    <row r="2096" spans="1:11">
      <c r="A2096" t="s">
        <v>1198</v>
      </c>
      <c r="B2096">
        <v>101</v>
      </c>
      <c r="C2096">
        <v>12987647</v>
      </c>
      <c r="D2096" t="s">
        <v>11190</v>
      </c>
      <c r="E2096" t="s">
        <v>26233</v>
      </c>
      <c r="F2096" t="s">
        <v>37</v>
      </c>
      <c r="G2096" t="s">
        <v>56</v>
      </c>
      <c r="H2096">
        <v>30000000</v>
      </c>
      <c r="I2096">
        <v>7.1</v>
      </c>
      <c r="J2096">
        <f t="shared" si="32"/>
        <v>-17012353</v>
      </c>
      <c r="K2096" t="s">
        <v>3409</v>
      </c>
    </row>
    <row r="2097" spans="1:11">
      <c r="A2097" t="s">
        <v>40</v>
      </c>
      <c r="B2097">
        <v>102</v>
      </c>
      <c r="C2097">
        <v>12469811</v>
      </c>
      <c r="D2097" t="s">
        <v>2527</v>
      </c>
      <c r="E2097" t="s">
        <v>26234</v>
      </c>
      <c r="F2097" t="s">
        <v>37</v>
      </c>
      <c r="G2097" t="s">
        <v>38</v>
      </c>
      <c r="H2097">
        <v>22000000</v>
      </c>
      <c r="I2097">
        <v>6.6</v>
      </c>
      <c r="J2097">
        <f t="shared" si="32"/>
        <v>-9530189</v>
      </c>
      <c r="K2097" t="s">
        <v>1671</v>
      </c>
    </row>
    <row r="2098" spans="1:11">
      <c r="A2098" t="s">
        <v>4356</v>
      </c>
      <c r="B2098">
        <v>94</v>
      </c>
      <c r="C2098">
        <v>12398628</v>
      </c>
      <c r="D2098" t="s">
        <v>11197</v>
      </c>
      <c r="E2098" t="s">
        <v>26235</v>
      </c>
      <c r="F2098" t="s">
        <v>37</v>
      </c>
      <c r="G2098" t="s">
        <v>38</v>
      </c>
      <c r="H2098">
        <v>20000000</v>
      </c>
      <c r="I2098">
        <v>6.1</v>
      </c>
      <c r="J2098">
        <f t="shared" si="32"/>
        <v>-7601372</v>
      </c>
      <c r="K2098" t="s">
        <v>1325</v>
      </c>
    </row>
    <row r="2099" spans="1:11">
      <c r="A2099" t="s">
        <v>4401</v>
      </c>
      <c r="B2099">
        <v>102</v>
      </c>
      <c r="C2099">
        <v>13214030</v>
      </c>
      <c r="D2099" t="s">
        <v>2490</v>
      </c>
      <c r="E2099" t="s">
        <v>26236</v>
      </c>
      <c r="F2099" t="s">
        <v>37</v>
      </c>
      <c r="G2099" t="s">
        <v>38</v>
      </c>
      <c r="H2099">
        <v>20000000</v>
      </c>
      <c r="I2099">
        <v>6.7</v>
      </c>
      <c r="J2099">
        <f t="shared" si="32"/>
        <v>-6785970</v>
      </c>
      <c r="K2099" t="s">
        <v>1671</v>
      </c>
    </row>
    <row r="2100" spans="1:11">
      <c r="A2100" t="s">
        <v>2066</v>
      </c>
      <c r="B2100">
        <v>108</v>
      </c>
      <c r="C2100">
        <v>12232937</v>
      </c>
      <c r="D2100" t="s">
        <v>334</v>
      </c>
      <c r="E2100" t="s">
        <v>26237</v>
      </c>
      <c r="F2100" t="s">
        <v>37</v>
      </c>
      <c r="G2100" t="s">
        <v>38</v>
      </c>
      <c r="H2100">
        <v>22000000</v>
      </c>
      <c r="I2100">
        <v>5.6</v>
      </c>
      <c r="J2100">
        <f t="shared" si="32"/>
        <v>-9767063</v>
      </c>
      <c r="K2100" t="s">
        <v>1325</v>
      </c>
    </row>
    <row r="2101" spans="1:11">
      <c r="A2101" t="s">
        <v>570</v>
      </c>
      <c r="B2101">
        <v>116</v>
      </c>
      <c r="C2101">
        <v>12134420</v>
      </c>
      <c r="D2101" t="s">
        <v>5979</v>
      </c>
      <c r="E2101" t="s">
        <v>26238</v>
      </c>
      <c r="F2101" t="s">
        <v>37</v>
      </c>
      <c r="G2101" t="s">
        <v>56</v>
      </c>
      <c r="H2101">
        <v>20000000</v>
      </c>
      <c r="I2101">
        <v>7.2</v>
      </c>
      <c r="J2101">
        <f t="shared" si="32"/>
        <v>-7865580</v>
      </c>
      <c r="K2101" t="s">
        <v>3409</v>
      </c>
    </row>
    <row r="2102" spans="1:11">
      <c r="A2102" t="s">
        <v>11214</v>
      </c>
      <c r="B2102">
        <v>93</v>
      </c>
      <c r="C2102">
        <v>11784000</v>
      </c>
      <c r="D2102" t="s">
        <v>8997</v>
      </c>
      <c r="E2102" t="s">
        <v>26239</v>
      </c>
      <c r="F2102" t="s">
        <v>37</v>
      </c>
      <c r="G2102" t="s">
        <v>38</v>
      </c>
      <c r="H2102">
        <v>20000000</v>
      </c>
      <c r="I2102">
        <v>4.3</v>
      </c>
      <c r="J2102">
        <f t="shared" si="32"/>
        <v>-8216000</v>
      </c>
      <c r="K2102" t="s">
        <v>1325</v>
      </c>
    </row>
    <row r="2103" spans="1:11">
      <c r="A2103" t="s">
        <v>1555</v>
      </c>
      <c r="B2103">
        <v>102</v>
      </c>
      <c r="C2103">
        <v>11169531</v>
      </c>
      <c r="D2103" t="s">
        <v>1671</v>
      </c>
      <c r="E2103" t="s">
        <v>26240</v>
      </c>
      <c r="F2103" t="s">
        <v>37</v>
      </c>
      <c r="G2103" t="s">
        <v>56</v>
      </c>
      <c r="H2103">
        <v>20000000</v>
      </c>
      <c r="I2103">
        <v>6.4</v>
      </c>
      <c r="J2103">
        <f t="shared" si="32"/>
        <v>-8830469</v>
      </c>
      <c r="K2103" t="s">
        <v>1671</v>
      </c>
    </row>
    <row r="2104" spans="1:11">
      <c r="A2104" t="s">
        <v>5647</v>
      </c>
      <c r="B2104">
        <v>103</v>
      </c>
      <c r="C2104">
        <v>11034436</v>
      </c>
      <c r="D2104" t="s">
        <v>11225</v>
      </c>
      <c r="E2104" t="s">
        <v>26241</v>
      </c>
      <c r="F2104" t="s">
        <v>37</v>
      </c>
      <c r="G2104" t="s">
        <v>56</v>
      </c>
      <c r="H2104">
        <v>20000000</v>
      </c>
      <c r="I2104">
        <v>7.1</v>
      </c>
      <c r="J2104">
        <f t="shared" si="32"/>
        <v>-8965564</v>
      </c>
      <c r="K2104" t="s">
        <v>1671</v>
      </c>
    </row>
    <row r="2105" spans="1:11">
      <c r="A2105" t="s">
        <v>9947</v>
      </c>
      <c r="B2105">
        <v>115</v>
      </c>
      <c r="C2105">
        <v>12626905</v>
      </c>
      <c r="D2105" t="s">
        <v>464</v>
      </c>
      <c r="E2105" t="s">
        <v>26242</v>
      </c>
      <c r="F2105" t="s">
        <v>37</v>
      </c>
      <c r="G2105" t="s">
        <v>38</v>
      </c>
      <c r="H2105">
        <v>20000000</v>
      </c>
      <c r="I2105">
        <v>6.3</v>
      </c>
      <c r="J2105">
        <f t="shared" si="32"/>
        <v>-7373095</v>
      </c>
      <c r="K2105" t="s">
        <v>1325</v>
      </c>
    </row>
    <row r="2106" spans="1:11">
      <c r="A2106" t="s">
        <v>4003</v>
      </c>
      <c r="B2106">
        <v>96</v>
      </c>
      <c r="C2106">
        <v>10569071</v>
      </c>
      <c r="D2106" t="s">
        <v>1671</v>
      </c>
      <c r="E2106" t="s">
        <v>26243</v>
      </c>
      <c r="F2106" t="s">
        <v>37</v>
      </c>
      <c r="G2106" t="s">
        <v>38</v>
      </c>
      <c r="H2106">
        <v>20000000</v>
      </c>
      <c r="I2106">
        <v>7.4</v>
      </c>
      <c r="J2106">
        <f t="shared" si="32"/>
        <v>-9430929</v>
      </c>
      <c r="K2106" t="s">
        <v>1671</v>
      </c>
    </row>
    <row r="2107" spans="1:11">
      <c r="A2107" t="s">
        <v>11237</v>
      </c>
      <c r="B2107">
        <v>98</v>
      </c>
      <c r="C2107">
        <v>10544143</v>
      </c>
      <c r="D2107" t="s">
        <v>1681</v>
      </c>
      <c r="E2107" t="s">
        <v>26244</v>
      </c>
      <c r="F2107" t="s">
        <v>37</v>
      </c>
      <c r="G2107" t="s">
        <v>370</v>
      </c>
      <c r="H2107">
        <v>20000000</v>
      </c>
      <c r="I2107">
        <v>6.1</v>
      </c>
      <c r="J2107">
        <f t="shared" si="32"/>
        <v>-9455857</v>
      </c>
      <c r="K2107" t="s">
        <v>1671</v>
      </c>
    </row>
    <row r="2108" spans="1:11">
      <c r="A2108" t="s">
        <v>9710</v>
      </c>
      <c r="B2108">
        <v>101</v>
      </c>
      <c r="C2108">
        <v>13650738</v>
      </c>
      <c r="D2108" t="s">
        <v>2527</v>
      </c>
      <c r="E2108" t="s">
        <v>26245</v>
      </c>
      <c r="F2108" t="s">
        <v>37</v>
      </c>
      <c r="G2108" t="s">
        <v>38</v>
      </c>
      <c r="H2108">
        <v>20000000</v>
      </c>
      <c r="I2108">
        <v>6.6</v>
      </c>
      <c r="J2108">
        <f t="shared" si="32"/>
        <v>-6349262</v>
      </c>
      <c r="K2108" t="s">
        <v>1671</v>
      </c>
    </row>
    <row r="2109" spans="1:11">
      <c r="A2109" t="s">
        <v>5050</v>
      </c>
      <c r="B2109">
        <v>106</v>
      </c>
      <c r="C2109">
        <v>10555348</v>
      </c>
      <c r="D2109" t="s">
        <v>1009</v>
      </c>
      <c r="E2109" t="s">
        <v>26246</v>
      </c>
      <c r="F2109" t="s">
        <v>37</v>
      </c>
      <c r="G2109" t="s">
        <v>38</v>
      </c>
      <c r="H2109">
        <v>20000000</v>
      </c>
      <c r="I2109">
        <v>6</v>
      </c>
      <c r="J2109">
        <f t="shared" si="32"/>
        <v>-9444652</v>
      </c>
      <c r="K2109" t="s">
        <v>1671</v>
      </c>
    </row>
    <row r="2110" spans="1:11">
      <c r="A2110" t="s">
        <v>4003</v>
      </c>
      <c r="B2110">
        <v>101</v>
      </c>
      <c r="C2110">
        <v>9714482</v>
      </c>
      <c r="D2110" t="s">
        <v>11250</v>
      </c>
      <c r="E2110" t="s">
        <v>26247</v>
      </c>
      <c r="F2110" t="s">
        <v>37</v>
      </c>
      <c r="G2110" t="s">
        <v>38</v>
      </c>
      <c r="H2110">
        <v>20000000</v>
      </c>
      <c r="I2110">
        <v>6.8</v>
      </c>
      <c r="J2110">
        <f t="shared" si="32"/>
        <v>-10285518</v>
      </c>
      <c r="K2110" t="s">
        <v>1671</v>
      </c>
    </row>
    <row r="2111" spans="1:11">
      <c r="A2111" t="s">
        <v>1954</v>
      </c>
      <c r="B2111">
        <v>87</v>
      </c>
      <c r="C2111">
        <v>8579684</v>
      </c>
      <c r="D2111" t="s">
        <v>1671</v>
      </c>
      <c r="E2111" t="s">
        <v>26111</v>
      </c>
      <c r="F2111" t="s">
        <v>37</v>
      </c>
      <c r="G2111" t="s">
        <v>38</v>
      </c>
      <c r="H2111">
        <v>9000000</v>
      </c>
      <c r="I2111">
        <v>7.4</v>
      </c>
      <c r="J2111">
        <f t="shared" si="32"/>
        <v>-420316</v>
      </c>
      <c r="K2111" t="s">
        <v>1671</v>
      </c>
    </row>
    <row r="2112" spans="1:11">
      <c r="A2112" t="s">
        <v>332</v>
      </c>
      <c r="B2112">
        <v>111</v>
      </c>
      <c r="C2112">
        <v>9525276</v>
      </c>
      <c r="D2112" t="s">
        <v>334</v>
      </c>
      <c r="E2112" t="s">
        <v>26248</v>
      </c>
      <c r="F2112" t="s">
        <v>37</v>
      </c>
      <c r="G2112" t="s">
        <v>38</v>
      </c>
      <c r="H2112">
        <v>20000000</v>
      </c>
      <c r="I2112">
        <v>6.8</v>
      </c>
      <c r="J2112">
        <f t="shared" si="32"/>
        <v>-10474724</v>
      </c>
      <c r="K2112" t="s">
        <v>1325</v>
      </c>
    </row>
    <row r="2113" spans="1:11">
      <c r="A2113" t="s">
        <v>7109</v>
      </c>
      <c r="B2113">
        <v>99</v>
      </c>
      <c r="C2113">
        <v>8855646</v>
      </c>
      <c r="D2113" t="s">
        <v>7043</v>
      </c>
      <c r="E2113" t="s">
        <v>26249</v>
      </c>
      <c r="F2113" t="s">
        <v>37</v>
      </c>
      <c r="G2113" t="s">
        <v>38</v>
      </c>
      <c r="H2113">
        <v>21000000</v>
      </c>
      <c r="I2113">
        <v>7.2</v>
      </c>
      <c r="J2113">
        <f t="shared" si="32"/>
        <v>-12144354</v>
      </c>
      <c r="K2113" t="s">
        <v>953</v>
      </c>
    </row>
    <row r="2114" spans="1:11">
      <c r="A2114" t="s">
        <v>11263</v>
      </c>
      <c r="B2114">
        <v>88</v>
      </c>
      <c r="C2114">
        <v>9109322</v>
      </c>
      <c r="D2114" t="s">
        <v>2658</v>
      </c>
      <c r="E2114" t="s">
        <v>26250</v>
      </c>
      <c r="F2114" t="s">
        <v>37</v>
      </c>
      <c r="G2114" t="s">
        <v>767</v>
      </c>
      <c r="H2114">
        <v>20000000</v>
      </c>
      <c r="I2114">
        <v>1.9</v>
      </c>
      <c r="J2114">
        <f t="shared" si="32"/>
        <v>-10890678</v>
      </c>
      <c r="K2114" t="s">
        <v>1671</v>
      </c>
    </row>
    <row r="2115" spans="1:11">
      <c r="A2115" t="s">
        <v>2656</v>
      </c>
      <c r="B2115">
        <v>83</v>
      </c>
      <c r="C2115">
        <v>8326035</v>
      </c>
      <c r="D2115" t="s">
        <v>1752</v>
      </c>
      <c r="E2115" t="s">
        <v>26251</v>
      </c>
      <c r="F2115" t="s">
        <v>37</v>
      </c>
      <c r="G2115" t="s">
        <v>767</v>
      </c>
      <c r="H2115">
        <v>33000000</v>
      </c>
      <c r="I2115">
        <v>5.5</v>
      </c>
      <c r="J2115">
        <f t="shared" ref="J2115:J2178" si="33">C2115-H2115</f>
        <v>-24673965</v>
      </c>
      <c r="K2115" t="s">
        <v>1325</v>
      </c>
    </row>
    <row r="2116" spans="1:11">
      <c r="A2116" t="s">
        <v>2656</v>
      </c>
      <c r="B2116">
        <v>91</v>
      </c>
      <c r="C2116">
        <v>8104069</v>
      </c>
      <c r="D2116" t="s">
        <v>1752</v>
      </c>
      <c r="E2116" t="s">
        <v>26252</v>
      </c>
      <c r="F2116" t="s">
        <v>37</v>
      </c>
      <c r="G2116" t="s">
        <v>38</v>
      </c>
      <c r="H2116">
        <v>20000000</v>
      </c>
      <c r="I2116">
        <v>4.5</v>
      </c>
      <c r="J2116">
        <f t="shared" si="33"/>
        <v>-11895931</v>
      </c>
      <c r="K2116" t="s">
        <v>1325</v>
      </c>
    </row>
    <row r="2117" spans="1:11">
      <c r="A2117" t="s">
        <v>3657</v>
      </c>
      <c r="B2117">
        <v>108</v>
      </c>
      <c r="C2117">
        <v>8054280</v>
      </c>
      <c r="D2117" t="s">
        <v>3090</v>
      </c>
      <c r="E2117" t="s">
        <v>26253</v>
      </c>
      <c r="F2117" t="s">
        <v>37</v>
      </c>
      <c r="G2117" t="s">
        <v>38</v>
      </c>
      <c r="H2117">
        <v>20000000</v>
      </c>
      <c r="I2117">
        <v>6.3</v>
      </c>
      <c r="J2117">
        <f t="shared" si="33"/>
        <v>-11945720</v>
      </c>
      <c r="K2117" t="s">
        <v>1671</v>
      </c>
    </row>
    <row r="2118" spans="1:11">
      <c r="A2118" t="s">
        <v>7076</v>
      </c>
      <c r="B2118">
        <v>148</v>
      </c>
      <c r="C2118">
        <v>8093318</v>
      </c>
      <c r="D2118" t="s">
        <v>11289</v>
      </c>
      <c r="E2118" t="s">
        <v>26254</v>
      </c>
      <c r="F2118" t="s">
        <v>37</v>
      </c>
      <c r="G2118" t="s">
        <v>38</v>
      </c>
      <c r="H2118">
        <v>20000000</v>
      </c>
      <c r="I2118">
        <v>6.7</v>
      </c>
      <c r="J2118">
        <f t="shared" si="33"/>
        <v>-11906682</v>
      </c>
      <c r="K2118" t="s">
        <v>1671</v>
      </c>
    </row>
    <row r="2119" spans="1:11">
      <c r="A2119" t="s">
        <v>11295</v>
      </c>
      <c r="B2119">
        <v>77</v>
      </c>
      <c r="C2119">
        <v>7382993</v>
      </c>
      <c r="D2119" t="s">
        <v>271</v>
      </c>
      <c r="E2119" t="s">
        <v>26255</v>
      </c>
      <c r="F2119" t="s">
        <v>37</v>
      </c>
      <c r="G2119" t="s">
        <v>38</v>
      </c>
      <c r="H2119">
        <v>20000000</v>
      </c>
      <c r="I2119">
        <v>2.8</v>
      </c>
      <c r="J2119">
        <f t="shared" si="33"/>
        <v>-12617007</v>
      </c>
      <c r="K2119" t="s">
        <v>953</v>
      </c>
    </row>
    <row r="2120" spans="1:11">
      <c r="A2120" t="s">
        <v>11299</v>
      </c>
      <c r="B2120">
        <v>110</v>
      </c>
      <c r="C2120">
        <v>8888355</v>
      </c>
      <c r="D2120" t="s">
        <v>6199</v>
      </c>
      <c r="E2120" t="s">
        <v>26256</v>
      </c>
      <c r="F2120" t="s">
        <v>37</v>
      </c>
      <c r="G2120" t="s">
        <v>38</v>
      </c>
      <c r="H2120">
        <v>20000000</v>
      </c>
      <c r="I2120">
        <v>5</v>
      </c>
      <c r="J2120">
        <f t="shared" si="33"/>
        <v>-11111645</v>
      </c>
      <c r="K2120" t="s">
        <v>3409</v>
      </c>
    </row>
    <row r="2121" spans="1:11">
      <c r="A2121" t="s">
        <v>5702</v>
      </c>
      <c r="B2121">
        <v>83</v>
      </c>
      <c r="C2121">
        <v>7001720</v>
      </c>
      <c r="D2121" t="s">
        <v>2786</v>
      </c>
      <c r="E2121" t="s">
        <v>26257</v>
      </c>
      <c r="F2121" t="s">
        <v>37</v>
      </c>
      <c r="G2121" t="s">
        <v>38</v>
      </c>
      <c r="H2121">
        <v>12000000</v>
      </c>
      <c r="I2121">
        <v>4.3</v>
      </c>
      <c r="J2121">
        <f t="shared" si="33"/>
        <v>-4998280</v>
      </c>
      <c r="K2121" t="s">
        <v>1671</v>
      </c>
    </row>
    <row r="2122" spans="1:11">
      <c r="A2122" t="s">
        <v>4903</v>
      </c>
      <c r="B2122">
        <v>107</v>
      </c>
      <c r="C2122">
        <v>7268659</v>
      </c>
      <c r="D2122" t="s">
        <v>422</v>
      </c>
      <c r="E2122" t="s">
        <v>26258</v>
      </c>
      <c r="F2122" t="s">
        <v>37</v>
      </c>
      <c r="G2122" t="s">
        <v>7170</v>
      </c>
      <c r="H2122">
        <v>20000000</v>
      </c>
      <c r="I2122">
        <v>5.6</v>
      </c>
      <c r="J2122">
        <f t="shared" si="33"/>
        <v>-12731341</v>
      </c>
      <c r="K2122" t="s">
        <v>1325</v>
      </c>
    </row>
    <row r="2123" spans="1:11">
      <c r="A2123" t="s">
        <v>11318</v>
      </c>
      <c r="B2123">
        <v>100</v>
      </c>
      <c r="C2123">
        <v>6852144</v>
      </c>
      <c r="D2123" t="s">
        <v>3171</v>
      </c>
      <c r="E2123" t="s">
        <v>26259</v>
      </c>
      <c r="F2123" t="s">
        <v>37</v>
      </c>
      <c r="G2123" t="s">
        <v>268</v>
      </c>
      <c r="H2123">
        <v>22000000</v>
      </c>
      <c r="I2123">
        <v>6.2</v>
      </c>
      <c r="J2123">
        <f t="shared" si="33"/>
        <v>-15147856</v>
      </c>
      <c r="K2123" t="s">
        <v>3409</v>
      </c>
    </row>
    <row r="2124" spans="1:11">
      <c r="A2124" t="s">
        <v>9588</v>
      </c>
      <c r="B2124">
        <v>87</v>
      </c>
      <c r="C2124">
        <v>6563357</v>
      </c>
      <c r="D2124" t="s">
        <v>4219</v>
      </c>
      <c r="E2124" t="s">
        <v>26260</v>
      </c>
      <c r="F2124" t="s">
        <v>37</v>
      </c>
      <c r="G2124" t="s">
        <v>38</v>
      </c>
      <c r="H2124">
        <v>20000000</v>
      </c>
      <c r="I2124">
        <v>5.3</v>
      </c>
      <c r="J2124">
        <f t="shared" si="33"/>
        <v>-13436643</v>
      </c>
      <c r="K2124" t="s">
        <v>953</v>
      </c>
    </row>
    <row r="2125" spans="1:11">
      <c r="A2125" t="s">
        <v>11327</v>
      </c>
      <c r="B2125">
        <v>154</v>
      </c>
      <c r="C2125">
        <v>6201757</v>
      </c>
      <c r="D2125" t="s">
        <v>11328</v>
      </c>
      <c r="E2125" t="s">
        <v>26261</v>
      </c>
      <c r="F2125" t="s">
        <v>37</v>
      </c>
      <c r="G2125" t="s">
        <v>56</v>
      </c>
      <c r="H2125">
        <v>10000000</v>
      </c>
      <c r="I2125">
        <v>7.4</v>
      </c>
      <c r="J2125">
        <f t="shared" si="33"/>
        <v>-3798243</v>
      </c>
      <c r="K2125" t="s">
        <v>13307</v>
      </c>
    </row>
    <row r="2126" spans="1:11">
      <c r="A2126" t="s">
        <v>5403</v>
      </c>
      <c r="B2126">
        <v>99</v>
      </c>
      <c r="C2126">
        <v>5702083</v>
      </c>
      <c r="D2126" t="s">
        <v>3581</v>
      </c>
      <c r="E2126" t="s">
        <v>26262</v>
      </c>
      <c r="F2126" t="s">
        <v>37</v>
      </c>
      <c r="G2126" t="s">
        <v>56</v>
      </c>
      <c r="H2126">
        <v>15000000</v>
      </c>
      <c r="I2126">
        <v>6.5</v>
      </c>
      <c r="J2126">
        <f t="shared" si="33"/>
        <v>-9297917</v>
      </c>
      <c r="K2126" t="s">
        <v>13307</v>
      </c>
    </row>
    <row r="2127" spans="1:11">
      <c r="A2127" t="s">
        <v>9162</v>
      </c>
      <c r="B2127">
        <v>100</v>
      </c>
      <c r="C2127">
        <v>5480996</v>
      </c>
      <c r="D2127" t="s">
        <v>11339</v>
      </c>
      <c r="E2127" t="s">
        <v>26263</v>
      </c>
      <c r="F2127" t="s">
        <v>37</v>
      </c>
      <c r="G2127" t="s">
        <v>38</v>
      </c>
      <c r="H2127">
        <v>8700000</v>
      </c>
      <c r="I2127">
        <v>7.1</v>
      </c>
      <c r="J2127">
        <f t="shared" si="33"/>
        <v>-3219004</v>
      </c>
      <c r="K2127" t="s">
        <v>11526</v>
      </c>
    </row>
    <row r="2128" spans="1:11">
      <c r="A2128" t="s">
        <v>741</v>
      </c>
      <c r="B2128">
        <v>116</v>
      </c>
      <c r="C2128">
        <v>6002756</v>
      </c>
      <c r="D2128" t="s">
        <v>1634</v>
      </c>
      <c r="E2128" t="s">
        <v>26264</v>
      </c>
      <c r="F2128" t="s">
        <v>37</v>
      </c>
      <c r="G2128" t="s">
        <v>38</v>
      </c>
      <c r="H2128">
        <v>20000000</v>
      </c>
      <c r="I2128">
        <v>7.2</v>
      </c>
      <c r="J2128">
        <f t="shared" si="33"/>
        <v>-13997244</v>
      </c>
      <c r="K2128" t="s">
        <v>13307</v>
      </c>
    </row>
    <row r="2129" spans="1:11">
      <c r="A2129" t="s">
        <v>4408</v>
      </c>
      <c r="B2129">
        <v>94</v>
      </c>
      <c r="C2129">
        <v>5132655</v>
      </c>
      <c r="D2129" t="s">
        <v>10222</v>
      </c>
      <c r="E2129" t="s">
        <v>26265</v>
      </c>
      <c r="F2129" t="s">
        <v>37</v>
      </c>
      <c r="G2129" t="s">
        <v>268</v>
      </c>
      <c r="H2129">
        <v>20000000</v>
      </c>
      <c r="I2129">
        <v>2.3</v>
      </c>
      <c r="J2129">
        <f t="shared" si="33"/>
        <v>-14867345</v>
      </c>
      <c r="K2129" t="s">
        <v>6403</v>
      </c>
    </row>
    <row r="2130" spans="1:11">
      <c r="A2130" t="s">
        <v>3405</v>
      </c>
      <c r="B2130">
        <v>111</v>
      </c>
      <c r="C2130">
        <v>5205343</v>
      </c>
      <c r="D2130" t="s">
        <v>8170</v>
      </c>
      <c r="E2130" t="s">
        <v>26266</v>
      </c>
      <c r="F2130" t="s">
        <v>37</v>
      </c>
      <c r="G2130" t="s">
        <v>38</v>
      </c>
      <c r="H2130">
        <v>20000000</v>
      </c>
      <c r="I2130">
        <v>6.4</v>
      </c>
      <c r="J2130">
        <f t="shared" si="33"/>
        <v>-14794657</v>
      </c>
      <c r="K2130" t="s">
        <v>1671</v>
      </c>
    </row>
    <row r="2131" spans="1:11">
      <c r="A2131" t="s">
        <v>11357</v>
      </c>
      <c r="B2131">
        <v>100</v>
      </c>
      <c r="C2131">
        <v>5005883</v>
      </c>
      <c r="D2131" t="s">
        <v>3277</v>
      </c>
      <c r="E2131" t="s">
        <v>26267</v>
      </c>
      <c r="F2131" t="s">
        <v>37</v>
      </c>
      <c r="G2131" t="s">
        <v>38</v>
      </c>
      <c r="H2131">
        <v>20000000</v>
      </c>
      <c r="I2131">
        <v>6.1</v>
      </c>
      <c r="J2131">
        <f t="shared" si="33"/>
        <v>-14994117</v>
      </c>
      <c r="K2131" t="s">
        <v>3409</v>
      </c>
    </row>
    <row r="2132" spans="1:11">
      <c r="A2132" t="s">
        <v>11361</v>
      </c>
      <c r="B2132">
        <v>125</v>
      </c>
      <c r="C2132">
        <v>5749134</v>
      </c>
      <c r="D2132" t="s">
        <v>464</v>
      </c>
      <c r="E2132" t="s">
        <v>26268</v>
      </c>
      <c r="F2132" t="s">
        <v>37</v>
      </c>
      <c r="G2132" t="s">
        <v>38</v>
      </c>
      <c r="H2132">
        <v>20000000</v>
      </c>
      <c r="I2132">
        <v>7</v>
      </c>
      <c r="J2132">
        <f t="shared" si="33"/>
        <v>-14250866</v>
      </c>
      <c r="K2132" t="s">
        <v>1325</v>
      </c>
    </row>
    <row r="2133" spans="1:11">
      <c r="A2133" t="s">
        <v>11368</v>
      </c>
      <c r="B2133">
        <v>119</v>
      </c>
      <c r="C2133">
        <v>4234040</v>
      </c>
      <c r="D2133" t="s">
        <v>1544</v>
      </c>
      <c r="E2133" t="s">
        <v>26269</v>
      </c>
      <c r="F2133" t="s">
        <v>37</v>
      </c>
      <c r="G2133" t="s">
        <v>38</v>
      </c>
      <c r="H2133">
        <v>20000000</v>
      </c>
      <c r="I2133">
        <v>7</v>
      </c>
      <c r="J2133">
        <f t="shared" si="33"/>
        <v>-15765960</v>
      </c>
      <c r="K2133" t="s">
        <v>13307</v>
      </c>
    </row>
    <row r="2134" spans="1:11">
      <c r="A2134" t="s">
        <v>11375</v>
      </c>
      <c r="B2134">
        <v>135</v>
      </c>
      <c r="C2134">
        <v>4001121</v>
      </c>
      <c r="D2134" t="s">
        <v>4296</v>
      </c>
      <c r="E2134" t="s">
        <v>26270</v>
      </c>
      <c r="F2134" t="s">
        <v>37</v>
      </c>
      <c r="G2134" t="s">
        <v>38</v>
      </c>
      <c r="H2134">
        <v>20000000</v>
      </c>
      <c r="I2134">
        <v>7</v>
      </c>
      <c r="J2134">
        <f t="shared" si="33"/>
        <v>-15998879</v>
      </c>
      <c r="K2134" t="s">
        <v>13307</v>
      </c>
    </row>
    <row r="2135" spans="1:11">
      <c r="A2135" t="s">
        <v>11380</v>
      </c>
      <c r="B2135">
        <v>93</v>
      </c>
      <c r="C2135">
        <v>3749061</v>
      </c>
      <c r="D2135" t="s">
        <v>59</v>
      </c>
      <c r="E2135" t="s">
        <v>26271</v>
      </c>
      <c r="F2135" t="s">
        <v>37</v>
      </c>
      <c r="G2135" t="s">
        <v>38</v>
      </c>
      <c r="H2135">
        <v>20000000</v>
      </c>
      <c r="I2135">
        <v>4.9</v>
      </c>
      <c r="J2135">
        <f t="shared" si="33"/>
        <v>-16250939</v>
      </c>
      <c r="K2135" t="s">
        <v>1325</v>
      </c>
    </row>
    <row r="2136" spans="1:11">
      <c r="A2136" t="s">
        <v>8205</v>
      </c>
      <c r="B2136">
        <v>114</v>
      </c>
      <c r="C2136">
        <v>3519627</v>
      </c>
      <c r="D2136" t="s">
        <v>11384</v>
      </c>
      <c r="E2136" t="s">
        <v>26272</v>
      </c>
      <c r="F2136" t="s">
        <v>37</v>
      </c>
      <c r="G2136" t="s">
        <v>38</v>
      </c>
      <c r="H2136">
        <v>20000000</v>
      </c>
      <c r="I2136">
        <v>6.9</v>
      </c>
      <c r="J2136">
        <f t="shared" si="33"/>
        <v>-16480373</v>
      </c>
      <c r="K2136" t="s">
        <v>953</v>
      </c>
    </row>
    <row r="2137" spans="1:11">
      <c r="A2137" t="s">
        <v>11389</v>
      </c>
      <c r="B2137">
        <v>124</v>
      </c>
      <c r="C2137">
        <v>3081925</v>
      </c>
      <c r="D2137" t="s">
        <v>1415</v>
      </c>
      <c r="E2137" t="s">
        <v>26273</v>
      </c>
      <c r="F2137" t="s">
        <v>37</v>
      </c>
      <c r="G2137" t="s">
        <v>38</v>
      </c>
      <c r="H2137">
        <v>21000000</v>
      </c>
      <c r="I2137">
        <v>7.5</v>
      </c>
      <c r="J2137">
        <f t="shared" si="33"/>
        <v>-17918075</v>
      </c>
      <c r="K2137" t="s">
        <v>1671</v>
      </c>
    </row>
    <row r="2138" spans="1:11">
      <c r="A2138" t="s">
        <v>7778</v>
      </c>
      <c r="B2138">
        <v>134</v>
      </c>
      <c r="C2138">
        <v>2298191</v>
      </c>
      <c r="D2138" t="s">
        <v>8748</v>
      </c>
      <c r="E2138" t="s">
        <v>26274</v>
      </c>
      <c r="F2138" t="s">
        <v>676</v>
      </c>
      <c r="G2138" t="s">
        <v>677</v>
      </c>
      <c r="H2138">
        <v>2400000000</v>
      </c>
      <c r="I2138">
        <v>8.4</v>
      </c>
      <c r="J2138">
        <f t="shared" si="33"/>
        <v>-2397701809</v>
      </c>
      <c r="K2138" t="s">
        <v>953</v>
      </c>
    </row>
    <row r="2139" spans="1:11">
      <c r="A2139" t="s">
        <v>7721</v>
      </c>
      <c r="B2139">
        <v>114</v>
      </c>
      <c r="C2139">
        <v>2353728</v>
      </c>
      <c r="D2139" t="s">
        <v>11396</v>
      </c>
      <c r="E2139" t="s">
        <v>26275</v>
      </c>
      <c r="F2139" t="s">
        <v>1464</v>
      </c>
      <c r="G2139" t="s">
        <v>1465</v>
      </c>
      <c r="H2139">
        <v>20000000</v>
      </c>
      <c r="I2139">
        <v>6.9</v>
      </c>
      <c r="J2139">
        <f t="shared" si="33"/>
        <v>-17646272</v>
      </c>
      <c r="K2139" t="s">
        <v>1671</v>
      </c>
    </row>
    <row r="2140" spans="1:11">
      <c r="A2140" t="s">
        <v>11400</v>
      </c>
      <c r="B2140">
        <v>124</v>
      </c>
      <c r="C2140">
        <v>2000000</v>
      </c>
      <c r="D2140" t="s">
        <v>11402</v>
      </c>
      <c r="E2140" t="s">
        <v>26276</v>
      </c>
      <c r="F2140" t="s">
        <v>37</v>
      </c>
      <c r="G2140" t="s">
        <v>38</v>
      </c>
      <c r="H2140">
        <v>20000000</v>
      </c>
      <c r="I2140">
        <v>4.5</v>
      </c>
      <c r="J2140">
        <f t="shared" si="33"/>
        <v>-18000000</v>
      </c>
      <c r="K2140" t="s">
        <v>13307</v>
      </c>
    </row>
    <row r="2141" spans="1:11">
      <c r="A2141" t="s">
        <v>9947</v>
      </c>
      <c r="B2141">
        <v>104</v>
      </c>
      <c r="C2141">
        <v>1900725</v>
      </c>
      <c r="D2141" t="s">
        <v>11019</v>
      </c>
      <c r="E2141" t="s">
        <v>26277</v>
      </c>
      <c r="F2141" t="s">
        <v>37</v>
      </c>
      <c r="G2141" t="s">
        <v>370</v>
      </c>
      <c r="H2141">
        <v>2000000</v>
      </c>
      <c r="I2141">
        <v>7.4</v>
      </c>
      <c r="J2141">
        <f t="shared" si="33"/>
        <v>-99275</v>
      </c>
      <c r="K2141" t="s">
        <v>24406</v>
      </c>
    </row>
    <row r="2142" spans="1:11">
      <c r="A2142" t="s">
        <v>11410</v>
      </c>
      <c r="B2142">
        <v>118</v>
      </c>
      <c r="C2142">
        <v>2246000</v>
      </c>
      <c r="D2142" t="s">
        <v>1634</v>
      </c>
      <c r="E2142" t="s">
        <v>26278</v>
      </c>
      <c r="F2142" t="s">
        <v>37</v>
      </c>
      <c r="G2142" t="s">
        <v>38</v>
      </c>
      <c r="H2142">
        <v>20000000</v>
      </c>
      <c r="I2142">
        <v>7</v>
      </c>
      <c r="J2142">
        <f t="shared" si="33"/>
        <v>-17754000</v>
      </c>
      <c r="K2142" t="s">
        <v>13307</v>
      </c>
    </row>
    <row r="2143" spans="1:11">
      <c r="A2143" t="s">
        <v>9927</v>
      </c>
      <c r="B2143">
        <v>80</v>
      </c>
      <c r="C2143">
        <v>1646664</v>
      </c>
      <c r="D2143" t="s">
        <v>6419</v>
      </c>
      <c r="E2143" t="s">
        <v>26279</v>
      </c>
      <c r="F2143" t="s">
        <v>37</v>
      </c>
      <c r="G2143" t="s">
        <v>38</v>
      </c>
      <c r="H2143">
        <v>20000000</v>
      </c>
      <c r="I2143">
        <v>2.8</v>
      </c>
      <c r="J2143">
        <f t="shared" si="33"/>
        <v>-18353336</v>
      </c>
      <c r="K2143" t="s">
        <v>1671</v>
      </c>
    </row>
    <row r="2144" spans="1:11">
      <c r="A2144" t="s">
        <v>8514</v>
      </c>
      <c r="B2144">
        <v>107</v>
      </c>
      <c r="C2144">
        <v>1190018</v>
      </c>
      <c r="D2144" t="s">
        <v>1390</v>
      </c>
      <c r="E2144" t="s">
        <v>26280</v>
      </c>
      <c r="F2144" t="s">
        <v>37</v>
      </c>
      <c r="G2144" t="s">
        <v>38</v>
      </c>
      <c r="H2144">
        <v>20000000</v>
      </c>
      <c r="I2144">
        <v>7.5</v>
      </c>
      <c r="J2144">
        <f t="shared" si="33"/>
        <v>-18809982</v>
      </c>
      <c r="K2144" t="s">
        <v>1325</v>
      </c>
    </row>
    <row r="2145" spans="1:11">
      <c r="A2145" t="s">
        <v>1516</v>
      </c>
      <c r="B2145">
        <v>125</v>
      </c>
      <c r="C2145">
        <v>1027749</v>
      </c>
      <c r="D2145" t="s">
        <v>3396</v>
      </c>
      <c r="E2145" t="s">
        <v>26281</v>
      </c>
      <c r="F2145" t="s">
        <v>37</v>
      </c>
      <c r="G2145" t="s">
        <v>370</v>
      </c>
      <c r="H2145">
        <v>40000000</v>
      </c>
      <c r="I2145">
        <v>7.1</v>
      </c>
      <c r="J2145">
        <f t="shared" si="33"/>
        <v>-38972251</v>
      </c>
      <c r="K2145" t="s">
        <v>3409</v>
      </c>
    </row>
    <row r="2146" spans="1:11">
      <c r="A2146" t="s">
        <v>8972</v>
      </c>
      <c r="B2146">
        <v>115</v>
      </c>
      <c r="C2146">
        <v>882710</v>
      </c>
      <c r="D2146" t="s">
        <v>5274</v>
      </c>
      <c r="E2146" t="s">
        <v>26282</v>
      </c>
      <c r="F2146" t="s">
        <v>37</v>
      </c>
      <c r="G2146" t="s">
        <v>38</v>
      </c>
      <c r="H2146">
        <v>24000000</v>
      </c>
      <c r="I2146">
        <v>6.4</v>
      </c>
      <c r="J2146">
        <f t="shared" si="33"/>
        <v>-23117290</v>
      </c>
      <c r="K2146" t="s">
        <v>24406</v>
      </c>
    </row>
    <row r="2147" spans="1:11">
      <c r="A2147" t="s">
        <v>565</v>
      </c>
      <c r="B2147">
        <v>122</v>
      </c>
      <c r="C2147">
        <v>531009</v>
      </c>
      <c r="D2147" t="s">
        <v>214</v>
      </c>
      <c r="E2147" t="s">
        <v>26283</v>
      </c>
      <c r="F2147" t="s">
        <v>37</v>
      </c>
      <c r="G2147" t="s">
        <v>38</v>
      </c>
      <c r="H2147">
        <v>10000000</v>
      </c>
      <c r="I2147">
        <v>5.3</v>
      </c>
      <c r="J2147">
        <f t="shared" si="33"/>
        <v>-9468991</v>
      </c>
      <c r="K2147" t="s">
        <v>3409</v>
      </c>
    </row>
    <row r="2148" spans="1:11">
      <c r="A2148" t="s">
        <v>11441</v>
      </c>
      <c r="B2148">
        <v>103</v>
      </c>
      <c r="C2148">
        <v>410388</v>
      </c>
      <c r="D2148" t="s">
        <v>11442</v>
      </c>
      <c r="E2148" t="s">
        <v>26284</v>
      </c>
      <c r="F2148" t="s">
        <v>676</v>
      </c>
      <c r="G2148" t="s">
        <v>677</v>
      </c>
      <c r="H2148">
        <v>2127519898</v>
      </c>
      <c r="I2148">
        <v>6.9</v>
      </c>
      <c r="J2148">
        <f t="shared" si="33"/>
        <v>-2127109510</v>
      </c>
      <c r="K2148" t="s">
        <v>1325</v>
      </c>
    </row>
    <row r="2149" spans="1:11">
      <c r="A2149" t="s">
        <v>11447</v>
      </c>
      <c r="B2149">
        <v>101</v>
      </c>
      <c r="C2149">
        <v>375474</v>
      </c>
      <c r="D2149" t="s">
        <v>2298</v>
      </c>
      <c r="E2149" t="s">
        <v>26285</v>
      </c>
      <c r="F2149" t="s">
        <v>37</v>
      </c>
      <c r="G2149" t="s">
        <v>38</v>
      </c>
      <c r="H2149">
        <v>20000000</v>
      </c>
      <c r="I2149">
        <v>6.2</v>
      </c>
      <c r="J2149">
        <f t="shared" si="33"/>
        <v>-19624526</v>
      </c>
      <c r="K2149" t="s">
        <v>3409</v>
      </c>
    </row>
    <row r="2150" spans="1:11">
      <c r="A2150" t="s">
        <v>528</v>
      </c>
      <c r="B2150">
        <v>107</v>
      </c>
      <c r="C2150">
        <v>305070</v>
      </c>
      <c r="D2150" t="s">
        <v>2900</v>
      </c>
      <c r="E2150" t="s">
        <v>26286</v>
      </c>
      <c r="F2150" t="s">
        <v>37</v>
      </c>
      <c r="G2150" t="s">
        <v>38</v>
      </c>
      <c r="H2150">
        <v>20000000</v>
      </c>
      <c r="I2150">
        <v>6.4</v>
      </c>
      <c r="J2150">
        <f t="shared" si="33"/>
        <v>-19694930</v>
      </c>
      <c r="K2150" t="s">
        <v>1325</v>
      </c>
    </row>
    <row r="2151" spans="1:11">
      <c r="A2151" t="s">
        <v>7348</v>
      </c>
      <c r="B2151">
        <v>107</v>
      </c>
      <c r="C2151">
        <v>1183354</v>
      </c>
      <c r="D2151" t="s">
        <v>11474</v>
      </c>
      <c r="E2151" t="s">
        <v>26287</v>
      </c>
      <c r="F2151" t="s">
        <v>37</v>
      </c>
      <c r="G2151" t="s">
        <v>38</v>
      </c>
      <c r="H2151">
        <v>20000000</v>
      </c>
      <c r="I2151">
        <v>5.1</v>
      </c>
      <c r="J2151">
        <f t="shared" si="33"/>
        <v>-18816646</v>
      </c>
      <c r="K2151" t="s">
        <v>1325</v>
      </c>
    </row>
    <row r="2152" spans="1:11">
      <c r="A2152" t="s">
        <v>11478</v>
      </c>
      <c r="B2152">
        <v>100</v>
      </c>
      <c r="C2152">
        <v>121972</v>
      </c>
      <c r="D2152" t="s">
        <v>3082</v>
      </c>
      <c r="E2152" t="s">
        <v>26288</v>
      </c>
      <c r="F2152" t="s">
        <v>37</v>
      </c>
      <c r="G2152" t="s">
        <v>38</v>
      </c>
      <c r="H2152">
        <v>22000000</v>
      </c>
      <c r="I2152">
        <v>5.5</v>
      </c>
      <c r="J2152">
        <f t="shared" si="33"/>
        <v>-21878028</v>
      </c>
      <c r="K2152" t="s">
        <v>24406</v>
      </c>
    </row>
    <row r="2153" spans="1:11">
      <c r="A2153" t="s">
        <v>5882</v>
      </c>
      <c r="B2153">
        <v>110</v>
      </c>
      <c r="C2153">
        <v>263365</v>
      </c>
      <c r="D2153" t="s">
        <v>2490</v>
      </c>
      <c r="E2153" t="s">
        <v>26289</v>
      </c>
      <c r="F2153" t="s">
        <v>37</v>
      </c>
      <c r="G2153" t="s">
        <v>38</v>
      </c>
      <c r="H2153">
        <v>20000000</v>
      </c>
      <c r="I2153">
        <v>5.4</v>
      </c>
      <c r="J2153">
        <f t="shared" si="33"/>
        <v>-19736635</v>
      </c>
      <c r="K2153" t="s">
        <v>1671</v>
      </c>
    </row>
    <row r="2154" spans="1:11">
      <c r="A2154" t="s">
        <v>10516</v>
      </c>
      <c r="B2154">
        <v>125</v>
      </c>
      <c r="C2154">
        <v>8047690</v>
      </c>
      <c r="D2154" t="s">
        <v>214</v>
      </c>
      <c r="E2154" t="s">
        <v>26290</v>
      </c>
      <c r="F2154" t="s">
        <v>1946</v>
      </c>
      <c r="G2154" t="s">
        <v>892</v>
      </c>
      <c r="H2154">
        <v>19400000</v>
      </c>
      <c r="I2154">
        <v>7.5</v>
      </c>
      <c r="J2154">
        <f t="shared" si="33"/>
        <v>-11352310</v>
      </c>
      <c r="K2154" t="s">
        <v>3409</v>
      </c>
    </row>
    <row r="2155" spans="1:11">
      <c r="A2155" t="s">
        <v>10453</v>
      </c>
      <c r="B2155">
        <v>184</v>
      </c>
      <c r="C2155">
        <v>476270</v>
      </c>
      <c r="D2155" t="s">
        <v>8722</v>
      </c>
      <c r="E2155" t="s">
        <v>26291</v>
      </c>
      <c r="F2155" t="s">
        <v>8731</v>
      </c>
      <c r="G2155" t="s">
        <v>767</v>
      </c>
      <c r="H2155">
        <v>20000000</v>
      </c>
      <c r="I2155">
        <v>7.4</v>
      </c>
      <c r="J2155">
        <f t="shared" si="33"/>
        <v>-19523730</v>
      </c>
      <c r="K2155" t="s">
        <v>1325</v>
      </c>
    </row>
    <row r="2156" spans="1:11">
      <c r="A2156" t="s">
        <v>2859</v>
      </c>
      <c r="B2156">
        <v>236</v>
      </c>
      <c r="C2156">
        <v>184208848</v>
      </c>
      <c r="D2156" t="s">
        <v>6038</v>
      </c>
      <c r="E2156" t="s">
        <v>26292</v>
      </c>
      <c r="F2156" t="s">
        <v>37</v>
      </c>
      <c r="G2156" t="s">
        <v>38</v>
      </c>
      <c r="H2156">
        <v>22000000</v>
      </c>
      <c r="I2156">
        <v>8</v>
      </c>
      <c r="J2156">
        <f t="shared" si="33"/>
        <v>162208848</v>
      </c>
      <c r="K2156" t="s">
        <v>953</v>
      </c>
    </row>
    <row r="2157" spans="1:11">
      <c r="A2157" t="s">
        <v>6573</v>
      </c>
      <c r="B2157">
        <v>97</v>
      </c>
      <c r="C2157">
        <v>100292856</v>
      </c>
      <c r="D2157" t="s">
        <v>1671</v>
      </c>
      <c r="E2157" t="s">
        <v>26293</v>
      </c>
      <c r="F2157" t="s">
        <v>37</v>
      </c>
      <c r="G2157" t="s">
        <v>38</v>
      </c>
      <c r="H2157">
        <v>20000000</v>
      </c>
      <c r="I2157">
        <v>5.7</v>
      </c>
      <c r="J2157">
        <f t="shared" si="33"/>
        <v>80292856</v>
      </c>
      <c r="K2157" t="s">
        <v>1671</v>
      </c>
    </row>
    <row r="2158" spans="1:11">
      <c r="A2158" t="s">
        <v>4291</v>
      </c>
      <c r="B2158">
        <v>113</v>
      </c>
      <c r="C2158">
        <v>58571513</v>
      </c>
      <c r="D2158" t="s">
        <v>2142</v>
      </c>
      <c r="E2158" t="s">
        <v>26294</v>
      </c>
      <c r="F2158" t="s">
        <v>37</v>
      </c>
      <c r="G2158" t="s">
        <v>38</v>
      </c>
      <c r="H2158">
        <v>19000000</v>
      </c>
      <c r="I2158">
        <v>6.8</v>
      </c>
      <c r="J2158">
        <f t="shared" si="33"/>
        <v>39571513</v>
      </c>
      <c r="K2158" t="s">
        <v>24406</v>
      </c>
    </row>
    <row r="2159" spans="1:11">
      <c r="A2159" t="s">
        <v>11562</v>
      </c>
      <c r="B2159">
        <v>95</v>
      </c>
      <c r="C2159">
        <v>51431160</v>
      </c>
      <c r="D2159" t="s">
        <v>2717</v>
      </c>
      <c r="E2159" t="s">
        <v>26295</v>
      </c>
      <c r="F2159" t="s">
        <v>37</v>
      </c>
      <c r="G2159" t="s">
        <v>38</v>
      </c>
      <c r="H2159">
        <v>20000000</v>
      </c>
      <c r="I2159">
        <v>5.9</v>
      </c>
      <c r="J2159">
        <f t="shared" si="33"/>
        <v>31431160</v>
      </c>
      <c r="K2159" t="s">
        <v>1671</v>
      </c>
    </row>
    <row r="2160" spans="1:11">
      <c r="A2160" t="s">
        <v>6308</v>
      </c>
      <c r="B2160">
        <v>103</v>
      </c>
      <c r="C2160">
        <v>103001286</v>
      </c>
      <c r="D2160" t="s">
        <v>5103</v>
      </c>
      <c r="E2160" t="s">
        <v>26296</v>
      </c>
      <c r="F2160" t="s">
        <v>37</v>
      </c>
      <c r="G2160" t="s">
        <v>38</v>
      </c>
      <c r="H2160">
        <v>15000000</v>
      </c>
      <c r="I2160">
        <v>7.2</v>
      </c>
      <c r="J2160">
        <f t="shared" si="33"/>
        <v>88001286</v>
      </c>
      <c r="K2160" t="s">
        <v>6403</v>
      </c>
    </row>
    <row r="2161" spans="1:11">
      <c r="A2161" t="s">
        <v>10903</v>
      </c>
      <c r="B2161">
        <v>91</v>
      </c>
      <c r="C2161">
        <v>41867960</v>
      </c>
      <c r="D2161" t="s">
        <v>6403</v>
      </c>
      <c r="E2161" t="s">
        <v>26297</v>
      </c>
      <c r="F2161" t="s">
        <v>37</v>
      </c>
      <c r="G2161" t="s">
        <v>38</v>
      </c>
      <c r="H2161">
        <v>20000000</v>
      </c>
      <c r="I2161">
        <v>5.5</v>
      </c>
      <c r="J2161">
        <f t="shared" si="33"/>
        <v>21867960</v>
      </c>
      <c r="K2161" t="s">
        <v>6403</v>
      </c>
    </row>
    <row r="2162" spans="1:11">
      <c r="A2162" t="s">
        <v>435</v>
      </c>
      <c r="B2162">
        <v>116</v>
      </c>
      <c r="C2162">
        <v>210609762</v>
      </c>
      <c r="D2162" t="s">
        <v>1875</v>
      </c>
      <c r="E2162" t="s">
        <v>26298</v>
      </c>
      <c r="F2162" t="s">
        <v>37</v>
      </c>
      <c r="G2162" t="s">
        <v>38</v>
      </c>
      <c r="H2162">
        <v>19000000</v>
      </c>
      <c r="I2162">
        <v>8.5</v>
      </c>
      <c r="J2162">
        <f t="shared" si="33"/>
        <v>191609762</v>
      </c>
      <c r="K2162" t="s">
        <v>953</v>
      </c>
    </row>
    <row r="2163" spans="1:11">
      <c r="A2163" t="s">
        <v>6788</v>
      </c>
      <c r="B2163">
        <v>93</v>
      </c>
      <c r="C2163">
        <v>40846082</v>
      </c>
      <c r="D2163" t="s">
        <v>3030</v>
      </c>
      <c r="E2163" t="s">
        <v>26299</v>
      </c>
      <c r="F2163" t="s">
        <v>37</v>
      </c>
      <c r="G2163" t="s">
        <v>38</v>
      </c>
      <c r="H2163">
        <v>19000000</v>
      </c>
      <c r="I2163">
        <v>5.6</v>
      </c>
      <c r="J2163">
        <f t="shared" si="33"/>
        <v>21846082</v>
      </c>
      <c r="K2163" t="s">
        <v>6403</v>
      </c>
    </row>
    <row r="2164" spans="1:11">
      <c r="A2164" t="s">
        <v>9516</v>
      </c>
      <c r="B2164">
        <v>113</v>
      </c>
      <c r="C2164">
        <v>51697449</v>
      </c>
      <c r="D2164" t="s">
        <v>2527</v>
      </c>
      <c r="E2164" t="s">
        <v>26300</v>
      </c>
      <c r="F2164" t="s">
        <v>37</v>
      </c>
      <c r="G2164" t="s">
        <v>38</v>
      </c>
      <c r="H2164">
        <v>13000000</v>
      </c>
      <c r="I2164">
        <v>4.1</v>
      </c>
      <c r="J2164">
        <f t="shared" si="33"/>
        <v>38697449</v>
      </c>
      <c r="K2164" t="s">
        <v>1671</v>
      </c>
    </row>
    <row r="2165" spans="1:11">
      <c r="A2165" t="s">
        <v>3912</v>
      </c>
      <c r="B2165">
        <v>101</v>
      </c>
      <c r="C2165">
        <v>27758465</v>
      </c>
      <c r="D2165" t="s">
        <v>1415</v>
      </c>
      <c r="E2165" t="s">
        <v>26301</v>
      </c>
      <c r="F2165" t="s">
        <v>37</v>
      </c>
      <c r="G2165" t="s">
        <v>38</v>
      </c>
      <c r="H2165">
        <v>19000000</v>
      </c>
      <c r="I2165">
        <v>6.1</v>
      </c>
      <c r="J2165">
        <f t="shared" si="33"/>
        <v>8758465</v>
      </c>
      <c r="K2165" t="s">
        <v>1671</v>
      </c>
    </row>
    <row r="2166" spans="1:11">
      <c r="A2166" t="s">
        <v>809</v>
      </c>
      <c r="B2166">
        <v>95</v>
      </c>
      <c r="C2166">
        <v>56127162</v>
      </c>
      <c r="D2166" t="s">
        <v>1681</v>
      </c>
      <c r="E2166" t="s">
        <v>26302</v>
      </c>
      <c r="F2166" t="s">
        <v>37</v>
      </c>
      <c r="G2166" t="s">
        <v>38</v>
      </c>
      <c r="H2166">
        <v>18000000</v>
      </c>
      <c r="I2166">
        <v>5.4</v>
      </c>
      <c r="J2166">
        <f t="shared" si="33"/>
        <v>38127162</v>
      </c>
      <c r="K2166" t="s">
        <v>1671</v>
      </c>
    </row>
    <row r="2167" spans="1:11">
      <c r="A2167" t="s">
        <v>962</v>
      </c>
      <c r="B2167">
        <v>109</v>
      </c>
      <c r="C2167">
        <v>1357042</v>
      </c>
      <c r="D2167" t="s">
        <v>3581</v>
      </c>
      <c r="E2167" t="s">
        <v>26303</v>
      </c>
      <c r="F2167" t="s">
        <v>37</v>
      </c>
      <c r="G2167" t="s">
        <v>584</v>
      </c>
      <c r="H2167">
        <v>15000000</v>
      </c>
      <c r="I2167">
        <v>7.1</v>
      </c>
      <c r="J2167">
        <f t="shared" si="33"/>
        <v>-13642958</v>
      </c>
      <c r="K2167" t="s">
        <v>13307</v>
      </c>
    </row>
    <row r="2168" spans="1:11">
      <c r="A2168" t="s">
        <v>11620</v>
      </c>
      <c r="B2168">
        <v>85</v>
      </c>
      <c r="C2168">
        <v>15911333</v>
      </c>
      <c r="D2168" t="s">
        <v>2449</v>
      </c>
      <c r="E2168" t="s">
        <v>26304</v>
      </c>
      <c r="F2168" t="s">
        <v>37</v>
      </c>
      <c r="G2168" t="s">
        <v>56</v>
      </c>
      <c r="H2168">
        <v>19000000</v>
      </c>
      <c r="I2168">
        <v>3.6</v>
      </c>
      <c r="J2168">
        <f t="shared" si="33"/>
        <v>-3088667</v>
      </c>
      <c r="K2168" t="s">
        <v>953</v>
      </c>
    </row>
    <row r="2169" spans="1:11">
      <c r="A2169" t="s">
        <v>1076</v>
      </c>
      <c r="B2169">
        <v>101</v>
      </c>
      <c r="C2169">
        <v>39103378</v>
      </c>
      <c r="D2169" t="s">
        <v>5544</v>
      </c>
      <c r="E2169" t="s">
        <v>26305</v>
      </c>
      <c r="F2169" t="s">
        <v>37</v>
      </c>
      <c r="G2169" t="s">
        <v>38</v>
      </c>
      <c r="H2169">
        <v>20000000</v>
      </c>
      <c r="I2169">
        <v>6.5</v>
      </c>
      <c r="J2169">
        <f t="shared" si="33"/>
        <v>19103378</v>
      </c>
      <c r="K2169" t="s">
        <v>6403</v>
      </c>
    </row>
    <row r="2170" spans="1:11">
      <c r="A2170" t="s">
        <v>7778</v>
      </c>
      <c r="B2170">
        <v>125</v>
      </c>
      <c r="C2170">
        <v>10049886</v>
      </c>
      <c r="D2170" t="s">
        <v>628</v>
      </c>
      <c r="E2170" t="s">
        <v>26306</v>
      </c>
      <c r="F2170" t="s">
        <v>676</v>
      </c>
      <c r="G2170" t="s">
        <v>677</v>
      </c>
      <c r="H2170">
        <v>19000000</v>
      </c>
      <c r="I2170">
        <v>8.6</v>
      </c>
      <c r="J2170">
        <f t="shared" si="33"/>
        <v>-8950114</v>
      </c>
      <c r="K2170" t="s">
        <v>953</v>
      </c>
    </row>
    <row r="2171" spans="1:11">
      <c r="A2171" t="s">
        <v>1489</v>
      </c>
      <c r="B2171">
        <v>132</v>
      </c>
      <c r="C2171">
        <v>8600000</v>
      </c>
      <c r="D2171" t="s">
        <v>2900</v>
      </c>
      <c r="E2171" t="s">
        <v>26307</v>
      </c>
      <c r="F2171" t="s">
        <v>37</v>
      </c>
      <c r="G2171" t="s">
        <v>56</v>
      </c>
      <c r="H2171">
        <v>25000000</v>
      </c>
      <c r="I2171">
        <v>7</v>
      </c>
      <c r="J2171">
        <f t="shared" si="33"/>
        <v>-16400000</v>
      </c>
      <c r="K2171" t="s">
        <v>1325</v>
      </c>
    </row>
    <row r="2172" spans="1:11">
      <c r="A2172" t="s">
        <v>11642</v>
      </c>
      <c r="B2172">
        <v>131</v>
      </c>
      <c r="C2172">
        <v>21483154</v>
      </c>
      <c r="D2172" t="s">
        <v>3396</v>
      </c>
      <c r="E2172" t="s">
        <v>26308</v>
      </c>
      <c r="F2172" t="s">
        <v>37</v>
      </c>
      <c r="G2172" t="s">
        <v>38</v>
      </c>
      <c r="H2172">
        <v>19000000</v>
      </c>
      <c r="I2172">
        <v>7.6</v>
      </c>
      <c r="J2172">
        <f t="shared" si="33"/>
        <v>2483154</v>
      </c>
      <c r="K2172" t="s">
        <v>3409</v>
      </c>
    </row>
    <row r="2173" spans="1:11">
      <c r="A2173" t="s">
        <v>4516</v>
      </c>
      <c r="B2173">
        <v>129</v>
      </c>
      <c r="C2173">
        <v>8396942</v>
      </c>
      <c r="D2173" t="s">
        <v>11648</v>
      </c>
      <c r="E2173" t="s">
        <v>26309</v>
      </c>
      <c r="F2173" t="s">
        <v>37</v>
      </c>
      <c r="G2173" t="s">
        <v>38</v>
      </c>
      <c r="H2173">
        <v>19000000</v>
      </c>
      <c r="I2173">
        <v>6.5</v>
      </c>
      <c r="J2173">
        <f t="shared" si="33"/>
        <v>-10603058</v>
      </c>
      <c r="K2173" t="s">
        <v>953</v>
      </c>
    </row>
    <row r="2174" spans="1:11">
      <c r="A2174" t="s">
        <v>11653</v>
      </c>
      <c r="B2174">
        <v>100</v>
      </c>
      <c r="C2174">
        <v>12561</v>
      </c>
      <c r="D2174" t="s">
        <v>1681</v>
      </c>
      <c r="E2174" t="s">
        <v>26310</v>
      </c>
      <c r="F2174" t="s">
        <v>37</v>
      </c>
      <c r="G2174" t="s">
        <v>38</v>
      </c>
      <c r="H2174">
        <v>19000000</v>
      </c>
      <c r="I2174">
        <v>6.4</v>
      </c>
      <c r="J2174">
        <f t="shared" si="33"/>
        <v>-18987439</v>
      </c>
      <c r="K2174" t="s">
        <v>1671</v>
      </c>
    </row>
    <row r="2175" spans="1:11">
      <c r="A2175" t="s">
        <v>11664</v>
      </c>
      <c r="B2175">
        <v>97</v>
      </c>
      <c r="C2175">
        <v>6923891</v>
      </c>
      <c r="D2175" t="s">
        <v>1415</v>
      </c>
      <c r="E2175" t="s">
        <v>26311</v>
      </c>
      <c r="F2175" t="s">
        <v>37</v>
      </c>
      <c r="G2175" t="s">
        <v>38</v>
      </c>
      <c r="H2175">
        <v>23000000</v>
      </c>
      <c r="I2175">
        <v>6.3</v>
      </c>
      <c r="J2175">
        <f t="shared" si="33"/>
        <v>-16076109</v>
      </c>
      <c r="K2175" t="s">
        <v>1671</v>
      </c>
    </row>
    <row r="2176" spans="1:11">
      <c r="A2176" t="s">
        <v>11673</v>
      </c>
      <c r="B2176">
        <v>92</v>
      </c>
      <c r="C2176">
        <v>2119994</v>
      </c>
      <c r="D2176" t="s">
        <v>11675</v>
      </c>
      <c r="E2176" t="s">
        <v>26312</v>
      </c>
      <c r="F2176" t="s">
        <v>37</v>
      </c>
      <c r="G2176" t="s">
        <v>38</v>
      </c>
      <c r="H2176">
        <v>19000000</v>
      </c>
      <c r="I2176">
        <v>5.7</v>
      </c>
      <c r="J2176">
        <f t="shared" si="33"/>
        <v>-16880006</v>
      </c>
      <c r="K2176" t="s">
        <v>18089</v>
      </c>
    </row>
    <row r="2177" spans="1:11">
      <c r="A2177" t="s">
        <v>11681</v>
      </c>
      <c r="B2177">
        <v>116</v>
      </c>
      <c r="C2177">
        <v>1292527</v>
      </c>
      <c r="D2177" t="s">
        <v>11682</v>
      </c>
      <c r="E2177" t="s">
        <v>26313</v>
      </c>
      <c r="F2177" t="s">
        <v>37</v>
      </c>
      <c r="G2177" t="s">
        <v>1465</v>
      </c>
      <c r="H2177">
        <v>19000000</v>
      </c>
      <c r="I2177">
        <v>6.3</v>
      </c>
      <c r="J2177">
        <f t="shared" si="33"/>
        <v>-17707473</v>
      </c>
      <c r="K2177" t="s">
        <v>24406</v>
      </c>
    </row>
    <row r="2178" spans="1:11">
      <c r="A2178" t="s">
        <v>11691</v>
      </c>
      <c r="B2178">
        <v>90</v>
      </c>
      <c r="C2178">
        <v>64255243</v>
      </c>
      <c r="D2178" t="s">
        <v>6132</v>
      </c>
      <c r="E2178" t="s">
        <v>26314</v>
      </c>
      <c r="F2178" t="s">
        <v>37</v>
      </c>
      <c r="G2178" t="s">
        <v>38</v>
      </c>
      <c r="H2178">
        <v>19000000</v>
      </c>
      <c r="I2178">
        <v>6</v>
      </c>
      <c r="J2178">
        <f t="shared" si="33"/>
        <v>45255243</v>
      </c>
      <c r="K2178" t="s">
        <v>3409</v>
      </c>
    </row>
    <row r="2179" spans="1:11">
      <c r="A2179" t="s">
        <v>1800</v>
      </c>
      <c r="B2179">
        <v>81</v>
      </c>
      <c r="C2179">
        <v>22245861</v>
      </c>
      <c r="D2179" t="s">
        <v>2527</v>
      </c>
      <c r="E2179" t="s">
        <v>26315</v>
      </c>
      <c r="F2179" t="s">
        <v>37</v>
      </c>
      <c r="G2179" t="s">
        <v>38</v>
      </c>
      <c r="H2179">
        <v>19000000</v>
      </c>
      <c r="I2179">
        <v>7.7</v>
      </c>
      <c r="J2179">
        <f t="shared" ref="J2179:J2242" si="34">C2179-H2179</f>
        <v>3245861</v>
      </c>
      <c r="K2179" t="s">
        <v>1671</v>
      </c>
    </row>
    <row r="2180" spans="1:11">
      <c r="A2180" t="s">
        <v>2495</v>
      </c>
      <c r="B2180">
        <v>97</v>
      </c>
      <c r="C2180">
        <v>20433940</v>
      </c>
      <c r="D2180" t="s">
        <v>6403</v>
      </c>
      <c r="E2180" t="s">
        <v>26316</v>
      </c>
      <c r="F2180" t="s">
        <v>37</v>
      </c>
      <c r="G2180" t="s">
        <v>268</v>
      </c>
      <c r="H2180">
        <v>15000000</v>
      </c>
      <c r="I2180">
        <v>6.2</v>
      </c>
      <c r="J2180">
        <f t="shared" si="34"/>
        <v>5433940</v>
      </c>
      <c r="K2180" t="s">
        <v>6403</v>
      </c>
    </row>
    <row r="2181" spans="1:11">
      <c r="A2181" t="s">
        <v>2791</v>
      </c>
      <c r="B2181">
        <v>118</v>
      </c>
      <c r="C2181">
        <v>10562387</v>
      </c>
      <c r="D2181" t="s">
        <v>5383</v>
      </c>
      <c r="E2181" t="s">
        <v>26317</v>
      </c>
      <c r="F2181" t="s">
        <v>37</v>
      </c>
      <c r="G2181" t="s">
        <v>38</v>
      </c>
      <c r="H2181">
        <v>18500000</v>
      </c>
      <c r="I2181">
        <v>7.7</v>
      </c>
      <c r="J2181">
        <f t="shared" si="34"/>
        <v>-7937613</v>
      </c>
      <c r="K2181" t="s">
        <v>953</v>
      </c>
    </row>
    <row r="2182" spans="1:11">
      <c r="A2182" t="s">
        <v>11711</v>
      </c>
      <c r="B2182">
        <v>100</v>
      </c>
      <c r="C2182">
        <v>18439082</v>
      </c>
      <c r="D2182" t="s">
        <v>3632</v>
      </c>
      <c r="E2182" t="s">
        <v>26318</v>
      </c>
      <c r="F2182" t="s">
        <v>37</v>
      </c>
      <c r="G2182" t="s">
        <v>38</v>
      </c>
      <c r="H2182">
        <v>18500000</v>
      </c>
      <c r="I2182">
        <v>6.4</v>
      </c>
      <c r="J2182">
        <f t="shared" si="34"/>
        <v>-60918</v>
      </c>
      <c r="K2182" t="s">
        <v>1671</v>
      </c>
    </row>
    <row r="2183" spans="1:11">
      <c r="A2183" t="s">
        <v>6417</v>
      </c>
      <c r="B2183">
        <v>97</v>
      </c>
      <c r="C2183">
        <v>150056505</v>
      </c>
      <c r="D2183" t="s">
        <v>1671</v>
      </c>
      <c r="E2183" t="s">
        <v>26319</v>
      </c>
      <c r="F2183" t="s">
        <v>37</v>
      </c>
      <c r="G2183" t="s">
        <v>38</v>
      </c>
      <c r="H2183">
        <v>18000000</v>
      </c>
      <c r="I2183">
        <v>6.4</v>
      </c>
      <c r="J2183">
        <f t="shared" si="34"/>
        <v>132056505</v>
      </c>
      <c r="K2183" t="s">
        <v>1671</v>
      </c>
    </row>
    <row r="2184" spans="1:11">
      <c r="A2184" t="s">
        <v>1757</v>
      </c>
      <c r="B2184">
        <v>114</v>
      </c>
      <c r="C2184">
        <v>119938730</v>
      </c>
      <c r="D2184" t="s">
        <v>11096</v>
      </c>
      <c r="E2184" t="s">
        <v>26320</v>
      </c>
      <c r="F2184" t="s">
        <v>37</v>
      </c>
      <c r="G2184" t="s">
        <v>38</v>
      </c>
      <c r="H2184">
        <v>18000000</v>
      </c>
      <c r="I2184">
        <v>6.9</v>
      </c>
      <c r="J2184">
        <f t="shared" si="34"/>
        <v>101938730</v>
      </c>
      <c r="K2184" t="s">
        <v>1325</v>
      </c>
    </row>
    <row r="2185" spans="1:11">
      <c r="A2185" t="s">
        <v>5624</v>
      </c>
      <c r="B2185">
        <v>130</v>
      </c>
      <c r="C2185">
        <v>114968774</v>
      </c>
      <c r="D2185" t="s">
        <v>6391</v>
      </c>
      <c r="E2185" t="s">
        <v>26321</v>
      </c>
      <c r="F2185" t="s">
        <v>37</v>
      </c>
      <c r="G2185" t="s">
        <v>38</v>
      </c>
      <c r="H2185">
        <v>18000000</v>
      </c>
      <c r="I2185">
        <v>7.3</v>
      </c>
      <c r="J2185">
        <f t="shared" si="34"/>
        <v>96968774</v>
      </c>
      <c r="K2185" t="s">
        <v>1671</v>
      </c>
    </row>
    <row r="2186" spans="1:11">
      <c r="A2186" t="s">
        <v>3722</v>
      </c>
      <c r="B2186">
        <v>82</v>
      </c>
      <c r="C2186">
        <v>128505958</v>
      </c>
      <c r="D2186" t="s">
        <v>1671</v>
      </c>
      <c r="E2186" t="s">
        <v>26322</v>
      </c>
      <c r="F2186" t="s">
        <v>37</v>
      </c>
      <c r="G2186" t="s">
        <v>38</v>
      </c>
      <c r="H2186">
        <v>18000000</v>
      </c>
      <c r="I2186">
        <v>7.3</v>
      </c>
      <c r="J2186">
        <f t="shared" si="34"/>
        <v>110505958</v>
      </c>
      <c r="K2186" t="s">
        <v>1671</v>
      </c>
    </row>
    <row r="2187" spans="1:11">
      <c r="A2187" t="s">
        <v>3102</v>
      </c>
      <c r="B2187">
        <v>96</v>
      </c>
      <c r="C2187">
        <v>95001351</v>
      </c>
      <c r="D2187" t="s">
        <v>1681</v>
      </c>
      <c r="E2187" t="s">
        <v>26323</v>
      </c>
      <c r="F2187" t="s">
        <v>37</v>
      </c>
      <c r="G2187" t="s">
        <v>38</v>
      </c>
      <c r="H2187">
        <v>18000000</v>
      </c>
      <c r="I2187">
        <v>6.2</v>
      </c>
      <c r="J2187">
        <f t="shared" si="34"/>
        <v>77001351</v>
      </c>
      <c r="K2187" t="s">
        <v>1671</v>
      </c>
    </row>
    <row r="2188" spans="1:11">
      <c r="A2188" t="s">
        <v>1028</v>
      </c>
      <c r="B2188">
        <v>105</v>
      </c>
      <c r="C2188">
        <v>76400000</v>
      </c>
      <c r="D2188" t="s">
        <v>73</v>
      </c>
      <c r="E2188" t="s">
        <v>26324</v>
      </c>
      <c r="F2188" t="s">
        <v>37</v>
      </c>
      <c r="G2188" t="s">
        <v>38</v>
      </c>
      <c r="H2188">
        <v>17000000</v>
      </c>
      <c r="I2188">
        <v>6.6</v>
      </c>
      <c r="J2188">
        <f t="shared" si="34"/>
        <v>59400000</v>
      </c>
      <c r="K2188" t="s">
        <v>1325</v>
      </c>
    </row>
    <row r="2189" spans="1:11">
      <c r="A2189" t="s">
        <v>2682</v>
      </c>
      <c r="B2189">
        <v>122</v>
      </c>
      <c r="C2189">
        <v>75072454</v>
      </c>
      <c r="D2189" t="s">
        <v>4384</v>
      </c>
      <c r="E2189" t="s">
        <v>26325</v>
      </c>
      <c r="F2189" t="s">
        <v>37</v>
      </c>
      <c r="G2189" t="s">
        <v>38</v>
      </c>
      <c r="H2189">
        <v>20000000</v>
      </c>
      <c r="I2189">
        <v>6.7</v>
      </c>
      <c r="J2189">
        <f t="shared" si="34"/>
        <v>55072454</v>
      </c>
      <c r="K2189" t="s">
        <v>3409</v>
      </c>
    </row>
    <row r="2190" spans="1:11">
      <c r="A2190" t="s">
        <v>597</v>
      </c>
      <c r="B2190">
        <v>88</v>
      </c>
      <c r="C2190">
        <v>65535067</v>
      </c>
      <c r="D2190" t="s">
        <v>1681</v>
      </c>
      <c r="E2190" t="s">
        <v>26326</v>
      </c>
      <c r="F2190" t="s">
        <v>37</v>
      </c>
      <c r="G2190" t="s">
        <v>38</v>
      </c>
      <c r="H2190">
        <v>17000000</v>
      </c>
      <c r="I2190">
        <v>5.7</v>
      </c>
      <c r="J2190">
        <f t="shared" si="34"/>
        <v>48535067</v>
      </c>
      <c r="K2190" t="s">
        <v>1671</v>
      </c>
    </row>
    <row r="2191" spans="1:11">
      <c r="A2191" t="s">
        <v>11748</v>
      </c>
      <c r="B2191">
        <v>110</v>
      </c>
      <c r="C2191">
        <v>13998282</v>
      </c>
      <c r="D2191" t="s">
        <v>11749</v>
      </c>
      <c r="E2191" t="s">
        <v>26327</v>
      </c>
      <c r="F2191" t="s">
        <v>37</v>
      </c>
      <c r="G2191" t="s">
        <v>38</v>
      </c>
      <c r="H2191">
        <v>16000000</v>
      </c>
      <c r="I2191">
        <v>3.1</v>
      </c>
      <c r="J2191">
        <f t="shared" si="34"/>
        <v>-2001718</v>
      </c>
      <c r="K2191" t="s">
        <v>1325</v>
      </c>
    </row>
    <row r="2192" spans="1:11">
      <c r="A2192" t="s">
        <v>10977</v>
      </c>
      <c r="B2192">
        <v>103</v>
      </c>
      <c r="C2192">
        <v>6061759</v>
      </c>
      <c r="D2192" t="s">
        <v>1415</v>
      </c>
      <c r="E2192" t="s">
        <v>26328</v>
      </c>
      <c r="F2192" t="s">
        <v>37</v>
      </c>
      <c r="G2192" t="s">
        <v>38</v>
      </c>
      <c r="H2192">
        <v>17000000</v>
      </c>
      <c r="I2192">
        <v>6.3</v>
      </c>
      <c r="J2192">
        <f t="shared" si="34"/>
        <v>-10938241</v>
      </c>
      <c r="K2192" t="s">
        <v>1671</v>
      </c>
    </row>
    <row r="2193" spans="1:11">
      <c r="A2193" t="s">
        <v>7302</v>
      </c>
      <c r="B2193">
        <v>106</v>
      </c>
      <c r="C2193">
        <v>64955956</v>
      </c>
      <c r="D2193" t="s">
        <v>2527</v>
      </c>
      <c r="E2193" t="s">
        <v>26329</v>
      </c>
      <c r="F2193" t="s">
        <v>37</v>
      </c>
      <c r="G2193" t="s">
        <v>38</v>
      </c>
      <c r="H2193">
        <v>18000000</v>
      </c>
      <c r="I2193">
        <v>5.7</v>
      </c>
      <c r="J2193">
        <f t="shared" si="34"/>
        <v>46955956</v>
      </c>
      <c r="K2193" t="s">
        <v>1671</v>
      </c>
    </row>
    <row r="2194" spans="1:11">
      <c r="A2194" t="s">
        <v>11761</v>
      </c>
      <c r="B2194">
        <v>98</v>
      </c>
      <c r="C2194">
        <v>60057639</v>
      </c>
      <c r="D2194" t="s">
        <v>9193</v>
      </c>
      <c r="E2194" t="s">
        <v>26330</v>
      </c>
      <c r="F2194" t="s">
        <v>37</v>
      </c>
      <c r="G2194" t="s">
        <v>38</v>
      </c>
      <c r="H2194">
        <v>18000000</v>
      </c>
      <c r="I2194">
        <v>7.1</v>
      </c>
      <c r="J2194">
        <f t="shared" si="34"/>
        <v>42057639</v>
      </c>
      <c r="K2194" t="s">
        <v>1671</v>
      </c>
    </row>
    <row r="2195" spans="1:11">
      <c r="A2195" t="s">
        <v>1965</v>
      </c>
      <c r="B2195">
        <v>68</v>
      </c>
      <c r="C2195">
        <v>53868030</v>
      </c>
      <c r="D2195" t="s">
        <v>1009</v>
      </c>
      <c r="E2195" t="s">
        <v>26331</v>
      </c>
      <c r="F2195" t="s">
        <v>37</v>
      </c>
      <c r="G2195" t="s">
        <v>38</v>
      </c>
      <c r="H2195">
        <v>17000000</v>
      </c>
      <c r="I2195">
        <v>7</v>
      </c>
      <c r="J2195">
        <f t="shared" si="34"/>
        <v>36868030</v>
      </c>
      <c r="K2195" t="s">
        <v>1671</v>
      </c>
    </row>
    <row r="2196" spans="1:11">
      <c r="A2196" t="s">
        <v>7109</v>
      </c>
      <c r="B2196">
        <v>94</v>
      </c>
      <c r="C2196">
        <v>59573085</v>
      </c>
      <c r="D2196" t="s">
        <v>2717</v>
      </c>
      <c r="E2196" t="s">
        <v>26332</v>
      </c>
      <c r="F2196" t="s">
        <v>37</v>
      </c>
      <c r="G2196" t="s">
        <v>38</v>
      </c>
      <c r="H2196">
        <v>18000000</v>
      </c>
      <c r="I2196">
        <v>6.1</v>
      </c>
      <c r="J2196">
        <f t="shared" si="34"/>
        <v>41573085</v>
      </c>
      <c r="K2196" t="s">
        <v>1671</v>
      </c>
    </row>
    <row r="2197" spans="1:11">
      <c r="A2197" t="s">
        <v>935</v>
      </c>
      <c r="B2197">
        <v>99</v>
      </c>
      <c r="C2197">
        <v>52691009</v>
      </c>
      <c r="D2197" t="s">
        <v>3057</v>
      </c>
      <c r="E2197" t="s">
        <v>26333</v>
      </c>
      <c r="F2197" t="s">
        <v>37</v>
      </c>
      <c r="G2197" t="s">
        <v>38</v>
      </c>
      <c r="H2197">
        <v>21000000</v>
      </c>
      <c r="I2197">
        <v>6.6</v>
      </c>
      <c r="J2197">
        <f t="shared" si="34"/>
        <v>31691009</v>
      </c>
      <c r="K2197" t="s">
        <v>1671</v>
      </c>
    </row>
    <row r="2198" spans="1:11">
      <c r="A2198" t="s">
        <v>1311</v>
      </c>
      <c r="B2198">
        <v>107</v>
      </c>
      <c r="C2198">
        <v>59735548</v>
      </c>
      <c r="D2198" t="s">
        <v>4177</v>
      </c>
      <c r="E2198" t="s">
        <v>26334</v>
      </c>
      <c r="F2198" t="s">
        <v>37</v>
      </c>
      <c r="G2198" t="s">
        <v>38</v>
      </c>
      <c r="H2198">
        <v>15000000</v>
      </c>
      <c r="I2198">
        <v>7.8</v>
      </c>
      <c r="J2198">
        <f t="shared" si="34"/>
        <v>44735548</v>
      </c>
      <c r="K2198" t="s">
        <v>1325</v>
      </c>
    </row>
    <row r="2199" spans="1:11">
      <c r="A2199" t="s">
        <v>4955</v>
      </c>
      <c r="B2199">
        <v>180</v>
      </c>
      <c r="C2199">
        <v>51600000</v>
      </c>
      <c r="D2199" t="s">
        <v>11781</v>
      </c>
      <c r="E2199" t="s">
        <v>26335</v>
      </c>
      <c r="F2199" t="s">
        <v>37</v>
      </c>
      <c r="G2199" t="s">
        <v>38</v>
      </c>
      <c r="H2199">
        <v>18000000</v>
      </c>
      <c r="I2199">
        <v>8.3</v>
      </c>
      <c r="J2199">
        <f t="shared" si="34"/>
        <v>33600000</v>
      </c>
      <c r="K2199" t="s">
        <v>13307</v>
      </c>
    </row>
    <row r="2200" spans="1:11">
      <c r="A2200" t="s">
        <v>10918</v>
      </c>
      <c r="B2200">
        <v>89</v>
      </c>
      <c r="C2200">
        <v>43818159</v>
      </c>
      <c r="D2200" t="s">
        <v>5103</v>
      </c>
      <c r="E2200" t="s">
        <v>26336</v>
      </c>
      <c r="F2200" t="s">
        <v>37</v>
      </c>
      <c r="G2200" t="s">
        <v>38</v>
      </c>
      <c r="H2200">
        <v>20000000</v>
      </c>
      <c r="I2200">
        <v>3.9</v>
      </c>
      <c r="J2200">
        <f t="shared" si="34"/>
        <v>23818159</v>
      </c>
      <c r="K2200" t="s">
        <v>6403</v>
      </c>
    </row>
    <row r="2201" spans="1:11">
      <c r="A2201" t="s">
        <v>2042</v>
      </c>
      <c r="B2201">
        <v>97</v>
      </c>
      <c r="C2201">
        <v>86049418</v>
      </c>
      <c r="D2201" t="s">
        <v>1671</v>
      </c>
      <c r="E2201" t="s">
        <v>26337</v>
      </c>
      <c r="F2201" t="s">
        <v>37</v>
      </c>
      <c r="G2201" t="s">
        <v>38</v>
      </c>
      <c r="H2201">
        <v>17000000</v>
      </c>
      <c r="I2201">
        <v>7</v>
      </c>
      <c r="J2201">
        <f t="shared" si="34"/>
        <v>69049418</v>
      </c>
      <c r="K2201" t="s">
        <v>1671</v>
      </c>
    </row>
    <row r="2202" spans="1:11">
      <c r="A2202" t="s">
        <v>11792</v>
      </c>
      <c r="B2202">
        <v>113</v>
      </c>
      <c r="C2202">
        <v>43601508</v>
      </c>
      <c r="D2202" t="s">
        <v>1415</v>
      </c>
      <c r="E2202" t="s">
        <v>26338</v>
      </c>
      <c r="F2202" t="s">
        <v>37</v>
      </c>
      <c r="G2202" t="s">
        <v>38</v>
      </c>
      <c r="H2202">
        <v>18000000</v>
      </c>
      <c r="I2202">
        <v>6.7</v>
      </c>
      <c r="J2202">
        <f t="shared" si="34"/>
        <v>25601508</v>
      </c>
      <c r="K2202" t="s">
        <v>1671</v>
      </c>
    </row>
    <row r="2203" spans="1:11">
      <c r="A2203" t="s">
        <v>11681</v>
      </c>
      <c r="B2203">
        <v>131</v>
      </c>
      <c r="C2203">
        <v>41300105</v>
      </c>
      <c r="D2203" t="s">
        <v>8060</v>
      </c>
      <c r="E2203" t="s">
        <v>26339</v>
      </c>
      <c r="F2203" t="s">
        <v>37</v>
      </c>
      <c r="G2203" t="s">
        <v>56</v>
      </c>
      <c r="H2203">
        <v>19800000</v>
      </c>
      <c r="I2203">
        <v>7.3</v>
      </c>
      <c r="J2203">
        <f t="shared" si="34"/>
        <v>21500105</v>
      </c>
      <c r="K2203" t="s">
        <v>3409</v>
      </c>
    </row>
    <row r="2204" spans="1:11">
      <c r="A2204" t="s">
        <v>4850</v>
      </c>
      <c r="B2204">
        <v>103</v>
      </c>
      <c r="C2204">
        <v>41382841</v>
      </c>
      <c r="D2204" t="s">
        <v>2490</v>
      </c>
      <c r="E2204" t="s">
        <v>26340</v>
      </c>
      <c r="F2204" t="s">
        <v>37</v>
      </c>
      <c r="G2204" t="s">
        <v>38</v>
      </c>
      <c r="H2204">
        <v>18000000</v>
      </c>
      <c r="I2204">
        <v>6.3</v>
      </c>
      <c r="J2204">
        <f t="shared" si="34"/>
        <v>23382841</v>
      </c>
      <c r="K2204" t="s">
        <v>1671</v>
      </c>
    </row>
    <row r="2205" spans="1:11">
      <c r="A2205" t="s">
        <v>1133</v>
      </c>
      <c r="B2205">
        <v>119</v>
      </c>
      <c r="C2205">
        <v>42335698</v>
      </c>
      <c r="D2205" t="s">
        <v>1415</v>
      </c>
      <c r="E2205" t="s">
        <v>26341</v>
      </c>
      <c r="F2205" t="s">
        <v>37</v>
      </c>
      <c r="G2205" t="s">
        <v>38</v>
      </c>
      <c r="H2205">
        <v>18000000</v>
      </c>
      <c r="I2205">
        <v>7.8</v>
      </c>
      <c r="J2205">
        <f t="shared" si="34"/>
        <v>24335698</v>
      </c>
      <c r="K2205" t="s">
        <v>1671</v>
      </c>
    </row>
    <row r="2206" spans="1:11">
      <c r="A2206" t="s">
        <v>4003</v>
      </c>
      <c r="B2206">
        <v>98</v>
      </c>
      <c r="C2206">
        <v>33404871</v>
      </c>
      <c r="D2206" t="s">
        <v>3409</v>
      </c>
      <c r="E2206" t="s">
        <v>26342</v>
      </c>
      <c r="F2206" t="s">
        <v>37</v>
      </c>
      <c r="G2206" t="s">
        <v>38</v>
      </c>
      <c r="H2206">
        <v>18000000</v>
      </c>
      <c r="I2206">
        <v>7.3</v>
      </c>
      <c r="J2206">
        <f t="shared" si="34"/>
        <v>15404871</v>
      </c>
      <c r="K2206" t="s">
        <v>3409</v>
      </c>
    </row>
    <row r="2207" spans="1:11">
      <c r="A2207" t="s">
        <v>1155</v>
      </c>
      <c r="B2207">
        <v>111</v>
      </c>
      <c r="C2207">
        <v>31471430</v>
      </c>
      <c r="D2207" t="s">
        <v>2819</v>
      </c>
      <c r="E2207" t="s">
        <v>26343</v>
      </c>
      <c r="F2207" t="s">
        <v>37</v>
      </c>
      <c r="G2207" t="s">
        <v>38</v>
      </c>
      <c r="H2207">
        <v>15000000</v>
      </c>
      <c r="I2207">
        <v>7.6</v>
      </c>
      <c r="J2207">
        <f t="shared" si="34"/>
        <v>16471430</v>
      </c>
      <c r="K2207" t="s">
        <v>3409</v>
      </c>
    </row>
    <row r="2208" spans="1:11">
      <c r="A2208" t="s">
        <v>9593</v>
      </c>
      <c r="B2208">
        <v>94</v>
      </c>
      <c r="C2208">
        <v>30222640</v>
      </c>
      <c r="D2208" t="s">
        <v>7837</v>
      </c>
      <c r="E2208" t="s">
        <v>26344</v>
      </c>
      <c r="F2208" t="s">
        <v>37</v>
      </c>
      <c r="G2208" t="s">
        <v>38</v>
      </c>
      <c r="H2208">
        <v>25000000</v>
      </c>
      <c r="I2208">
        <v>5.3</v>
      </c>
      <c r="J2208">
        <f t="shared" si="34"/>
        <v>5222640</v>
      </c>
      <c r="K2208" t="s">
        <v>3409</v>
      </c>
    </row>
    <row r="2209" spans="1:11">
      <c r="A2209" t="s">
        <v>1015</v>
      </c>
      <c r="B2209">
        <v>122</v>
      </c>
      <c r="C2209">
        <v>26830000</v>
      </c>
      <c r="D2209" t="s">
        <v>1961</v>
      </c>
      <c r="E2209" t="s">
        <v>25756</v>
      </c>
      <c r="F2209" t="s">
        <v>37</v>
      </c>
      <c r="G2209" t="s">
        <v>38</v>
      </c>
      <c r="H2209">
        <v>18000000</v>
      </c>
      <c r="I2209">
        <v>7.9</v>
      </c>
      <c r="J2209">
        <f t="shared" si="34"/>
        <v>8830000</v>
      </c>
      <c r="K2209" t="s">
        <v>3409</v>
      </c>
    </row>
    <row r="2210" spans="1:11">
      <c r="A2210" t="s">
        <v>11825</v>
      </c>
      <c r="B2210">
        <v>81</v>
      </c>
      <c r="C2210">
        <v>26906039</v>
      </c>
      <c r="D2210" t="s">
        <v>2136</v>
      </c>
      <c r="E2210" t="s">
        <v>26345</v>
      </c>
      <c r="F2210" t="s">
        <v>37</v>
      </c>
      <c r="G2210" t="s">
        <v>38</v>
      </c>
      <c r="H2210">
        <v>18000000</v>
      </c>
      <c r="I2210">
        <v>5.3</v>
      </c>
      <c r="J2210">
        <f t="shared" si="34"/>
        <v>8906039</v>
      </c>
      <c r="K2210" t="s">
        <v>1325</v>
      </c>
    </row>
    <row r="2211" spans="1:11">
      <c r="A2211" t="s">
        <v>5367</v>
      </c>
      <c r="B2211">
        <v>89</v>
      </c>
      <c r="C2211">
        <v>21378000</v>
      </c>
      <c r="D2211" t="s">
        <v>7406</v>
      </c>
      <c r="E2211" t="s">
        <v>26346</v>
      </c>
      <c r="F2211" t="s">
        <v>37</v>
      </c>
      <c r="G2211" t="s">
        <v>38</v>
      </c>
      <c r="H2211">
        <v>1000000</v>
      </c>
      <c r="I2211">
        <v>6.8</v>
      </c>
      <c r="J2211">
        <f t="shared" si="34"/>
        <v>20378000</v>
      </c>
      <c r="K2211" t="s">
        <v>1266</v>
      </c>
    </row>
    <row r="2212" spans="1:11">
      <c r="A2212" t="s">
        <v>11835</v>
      </c>
      <c r="B2212">
        <v>106</v>
      </c>
      <c r="C2212">
        <v>43853424</v>
      </c>
      <c r="D2212" t="s">
        <v>11837</v>
      </c>
      <c r="E2212" t="s">
        <v>26347</v>
      </c>
      <c r="F2212" t="s">
        <v>37</v>
      </c>
      <c r="G2212" t="s">
        <v>38</v>
      </c>
      <c r="H2212">
        <v>18000000</v>
      </c>
      <c r="I2212">
        <v>7.1</v>
      </c>
      <c r="J2212">
        <f t="shared" si="34"/>
        <v>25853424</v>
      </c>
      <c r="K2212" t="s">
        <v>13307</v>
      </c>
    </row>
    <row r="2213" spans="1:11">
      <c r="A2213" t="s">
        <v>11846</v>
      </c>
      <c r="B2213">
        <v>86</v>
      </c>
      <c r="C2213">
        <v>23993605</v>
      </c>
      <c r="D2213" t="s">
        <v>9193</v>
      </c>
      <c r="E2213" t="s">
        <v>26348</v>
      </c>
      <c r="F2213" t="s">
        <v>37</v>
      </c>
      <c r="G2213" t="s">
        <v>38</v>
      </c>
      <c r="H2213">
        <v>18000000</v>
      </c>
      <c r="I2213">
        <v>5.8</v>
      </c>
      <c r="J2213">
        <f t="shared" si="34"/>
        <v>5993605</v>
      </c>
      <c r="K2213" t="s">
        <v>1671</v>
      </c>
    </row>
    <row r="2214" spans="1:11">
      <c r="A2214" t="s">
        <v>9667</v>
      </c>
      <c r="B2214">
        <v>103</v>
      </c>
      <c r="C2214">
        <v>26400000</v>
      </c>
      <c r="D2214" t="s">
        <v>42</v>
      </c>
      <c r="E2214" t="s">
        <v>26349</v>
      </c>
      <c r="F2214" t="s">
        <v>37</v>
      </c>
      <c r="G2214" t="s">
        <v>38</v>
      </c>
      <c r="H2214">
        <v>18000000</v>
      </c>
      <c r="I2214">
        <v>5.8</v>
      </c>
      <c r="J2214">
        <f t="shared" si="34"/>
        <v>8400000</v>
      </c>
      <c r="K2214" t="s">
        <v>1325</v>
      </c>
    </row>
    <row r="2215" spans="1:11">
      <c r="A2215" t="s">
        <v>487</v>
      </c>
      <c r="B2215">
        <v>121</v>
      </c>
      <c r="C2215">
        <v>45250</v>
      </c>
      <c r="D2215" t="s">
        <v>1634</v>
      </c>
      <c r="E2215" t="s">
        <v>26350</v>
      </c>
      <c r="F2215" t="s">
        <v>37</v>
      </c>
      <c r="G2215" t="s">
        <v>38</v>
      </c>
      <c r="H2215">
        <v>18000000</v>
      </c>
      <c r="I2215">
        <v>8.3</v>
      </c>
      <c r="J2215">
        <f t="shared" si="34"/>
        <v>-17954750</v>
      </c>
      <c r="K2215" t="s">
        <v>13307</v>
      </c>
    </row>
    <row r="2216" spans="1:11">
      <c r="A2216" t="s">
        <v>11860</v>
      </c>
      <c r="B2216">
        <v>109</v>
      </c>
      <c r="C2216">
        <v>22927390</v>
      </c>
      <c r="D2216" t="s">
        <v>214</v>
      </c>
      <c r="E2216" t="s">
        <v>26351</v>
      </c>
      <c r="F2216" t="s">
        <v>37</v>
      </c>
      <c r="G2216" t="s">
        <v>38</v>
      </c>
      <c r="H2216">
        <v>18000000</v>
      </c>
      <c r="I2216">
        <v>5.6</v>
      </c>
      <c r="J2216">
        <f t="shared" si="34"/>
        <v>4927390</v>
      </c>
      <c r="K2216" t="s">
        <v>3409</v>
      </c>
    </row>
    <row r="2217" spans="1:11">
      <c r="A2217" t="s">
        <v>3122</v>
      </c>
      <c r="B2217">
        <v>109</v>
      </c>
      <c r="C2217">
        <v>4250320</v>
      </c>
      <c r="D2217" t="s">
        <v>9420</v>
      </c>
      <c r="E2217" t="s">
        <v>26352</v>
      </c>
      <c r="F2217" t="s">
        <v>37</v>
      </c>
      <c r="G2217" t="s">
        <v>38</v>
      </c>
      <c r="H2217">
        <v>18000000</v>
      </c>
      <c r="I2217">
        <v>6.8</v>
      </c>
      <c r="J2217">
        <f t="shared" si="34"/>
        <v>-13749680</v>
      </c>
      <c r="K2217" t="s">
        <v>953</v>
      </c>
    </row>
    <row r="2218" spans="1:11">
      <c r="A2218" t="s">
        <v>11871</v>
      </c>
      <c r="B2218">
        <v>123</v>
      </c>
      <c r="C2218">
        <v>22452209</v>
      </c>
      <c r="D2218" t="s">
        <v>3464</v>
      </c>
      <c r="E2218" t="s">
        <v>26353</v>
      </c>
      <c r="F2218" t="s">
        <v>37</v>
      </c>
      <c r="G2218" t="s">
        <v>38</v>
      </c>
      <c r="H2218">
        <v>18000000</v>
      </c>
      <c r="I2218">
        <v>5</v>
      </c>
      <c r="J2218">
        <f t="shared" si="34"/>
        <v>4452209</v>
      </c>
      <c r="K2218" t="s">
        <v>1671</v>
      </c>
    </row>
    <row r="2219" spans="1:11">
      <c r="A2219" t="s">
        <v>5289</v>
      </c>
      <c r="B2219">
        <v>94</v>
      </c>
      <c r="C2219">
        <v>18329466</v>
      </c>
      <c r="D2219" t="s">
        <v>7682</v>
      </c>
      <c r="E2219" t="s">
        <v>26354</v>
      </c>
      <c r="F2219" t="s">
        <v>37</v>
      </c>
      <c r="G2219" t="s">
        <v>38</v>
      </c>
      <c r="H2219">
        <v>18000000</v>
      </c>
      <c r="I2219">
        <v>7.6</v>
      </c>
      <c r="J2219">
        <f t="shared" si="34"/>
        <v>329466</v>
      </c>
      <c r="K2219" t="s">
        <v>953</v>
      </c>
    </row>
    <row r="2220" spans="1:11">
      <c r="A2220" t="s">
        <v>4003</v>
      </c>
      <c r="B2220">
        <v>94</v>
      </c>
      <c r="C2220">
        <v>17071230</v>
      </c>
      <c r="D2220" t="s">
        <v>1009</v>
      </c>
      <c r="E2220" t="s">
        <v>26355</v>
      </c>
      <c r="F2220" t="s">
        <v>37</v>
      </c>
      <c r="G2220" t="s">
        <v>38</v>
      </c>
      <c r="H2220">
        <v>18000000</v>
      </c>
      <c r="I2220">
        <v>6.7</v>
      </c>
      <c r="J2220">
        <f t="shared" si="34"/>
        <v>-928770</v>
      </c>
      <c r="K2220" t="s">
        <v>1671</v>
      </c>
    </row>
    <row r="2221" spans="1:11">
      <c r="A2221" t="s">
        <v>11881</v>
      </c>
      <c r="B2221">
        <v>115</v>
      </c>
      <c r="C2221">
        <v>17174870</v>
      </c>
      <c r="D2221" t="s">
        <v>7837</v>
      </c>
      <c r="E2221" t="s">
        <v>26356</v>
      </c>
      <c r="F2221" t="s">
        <v>37</v>
      </c>
      <c r="G2221" t="s">
        <v>38</v>
      </c>
      <c r="H2221">
        <v>18000000</v>
      </c>
      <c r="I2221">
        <v>6.7</v>
      </c>
      <c r="J2221">
        <f t="shared" si="34"/>
        <v>-825130</v>
      </c>
      <c r="K2221" t="s">
        <v>3409</v>
      </c>
    </row>
    <row r="2222" spans="1:11">
      <c r="A2222" t="s">
        <v>10377</v>
      </c>
      <c r="B2222">
        <v>107</v>
      </c>
      <c r="C2222">
        <v>26284475</v>
      </c>
      <c r="D2222" t="s">
        <v>1671</v>
      </c>
      <c r="E2222" t="s">
        <v>26357</v>
      </c>
      <c r="F2222" t="s">
        <v>37</v>
      </c>
      <c r="G2222" t="s">
        <v>38</v>
      </c>
      <c r="H2222">
        <v>17000000</v>
      </c>
      <c r="I2222">
        <v>5.7</v>
      </c>
      <c r="J2222">
        <f t="shared" si="34"/>
        <v>9284475</v>
      </c>
      <c r="K2222" t="s">
        <v>1671</v>
      </c>
    </row>
    <row r="2223" spans="1:11">
      <c r="A2223" t="s">
        <v>11891</v>
      </c>
      <c r="B2223">
        <v>91</v>
      </c>
      <c r="C2223">
        <v>16702864</v>
      </c>
      <c r="D2223" t="s">
        <v>1009</v>
      </c>
      <c r="E2223" t="s">
        <v>26358</v>
      </c>
      <c r="F2223" t="s">
        <v>37</v>
      </c>
      <c r="G2223" t="s">
        <v>38</v>
      </c>
      <c r="H2223">
        <v>18000000</v>
      </c>
      <c r="I2223">
        <v>5.2</v>
      </c>
      <c r="J2223">
        <f t="shared" si="34"/>
        <v>-1297136</v>
      </c>
      <c r="K2223" t="s">
        <v>1671</v>
      </c>
    </row>
    <row r="2224" spans="1:11">
      <c r="A2224" t="s">
        <v>6704</v>
      </c>
      <c r="B2224">
        <v>125</v>
      </c>
      <c r="C2224">
        <v>15561627</v>
      </c>
      <c r="D2224" t="s">
        <v>3409</v>
      </c>
      <c r="E2224" t="s">
        <v>26359</v>
      </c>
      <c r="F2224" t="s">
        <v>37</v>
      </c>
      <c r="G2224" t="s">
        <v>38</v>
      </c>
      <c r="H2224">
        <v>18000000</v>
      </c>
      <c r="I2224">
        <v>7.5</v>
      </c>
      <c r="J2224">
        <f t="shared" si="34"/>
        <v>-2438373</v>
      </c>
      <c r="K2224" t="s">
        <v>3409</v>
      </c>
    </row>
    <row r="2225" spans="1:11">
      <c r="A2225" t="s">
        <v>5289</v>
      </c>
      <c r="B2225">
        <v>122</v>
      </c>
      <c r="C2225">
        <v>17750583</v>
      </c>
      <c r="D2225" t="s">
        <v>1544</v>
      </c>
      <c r="E2225" t="s">
        <v>26360</v>
      </c>
      <c r="F2225" t="s">
        <v>37</v>
      </c>
      <c r="G2225" t="s">
        <v>56</v>
      </c>
      <c r="H2225">
        <v>30000000</v>
      </c>
      <c r="I2225">
        <v>7.2</v>
      </c>
      <c r="J2225">
        <f t="shared" si="34"/>
        <v>-12249417</v>
      </c>
      <c r="K2225" t="s">
        <v>13307</v>
      </c>
    </row>
    <row r="2226" spans="1:11">
      <c r="A2226" t="s">
        <v>1252</v>
      </c>
      <c r="B2226">
        <v>102</v>
      </c>
      <c r="C2226">
        <v>14793904</v>
      </c>
      <c r="D2226" t="s">
        <v>1681</v>
      </c>
      <c r="E2226" t="s">
        <v>26361</v>
      </c>
      <c r="F2226" t="s">
        <v>37</v>
      </c>
      <c r="G2226" t="s">
        <v>268</v>
      </c>
      <c r="H2226">
        <v>18000000</v>
      </c>
      <c r="I2226">
        <v>5.3</v>
      </c>
      <c r="J2226">
        <f t="shared" si="34"/>
        <v>-3206096</v>
      </c>
      <c r="K2226" t="s">
        <v>1671</v>
      </c>
    </row>
    <row r="2227" spans="1:11">
      <c r="A2227" t="s">
        <v>8950</v>
      </c>
      <c r="B2227">
        <v>90</v>
      </c>
      <c r="C2227">
        <v>15281286</v>
      </c>
      <c r="D2227" t="s">
        <v>1415</v>
      </c>
      <c r="E2227" t="s">
        <v>26362</v>
      </c>
      <c r="F2227" t="s">
        <v>37</v>
      </c>
      <c r="G2227" t="s">
        <v>38</v>
      </c>
      <c r="H2227">
        <v>18000000</v>
      </c>
      <c r="I2227">
        <v>6.5</v>
      </c>
      <c r="J2227">
        <f t="shared" si="34"/>
        <v>-2718714</v>
      </c>
      <c r="K2227" t="s">
        <v>1671</v>
      </c>
    </row>
    <row r="2228" spans="1:11">
      <c r="A2228" t="s">
        <v>11910</v>
      </c>
      <c r="B2228">
        <v>98</v>
      </c>
      <c r="C2228">
        <v>8000000</v>
      </c>
      <c r="D2228" t="s">
        <v>136</v>
      </c>
      <c r="E2228" t="s">
        <v>26363</v>
      </c>
      <c r="F2228" t="s">
        <v>37</v>
      </c>
      <c r="G2228" t="s">
        <v>38</v>
      </c>
      <c r="H2228">
        <v>18000000</v>
      </c>
      <c r="I2228">
        <v>5</v>
      </c>
      <c r="J2228">
        <f t="shared" si="34"/>
        <v>-10000000</v>
      </c>
      <c r="K2228" t="s">
        <v>1325</v>
      </c>
    </row>
    <row r="2229" spans="1:11">
      <c r="A2229" t="s">
        <v>11916</v>
      </c>
      <c r="B2229">
        <v>109</v>
      </c>
      <c r="C2229">
        <v>13491653</v>
      </c>
      <c r="D2229" t="s">
        <v>4075</v>
      </c>
      <c r="E2229" t="s">
        <v>26364</v>
      </c>
      <c r="F2229" t="s">
        <v>37</v>
      </c>
      <c r="G2229" t="s">
        <v>38</v>
      </c>
      <c r="H2229">
        <v>18000000</v>
      </c>
      <c r="I2229">
        <v>6.1</v>
      </c>
      <c r="J2229">
        <f t="shared" si="34"/>
        <v>-4508347</v>
      </c>
      <c r="K2229" t="s">
        <v>3409</v>
      </c>
    </row>
    <row r="2230" spans="1:11">
      <c r="A2230" t="s">
        <v>11926</v>
      </c>
      <c r="B2230">
        <v>90</v>
      </c>
      <c r="C2230">
        <v>10494494</v>
      </c>
      <c r="D2230" t="s">
        <v>334</v>
      </c>
      <c r="E2230" t="s">
        <v>26365</v>
      </c>
      <c r="F2230" t="s">
        <v>37</v>
      </c>
      <c r="G2230" t="s">
        <v>38</v>
      </c>
      <c r="H2230">
        <v>18000000</v>
      </c>
      <c r="I2230">
        <v>4.4</v>
      </c>
      <c r="J2230">
        <f t="shared" si="34"/>
        <v>-7505506</v>
      </c>
      <c r="K2230" t="s">
        <v>1325</v>
      </c>
    </row>
    <row r="2231" spans="1:11">
      <c r="A2231" t="s">
        <v>1064</v>
      </c>
      <c r="B2231">
        <v>112</v>
      </c>
      <c r="C2231">
        <v>7837632</v>
      </c>
      <c r="D2231" t="s">
        <v>3409</v>
      </c>
      <c r="E2231" t="s">
        <v>26366</v>
      </c>
      <c r="F2231" t="s">
        <v>37</v>
      </c>
      <c r="G2231" t="s">
        <v>38</v>
      </c>
      <c r="H2231">
        <v>18000000</v>
      </c>
      <c r="I2231">
        <v>7.5</v>
      </c>
      <c r="J2231">
        <f t="shared" si="34"/>
        <v>-10162368</v>
      </c>
      <c r="K2231" t="s">
        <v>3409</v>
      </c>
    </row>
    <row r="2232" spans="1:11">
      <c r="A2232" t="s">
        <v>3891</v>
      </c>
      <c r="B2232">
        <v>94</v>
      </c>
      <c r="C2232">
        <v>15155772</v>
      </c>
      <c r="D2232" t="s">
        <v>1415</v>
      </c>
      <c r="E2232" t="s">
        <v>26367</v>
      </c>
      <c r="F2232" t="s">
        <v>37</v>
      </c>
      <c r="G2232" t="s">
        <v>38</v>
      </c>
      <c r="H2232">
        <v>18000000</v>
      </c>
      <c r="I2232">
        <v>5.7</v>
      </c>
      <c r="J2232">
        <f t="shared" si="34"/>
        <v>-2844228</v>
      </c>
      <c r="K2232" t="s">
        <v>1671</v>
      </c>
    </row>
    <row r="2233" spans="1:11">
      <c r="A2233" t="s">
        <v>11940</v>
      </c>
      <c r="B2233">
        <v>105</v>
      </c>
      <c r="C2233">
        <v>8508843</v>
      </c>
      <c r="D2233" t="s">
        <v>4219</v>
      </c>
      <c r="E2233" t="s">
        <v>26368</v>
      </c>
      <c r="F2233" t="s">
        <v>37</v>
      </c>
      <c r="G2233" t="s">
        <v>38</v>
      </c>
      <c r="H2233">
        <v>18000000</v>
      </c>
      <c r="I2233">
        <v>5.5</v>
      </c>
      <c r="J2233">
        <f t="shared" si="34"/>
        <v>-9491157</v>
      </c>
      <c r="K2233" t="s">
        <v>953</v>
      </c>
    </row>
    <row r="2234" spans="1:11">
      <c r="A2234" t="s">
        <v>11946</v>
      </c>
      <c r="B2234">
        <v>104</v>
      </c>
      <c r="C2234">
        <v>7739049</v>
      </c>
      <c r="D2234" t="s">
        <v>1415</v>
      </c>
      <c r="E2234" t="s">
        <v>26369</v>
      </c>
      <c r="F2234" t="s">
        <v>37</v>
      </c>
      <c r="G2234" t="s">
        <v>268</v>
      </c>
      <c r="H2234">
        <v>18000000</v>
      </c>
      <c r="I2234">
        <v>7.1</v>
      </c>
      <c r="J2234">
        <f t="shared" si="34"/>
        <v>-10260951</v>
      </c>
      <c r="K2234" t="s">
        <v>1671</v>
      </c>
    </row>
    <row r="2235" spans="1:11">
      <c r="A2235" t="s">
        <v>5175</v>
      </c>
      <c r="B2235">
        <v>112</v>
      </c>
      <c r="C2235">
        <v>6734844</v>
      </c>
      <c r="D2235" t="s">
        <v>214</v>
      </c>
      <c r="E2235" t="s">
        <v>26370</v>
      </c>
      <c r="F2235" t="s">
        <v>37</v>
      </c>
      <c r="G2235" t="s">
        <v>38</v>
      </c>
      <c r="H2235">
        <v>17000000</v>
      </c>
      <c r="I2235">
        <v>5.9</v>
      </c>
      <c r="J2235">
        <f t="shared" si="34"/>
        <v>-10265156</v>
      </c>
      <c r="K2235" t="s">
        <v>3409</v>
      </c>
    </row>
    <row r="2236" spans="1:11">
      <c r="A2236" t="s">
        <v>11958</v>
      </c>
      <c r="B2236">
        <v>108</v>
      </c>
      <c r="C2236">
        <v>6000000</v>
      </c>
      <c r="D2236" t="s">
        <v>42</v>
      </c>
      <c r="E2236" t="s">
        <v>26371</v>
      </c>
      <c r="F2236" t="s">
        <v>37</v>
      </c>
      <c r="G2236" t="s">
        <v>38</v>
      </c>
      <c r="H2236">
        <v>18000000</v>
      </c>
      <c r="I2236">
        <v>6.7</v>
      </c>
      <c r="J2236">
        <f t="shared" si="34"/>
        <v>-12000000</v>
      </c>
      <c r="K2236" t="s">
        <v>1325</v>
      </c>
    </row>
    <row r="2237" spans="1:11">
      <c r="A2237" t="s">
        <v>9392</v>
      </c>
      <c r="B2237">
        <v>112</v>
      </c>
      <c r="C2237">
        <v>6615578</v>
      </c>
      <c r="D2237" t="s">
        <v>6326</v>
      </c>
      <c r="E2237" t="s">
        <v>26372</v>
      </c>
      <c r="F2237" t="s">
        <v>37</v>
      </c>
      <c r="G2237" t="s">
        <v>767</v>
      </c>
      <c r="H2237">
        <v>13000000</v>
      </c>
      <c r="I2237">
        <v>7</v>
      </c>
      <c r="J2237">
        <f t="shared" si="34"/>
        <v>-6384422</v>
      </c>
      <c r="K2237" t="s">
        <v>13307</v>
      </c>
    </row>
    <row r="2238" spans="1:11">
      <c r="A2238" t="s">
        <v>255</v>
      </c>
      <c r="B2238">
        <v>127</v>
      </c>
      <c r="C2238">
        <v>5887457</v>
      </c>
      <c r="D2238" t="s">
        <v>4167</v>
      </c>
      <c r="E2238" t="s">
        <v>26373</v>
      </c>
      <c r="F2238" t="s">
        <v>37</v>
      </c>
      <c r="G2238" t="s">
        <v>38</v>
      </c>
      <c r="H2238">
        <v>18000000</v>
      </c>
      <c r="I2238">
        <v>7.9</v>
      </c>
      <c r="J2238">
        <f t="shared" si="34"/>
        <v>-12112543</v>
      </c>
      <c r="K2238" t="s">
        <v>13307</v>
      </c>
    </row>
    <row r="2239" spans="1:11">
      <c r="A2239" t="s">
        <v>8186</v>
      </c>
      <c r="B2239">
        <v>111</v>
      </c>
      <c r="C2239">
        <v>13362308</v>
      </c>
      <c r="D2239" t="s">
        <v>3409</v>
      </c>
      <c r="E2239" t="s">
        <v>26374</v>
      </c>
      <c r="F2239" t="s">
        <v>37</v>
      </c>
      <c r="G2239" t="s">
        <v>38</v>
      </c>
      <c r="H2239">
        <v>18000000</v>
      </c>
      <c r="I2239">
        <v>6.9</v>
      </c>
      <c r="J2239">
        <f t="shared" si="34"/>
        <v>-4637692</v>
      </c>
      <c r="K2239" t="s">
        <v>3409</v>
      </c>
    </row>
    <row r="2240" spans="1:11">
      <c r="A2240" t="s">
        <v>2017</v>
      </c>
      <c r="B2240">
        <v>126</v>
      </c>
      <c r="C2240">
        <v>5701643</v>
      </c>
      <c r="D2240" t="s">
        <v>3430</v>
      </c>
      <c r="E2240" t="s">
        <v>26375</v>
      </c>
      <c r="F2240" t="s">
        <v>11980</v>
      </c>
      <c r="G2240" t="s">
        <v>7170</v>
      </c>
      <c r="H2240">
        <v>20000000</v>
      </c>
      <c r="I2240">
        <v>7.3</v>
      </c>
      <c r="J2240">
        <f t="shared" si="34"/>
        <v>-14298357</v>
      </c>
      <c r="K2240" t="s">
        <v>953</v>
      </c>
    </row>
    <row r="2241" spans="1:11">
      <c r="A2241" t="s">
        <v>1294</v>
      </c>
      <c r="B2241">
        <v>114</v>
      </c>
      <c r="C2241">
        <v>5694401</v>
      </c>
      <c r="D2241" t="s">
        <v>334</v>
      </c>
      <c r="E2241" t="s">
        <v>26376</v>
      </c>
      <c r="F2241" t="s">
        <v>37</v>
      </c>
      <c r="G2241" t="s">
        <v>56</v>
      </c>
      <c r="H2241">
        <v>18000000</v>
      </c>
      <c r="I2241">
        <v>7.3</v>
      </c>
      <c r="J2241">
        <f t="shared" si="34"/>
        <v>-12305599</v>
      </c>
      <c r="K2241" t="s">
        <v>1325</v>
      </c>
    </row>
    <row r="2242" spans="1:11">
      <c r="A2242" t="s">
        <v>11984</v>
      </c>
      <c r="B2242">
        <v>99</v>
      </c>
      <c r="C2242">
        <v>5333658</v>
      </c>
      <c r="D2242" t="s">
        <v>647</v>
      </c>
      <c r="E2242" t="s">
        <v>26377</v>
      </c>
      <c r="F2242" t="s">
        <v>37</v>
      </c>
      <c r="G2242" t="s">
        <v>38</v>
      </c>
      <c r="H2242">
        <v>20000000</v>
      </c>
      <c r="I2242">
        <v>3.5</v>
      </c>
      <c r="J2242">
        <f t="shared" si="34"/>
        <v>-14666342</v>
      </c>
      <c r="K2242" t="s">
        <v>1325</v>
      </c>
    </row>
    <row r="2243" spans="1:11">
      <c r="A2243" t="s">
        <v>857</v>
      </c>
      <c r="B2243">
        <v>150</v>
      </c>
      <c r="C2243">
        <v>4414535</v>
      </c>
      <c r="D2243" t="s">
        <v>3409</v>
      </c>
      <c r="E2243" t="s">
        <v>26378</v>
      </c>
      <c r="F2243" t="s">
        <v>37</v>
      </c>
      <c r="G2243" t="s">
        <v>56</v>
      </c>
      <c r="H2243">
        <v>18000000</v>
      </c>
      <c r="I2243">
        <v>7.8</v>
      </c>
      <c r="J2243">
        <f t="shared" ref="J2243:J2306" si="35">C2243-H2243</f>
        <v>-13585465</v>
      </c>
      <c r="K2243" t="s">
        <v>3409</v>
      </c>
    </row>
    <row r="2244" spans="1:11">
      <c r="A2244" t="s">
        <v>11999</v>
      </c>
      <c r="B2244">
        <v>112</v>
      </c>
      <c r="C2244">
        <v>3707794</v>
      </c>
      <c r="D2244" t="s">
        <v>1483</v>
      </c>
      <c r="E2244" t="s">
        <v>26379</v>
      </c>
      <c r="F2244" t="s">
        <v>37</v>
      </c>
      <c r="G2244" t="s">
        <v>12004</v>
      </c>
      <c r="H2244">
        <v>18000000</v>
      </c>
      <c r="I2244">
        <v>6.7</v>
      </c>
      <c r="J2244">
        <f t="shared" si="35"/>
        <v>-14292206</v>
      </c>
      <c r="K2244" t="s">
        <v>953</v>
      </c>
    </row>
    <row r="2245" spans="1:11">
      <c r="A2245" t="s">
        <v>4003</v>
      </c>
      <c r="B2245">
        <v>108</v>
      </c>
      <c r="C2245">
        <v>3203044</v>
      </c>
      <c r="D2245" t="s">
        <v>1681</v>
      </c>
      <c r="E2245" t="s">
        <v>26380</v>
      </c>
      <c r="F2245" t="s">
        <v>37</v>
      </c>
      <c r="G2245" t="s">
        <v>38</v>
      </c>
      <c r="H2245">
        <v>18000000</v>
      </c>
      <c r="I2245">
        <v>6.4</v>
      </c>
      <c r="J2245">
        <f t="shared" si="35"/>
        <v>-14796956</v>
      </c>
      <c r="K2245" t="s">
        <v>1671</v>
      </c>
    </row>
    <row r="2246" spans="1:11">
      <c r="A2246" t="s">
        <v>12008</v>
      </c>
      <c r="B2246">
        <v>116</v>
      </c>
      <c r="C2246">
        <v>4435083</v>
      </c>
      <c r="D2246" t="s">
        <v>12009</v>
      </c>
      <c r="E2246" t="s">
        <v>26381</v>
      </c>
      <c r="F2246" t="s">
        <v>37</v>
      </c>
      <c r="G2246" t="s">
        <v>370</v>
      </c>
      <c r="H2246">
        <v>18000000</v>
      </c>
      <c r="I2246">
        <v>7.1</v>
      </c>
      <c r="J2246">
        <f t="shared" si="35"/>
        <v>-13564917</v>
      </c>
      <c r="K2246" t="s">
        <v>13307</v>
      </c>
    </row>
    <row r="2247" spans="1:11">
      <c r="A2247" t="s">
        <v>12018</v>
      </c>
      <c r="B2247">
        <v>144</v>
      </c>
      <c r="C2247">
        <v>2222647</v>
      </c>
      <c r="D2247" t="s">
        <v>8060</v>
      </c>
      <c r="E2247" t="s">
        <v>26382</v>
      </c>
      <c r="F2247" t="s">
        <v>8731</v>
      </c>
      <c r="G2247" t="s">
        <v>767</v>
      </c>
      <c r="H2247">
        <v>12000000</v>
      </c>
      <c r="I2247">
        <v>7.8</v>
      </c>
      <c r="J2247">
        <f t="shared" si="35"/>
        <v>-9777353</v>
      </c>
      <c r="K2247" t="s">
        <v>3409</v>
      </c>
    </row>
    <row r="2248" spans="1:11">
      <c r="A2248" t="s">
        <v>12029</v>
      </c>
      <c r="B2248">
        <v>93</v>
      </c>
      <c r="C2248">
        <v>3500000</v>
      </c>
      <c r="D2248" t="s">
        <v>12030</v>
      </c>
      <c r="E2248" t="s">
        <v>26383</v>
      </c>
      <c r="F2248" t="s">
        <v>37</v>
      </c>
      <c r="G2248" t="s">
        <v>38</v>
      </c>
      <c r="H2248">
        <v>2700000</v>
      </c>
      <c r="I2248">
        <v>5.9</v>
      </c>
      <c r="J2248">
        <f t="shared" si="35"/>
        <v>800000</v>
      </c>
      <c r="K2248" t="s">
        <v>1325</v>
      </c>
    </row>
    <row r="2249" spans="1:11">
      <c r="A2249" t="s">
        <v>2641</v>
      </c>
      <c r="B2249">
        <v>103</v>
      </c>
      <c r="C2249">
        <v>676698</v>
      </c>
      <c r="D2249" t="s">
        <v>2142</v>
      </c>
      <c r="E2249" t="s">
        <v>26384</v>
      </c>
      <c r="F2249" t="s">
        <v>37</v>
      </c>
      <c r="G2249" t="s">
        <v>38</v>
      </c>
      <c r="H2249">
        <v>18000000</v>
      </c>
      <c r="I2249">
        <v>7.2</v>
      </c>
      <c r="J2249">
        <f t="shared" si="35"/>
        <v>-17323302</v>
      </c>
      <c r="K2249" t="s">
        <v>24406</v>
      </c>
    </row>
    <row r="2250" spans="1:11">
      <c r="A2250" t="s">
        <v>12060</v>
      </c>
      <c r="B2250">
        <v>121</v>
      </c>
      <c r="C2250">
        <v>229311</v>
      </c>
      <c r="D2250" t="s">
        <v>12061</v>
      </c>
      <c r="E2250" t="s">
        <v>26385</v>
      </c>
      <c r="F2250" t="s">
        <v>37</v>
      </c>
      <c r="G2250" t="s">
        <v>3571</v>
      </c>
      <c r="H2250">
        <v>11350000</v>
      </c>
      <c r="I2250">
        <v>6.2</v>
      </c>
      <c r="J2250">
        <f t="shared" si="35"/>
        <v>-11120689</v>
      </c>
      <c r="K2250" t="s">
        <v>1325</v>
      </c>
    </row>
    <row r="2251" spans="1:11">
      <c r="A2251" t="s">
        <v>12075</v>
      </c>
      <c r="B2251">
        <v>105</v>
      </c>
      <c r="C2251">
        <v>63260</v>
      </c>
      <c r="D2251" t="s">
        <v>12076</v>
      </c>
      <c r="E2251" t="s">
        <v>26386</v>
      </c>
      <c r="F2251" t="s">
        <v>37</v>
      </c>
      <c r="G2251" t="s">
        <v>1465</v>
      </c>
      <c r="H2251">
        <v>14000000</v>
      </c>
      <c r="I2251">
        <v>6.7</v>
      </c>
      <c r="J2251">
        <f t="shared" si="35"/>
        <v>-13936740</v>
      </c>
      <c r="K2251" t="s">
        <v>1325</v>
      </c>
    </row>
    <row r="2252" spans="1:11">
      <c r="A2252" t="s">
        <v>6549</v>
      </c>
      <c r="B2252">
        <v>119</v>
      </c>
      <c r="C2252">
        <v>121463226</v>
      </c>
      <c r="D2252" t="s">
        <v>1671</v>
      </c>
      <c r="E2252" t="s">
        <v>26387</v>
      </c>
      <c r="F2252" t="s">
        <v>37</v>
      </c>
      <c r="G2252" t="s">
        <v>38</v>
      </c>
      <c r="H2252">
        <v>20000000</v>
      </c>
      <c r="I2252">
        <v>7.6</v>
      </c>
      <c r="J2252">
        <f t="shared" si="35"/>
        <v>101463226</v>
      </c>
      <c r="K2252" t="s">
        <v>1671</v>
      </c>
    </row>
    <row r="2253" spans="1:11">
      <c r="A2253" t="s">
        <v>1071</v>
      </c>
      <c r="B2253">
        <v>98</v>
      </c>
      <c r="C2253">
        <v>58006147</v>
      </c>
      <c r="D2253" t="s">
        <v>4811</v>
      </c>
      <c r="E2253" t="s">
        <v>26388</v>
      </c>
      <c r="F2253" t="s">
        <v>37</v>
      </c>
      <c r="G2253" t="s">
        <v>38</v>
      </c>
      <c r="H2253">
        <v>23000000</v>
      </c>
      <c r="I2253">
        <v>6.2</v>
      </c>
      <c r="J2253">
        <f t="shared" si="35"/>
        <v>35006147</v>
      </c>
      <c r="K2253" t="s">
        <v>3409</v>
      </c>
    </row>
    <row r="2254" spans="1:11">
      <c r="A2254" t="s">
        <v>12105</v>
      </c>
      <c r="B2254">
        <v>80</v>
      </c>
      <c r="C2254">
        <v>51053787</v>
      </c>
      <c r="D2254" t="s">
        <v>12106</v>
      </c>
      <c r="E2254" t="s">
        <v>26389</v>
      </c>
      <c r="F2254" t="s">
        <v>37</v>
      </c>
      <c r="G2254" t="s">
        <v>38</v>
      </c>
      <c r="H2254">
        <v>17500000</v>
      </c>
      <c r="I2254">
        <v>6.5</v>
      </c>
      <c r="J2254">
        <f t="shared" si="35"/>
        <v>33553787</v>
      </c>
      <c r="K2254" t="s">
        <v>1325</v>
      </c>
    </row>
    <row r="2255" spans="1:11">
      <c r="A2255" t="s">
        <v>12110</v>
      </c>
      <c r="B2255">
        <v>121</v>
      </c>
      <c r="C2255">
        <v>23472900</v>
      </c>
      <c r="D2255" t="s">
        <v>1961</v>
      </c>
      <c r="E2255" t="s">
        <v>26390</v>
      </c>
      <c r="F2255" t="s">
        <v>37</v>
      </c>
      <c r="G2255" t="s">
        <v>56</v>
      </c>
      <c r="H2255">
        <v>17500000</v>
      </c>
      <c r="I2255">
        <v>8.1</v>
      </c>
      <c r="J2255">
        <f t="shared" si="35"/>
        <v>5972900</v>
      </c>
      <c r="K2255" t="s">
        <v>3409</v>
      </c>
    </row>
    <row r="2256" spans="1:11">
      <c r="A2256" t="s">
        <v>12115</v>
      </c>
      <c r="B2256">
        <v>94</v>
      </c>
      <c r="C2256">
        <v>39687528</v>
      </c>
      <c r="D2256" t="s">
        <v>464</v>
      </c>
      <c r="E2256" t="s">
        <v>26391</v>
      </c>
      <c r="F2256" t="s">
        <v>37</v>
      </c>
      <c r="G2256" t="s">
        <v>1465</v>
      </c>
      <c r="H2256">
        <v>24000000</v>
      </c>
      <c r="I2256">
        <v>6.3</v>
      </c>
      <c r="J2256">
        <f t="shared" si="35"/>
        <v>15687528</v>
      </c>
      <c r="K2256" t="s">
        <v>1325</v>
      </c>
    </row>
    <row r="2257" spans="1:11">
      <c r="A2257" t="s">
        <v>12120</v>
      </c>
      <c r="B2257">
        <v>93</v>
      </c>
      <c r="C2257">
        <v>7017178</v>
      </c>
      <c r="D2257" t="s">
        <v>12121</v>
      </c>
      <c r="E2257" t="s">
        <v>26392</v>
      </c>
      <c r="F2257" t="s">
        <v>37</v>
      </c>
      <c r="G2257" t="s">
        <v>38</v>
      </c>
      <c r="H2257">
        <v>17500000</v>
      </c>
      <c r="I2257">
        <v>4.4</v>
      </c>
      <c r="J2257">
        <f t="shared" si="35"/>
        <v>-10482822</v>
      </c>
      <c r="K2257" t="s">
        <v>3409</v>
      </c>
    </row>
    <row r="2258" spans="1:11">
      <c r="A2258" t="s">
        <v>12131</v>
      </c>
      <c r="B2258">
        <v>116</v>
      </c>
      <c r="C2258">
        <v>325491</v>
      </c>
      <c r="D2258" t="s">
        <v>2125</v>
      </c>
      <c r="E2258" t="s">
        <v>26393</v>
      </c>
      <c r="F2258" t="s">
        <v>37</v>
      </c>
      <c r="G2258" t="s">
        <v>38</v>
      </c>
      <c r="H2258">
        <v>17500000</v>
      </c>
      <c r="I2258">
        <v>6</v>
      </c>
      <c r="J2258">
        <f t="shared" si="35"/>
        <v>-17174509</v>
      </c>
      <c r="K2258" t="s">
        <v>24406</v>
      </c>
    </row>
    <row r="2259" spans="1:11">
      <c r="A2259" t="s">
        <v>3563</v>
      </c>
      <c r="B2259">
        <v>101</v>
      </c>
      <c r="C2259">
        <v>96471845</v>
      </c>
      <c r="D2259" t="s">
        <v>9754</v>
      </c>
      <c r="E2259" t="s">
        <v>26394</v>
      </c>
      <c r="F2259" t="s">
        <v>37</v>
      </c>
      <c r="G2259" t="s">
        <v>38</v>
      </c>
      <c r="H2259">
        <v>17000000</v>
      </c>
      <c r="I2259">
        <v>7.6</v>
      </c>
      <c r="J2259">
        <f t="shared" si="35"/>
        <v>79471845</v>
      </c>
      <c r="K2259" t="s">
        <v>1266</v>
      </c>
    </row>
    <row r="2260" spans="1:11">
      <c r="A2260" t="s">
        <v>29</v>
      </c>
      <c r="B2260">
        <v>154</v>
      </c>
      <c r="C2260">
        <v>85200000</v>
      </c>
      <c r="D2260" t="s">
        <v>73</v>
      </c>
      <c r="E2260" t="s">
        <v>26395</v>
      </c>
      <c r="F2260" t="s">
        <v>37</v>
      </c>
      <c r="G2260" t="s">
        <v>38</v>
      </c>
      <c r="H2260">
        <v>18500000</v>
      </c>
      <c r="I2260">
        <v>8.4</v>
      </c>
      <c r="J2260">
        <f t="shared" si="35"/>
        <v>66700000</v>
      </c>
      <c r="K2260" t="s">
        <v>1325</v>
      </c>
    </row>
    <row r="2261" spans="1:11">
      <c r="A2261" t="s">
        <v>12147</v>
      </c>
      <c r="B2261">
        <v>170</v>
      </c>
      <c r="C2261">
        <v>72000000</v>
      </c>
      <c r="D2261" t="s">
        <v>12149</v>
      </c>
      <c r="E2261" t="s">
        <v>26396</v>
      </c>
      <c r="F2261" t="s">
        <v>37</v>
      </c>
      <c r="G2261" t="s">
        <v>38</v>
      </c>
      <c r="H2261">
        <v>17000000</v>
      </c>
      <c r="I2261">
        <v>7.9</v>
      </c>
      <c r="J2261">
        <f t="shared" si="35"/>
        <v>55000000</v>
      </c>
      <c r="K2261" t="s">
        <v>3409</v>
      </c>
    </row>
    <row r="2262" spans="1:11">
      <c r="A2262" t="s">
        <v>4831</v>
      </c>
      <c r="B2262">
        <v>99</v>
      </c>
      <c r="C2262">
        <v>72219395</v>
      </c>
      <c r="D2262" t="s">
        <v>3030</v>
      </c>
      <c r="E2262" t="s">
        <v>26397</v>
      </c>
      <c r="F2262" t="s">
        <v>37</v>
      </c>
      <c r="G2262" t="s">
        <v>38</v>
      </c>
      <c r="H2262">
        <v>17000000</v>
      </c>
      <c r="I2262">
        <v>5.6</v>
      </c>
      <c r="J2262">
        <f t="shared" si="35"/>
        <v>55219395</v>
      </c>
      <c r="K2262" t="s">
        <v>6403</v>
      </c>
    </row>
    <row r="2263" spans="1:11">
      <c r="A2263" t="s">
        <v>7427</v>
      </c>
      <c r="B2263">
        <v>104</v>
      </c>
      <c r="C2263">
        <v>82389560</v>
      </c>
      <c r="D2263" t="s">
        <v>1671</v>
      </c>
      <c r="E2263" t="s">
        <v>26398</v>
      </c>
      <c r="F2263" t="s">
        <v>37</v>
      </c>
      <c r="G2263" t="s">
        <v>38</v>
      </c>
      <c r="H2263">
        <v>17000000</v>
      </c>
      <c r="I2263">
        <v>6.5</v>
      </c>
      <c r="J2263">
        <f t="shared" si="35"/>
        <v>65389560</v>
      </c>
      <c r="K2263" t="s">
        <v>1671</v>
      </c>
    </row>
    <row r="2264" spans="1:11">
      <c r="A2264" t="s">
        <v>8191</v>
      </c>
      <c r="B2264">
        <v>126</v>
      </c>
      <c r="C2264">
        <v>71502303</v>
      </c>
      <c r="D2264" t="s">
        <v>11384</v>
      </c>
      <c r="E2264" t="s">
        <v>26399</v>
      </c>
      <c r="F2264" t="s">
        <v>37</v>
      </c>
      <c r="G2264" t="s">
        <v>38</v>
      </c>
      <c r="H2264">
        <v>12000000</v>
      </c>
      <c r="I2264">
        <v>7.5</v>
      </c>
      <c r="J2264">
        <f t="shared" si="35"/>
        <v>59502303</v>
      </c>
      <c r="K2264" t="s">
        <v>953</v>
      </c>
    </row>
    <row r="2265" spans="1:11">
      <c r="A2265" t="s">
        <v>4939</v>
      </c>
      <c r="B2265">
        <v>110</v>
      </c>
      <c r="C2265">
        <v>19179969</v>
      </c>
      <c r="D2265" t="s">
        <v>1671</v>
      </c>
      <c r="E2265" t="s">
        <v>26400</v>
      </c>
      <c r="F2265" t="s">
        <v>37</v>
      </c>
      <c r="G2265" t="s">
        <v>38</v>
      </c>
      <c r="H2265">
        <v>17500000</v>
      </c>
      <c r="I2265">
        <v>6.3</v>
      </c>
      <c r="J2265">
        <f t="shared" si="35"/>
        <v>1679969</v>
      </c>
      <c r="K2265" t="s">
        <v>1671</v>
      </c>
    </row>
    <row r="2266" spans="1:11">
      <c r="A2266" t="s">
        <v>5367</v>
      </c>
      <c r="B2266">
        <v>101</v>
      </c>
      <c r="C2266">
        <v>47000000</v>
      </c>
      <c r="D2266" t="s">
        <v>5544</v>
      </c>
      <c r="E2266" t="s">
        <v>26401</v>
      </c>
      <c r="F2266" t="s">
        <v>37</v>
      </c>
      <c r="G2266" t="s">
        <v>38</v>
      </c>
      <c r="H2266">
        <v>300000</v>
      </c>
      <c r="I2266">
        <v>7.9</v>
      </c>
      <c r="J2266">
        <f t="shared" si="35"/>
        <v>46700000</v>
      </c>
      <c r="K2266" t="s">
        <v>6403</v>
      </c>
    </row>
    <row r="2267" spans="1:11">
      <c r="A2267" t="s">
        <v>1939</v>
      </c>
      <c r="B2267">
        <v>80</v>
      </c>
      <c r="C2267">
        <v>84961</v>
      </c>
      <c r="D2267" t="s">
        <v>1313</v>
      </c>
      <c r="E2267" t="s">
        <v>25261</v>
      </c>
      <c r="F2267" t="s">
        <v>1946</v>
      </c>
      <c r="G2267" t="s">
        <v>892</v>
      </c>
      <c r="H2267">
        <v>31000000</v>
      </c>
      <c r="I2267">
        <v>7.9</v>
      </c>
      <c r="J2267">
        <f t="shared" si="35"/>
        <v>-30915039</v>
      </c>
      <c r="K2267" t="s">
        <v>1325</v>
      </c>
    </row>
    <row r="2268" spans="1:11">
      <c r="A2268" t="s">
        <v>12173</v>
      </c>
      <c r="B2268">
        <v>87</v>
      </c>
      <c r="C2268">
        <v>37566230</v>
      </c>
      <c r="D2268" t="s">
        <v>12174</v>
      </c>
      <c r="E2268" t="s">
        <v>26402</v>
      </c>
      <c r="F2268" t="s">
        <v>37</v>
      </c>
      <c r="G2268" t="s">
        <v>38</v>
      </c>
      <c r="H2268">
        <v>17000000</v>
      </c>
      <c r="I2268">
        <v>5.1</v>
      </c>
      <c r="J2268">
        <f t="shared" si="35"/>
        <v>20566230</v>
      </c>
      <c r="K2268" t="s">
        <v>1671</v>
      </c>
    </row>
    <row r="2269" spans="1:11">
      <c r="A2269" t="s">
        <v>6800</v>
      </c>
      <c r="B2269">
        <v>123</v>
      </c>
      <c r="C2269">
        <v>70492685</v>
      </c>
      <c r="D2269" t="s">
        <v>2527</v>
      </c>
      <c r="E2269" t="s">
        <v>26403</v>
      </c>
      <c r="F2269" t="s">
        <v>37</v>
      </c>
      <c r="G2269" t="s">
        <v>38</v>
      </c>
      <c r="H2269">
        <v>17000000</v>
      </c>
      <c r="I2269">
        <v>6.7</v>
      </c>
      <c r="J2269">
        <f t="shared" si="35"/>
        <v>53492685</v>
      </c>
      <c r="K2269" t="s">
        <v>1671</v>
      </c>
    </row>
    <row r="2270" spans="1:11">
      <c r="A2270" t="s">
        <v>9521</v>
      </c>
      <c r="B2270">
        <v>109</v>
      </c>
      <c r="C2270">
        <v>35635046</v>
      </c>
      <c r="D2270" t="s">
        <v>464</v>
      </c>
      <c r="E2270" t="s">
        <v>26404</v>
      </c>
      <c r="F2270" t="s">
        <v>37</v>
      </c>
      <c r="G2270" t="s">
        <v>56</v>
      </c>
      <c r="H2270">
        <v>17000000</v>
      </c>
      <c r="I2270">
        <v>6.7</v>
      </c>
      <c r="J2270">
        <f t="shared" si="35"/>
        <v>18635046</v>
      </c>
      <c r="K2270" t="s">
        <v>1325</v>
      </c>
    </row>
    <row r="2271" spans="1:11">
      <c r="A2271" t="s">
        <v>12184</v>
      </c>
      <c r="B2271">
        <v>90</v>
      </c>
      <c r="C2271">
        <v>45670855</v>
      </c>
      <c r="D2271" t="s">
        <v>5103</v>
      </c>
      <c r="E2271" t="s">
        <v>26405</v>
      </c>
      <c r="F2271" t="s">
        <v>37</v>
      </c>
      <c r="G2271" t="s">
        <v>268</v>
      </c>
      <c r="H2271">
        <v>20000000</v>
      </c>
      <c r="I2271">
        <v>5.6</v>
      </c>
      <c r="J2271">
        <f t="shared" si="35"/>
        <v>25670855</v>
      </c>
      <c r="K2271" t="s">
        <v>6403</v>
      </c>
    </row>
    <row r="2272" spans="1:11">
      <c r="A2272" t="s">
        <v>3802</v>
      </c>
      <c r="B2272">
        <v>96</v>
      </c>
      <c r="C2272">
        <v>37939782</v>
      </c>
      <c r="D2272" t="s">
        <v>1681</v>
      </c>
      <c r="E2272" t="s">
        <v>26406</v>
      </c>
      <c r="F2272" t="s">
        <v>37</v>
      </c>
      <c r="G2272" t="s">
        <v>38</v>
      </c>
      <c r="H2272">
        <v>17000000</v>
      </c>
      <c r="I2272">
        <v>5.6</v>
      </c>
      <c r="J2272">
        <f t="shared" si="35"/>
        <v>20939782</v>
      </c>
      <c r="K2272" t="s">
        <v>1671</v>
      </c>
    </row>
    <row r="2273" spans="1:11">
      <c r="A2273" t="s">
        <v>299</v>
      </c>
      <c r="B2273">
        <v>125</v>
      </c>
      <c r="C2273">
        <v>172051787</v>
      </c>
      <c r="D2273" t="s">
        <v>73</v>
      </c>
      <c r="E2273" t="s">
        <v>24202</v>
      </c>
      <c r="F2273" t="s">
        <v>37</v>
      </c>
      <c r="G2273" t="s">
        <v>38</v>
      </c>
      <c r="H2273">
        <v>170000000</v>
      </c>
      <c r="I2273">
        <v>6.8</v>
      </c>
      <c r="J2273">
        <f t="shared" si="35"/>
        <v>2051787</v>
      </c>
      <c r="K2273" t="s">
        <v>1325</v>
      </c>
    </row>
    <row r="2274" spans="1:11">
      <c r="A2274" t="s">
        <v>12192</v>
      </c>
      <c r="B2274">
        <v>82</v>
      </c>
      <c r="C2274">
        <v>30324946</v>
      </c>
      <c r="D2274" t="s">
        <v>6545</v>
      </c>
      <c r="E2274" t="s">
        <v>26407</v>
      </c>
      <c r="F2274" t="s">
        <v>37</v>
      </c>
      <c r="G2274" t="s">
        <v>38</v>
      </c>
      <c r="H2274">
        <v>17000000</v>
      </c>
      <c r="I2274">
        <v>6.2</v>
      </c>
      <c r="J2274">
        <f t="shared" si="35"/>
        <v>13324946</v>
      </c>
      <c r="K2274" t="s">
        <v>1671</v>
      </c>
    </row>
    <row r="2275" spans="1:11">
      <c r="A2275" t="s">
        <v>11668</v>
      </c>
      <c r="B2275">
        <v>86</v>
      </c>
      <c r="C2275">
        <v>27854896</v>
      </c>
      <c r="D2275" t="s">
        <v>687</v>
      </c>
      <c r="E2275" t="s">
        <v>26408</v>
      </c>
      <c r="F2275" t="s">
        <v>37</v>
      </c>
      <c r="G2275" t="s">
        <v>38</v>
      </c>
      <c r="H2275">
        <v>17000000</v>
      </c>
      <c r="I2275">
        <v>5.6</v>
      </c>
      <c r="J2275">
        <f t="shared" si="35"/>
        <v>10854896</v>
      </c>
      <c r="K2275" t="s">
        <v>3409</v>
      </c>
    </row>
    <row r="2276" spans="1:11">
      <c r="A2276" t="s">
        <v>7480</v>
      </c>
      <c r="B2276">
        <v>108</v>
      </c>
      <c r="C2276">
        <v>41777564</v>
      </c>
      <c r="D2276" t="s">
        <v>6403</v>
      </c>
      <c r="E2276" t="s">
        <v>26409</v>
      </c>
      <c r="F2276" t="s">
        <v>37</v>
      </c>
      <c r="G2276" t="s">
        <v>38</v>
      </c>
      <c r="H2276">
        <v>15000000</v>
      </c>
      <c r="I2276">
        <v>6.4</v>
      </c>
      <c r="J2276">
        <f t="shared" si="35"/>
        <v>26777564</v>
      </c>
      <c r="K2276" t="s">
        <v>6403</v>
      </c>
    </row>
    <row r="2277" spans="1:11">
      <c r="A2277" t="s">
        <v>4591</v>
      </c>
      <c r="B2277">
        <v>98</v>
      </c>
      <c r="C2277">
        <v>22734486</v>
      </c>
      <c r="D2277" t="s">
        <v>1671</v>
      </c>
      <c r="E2277" t="s">
        <v>26410</v>
      </c>
      <c r="F2277" t="s">
        <v>37</v>
      </c>
      <c r="G2277" t="s">
        <v>38</v>
      </c>
      <c r="H2277">
        <v>17000000</v>
      </c>
      <c r="I2277">
        <v>5.6</v>
      </c>
      <c r="J2277">
        <f t="shared" si="35"/>
        <v>5734486</v>
      </c>
      <c r="K2277" t="s">
        <v>1671</v>
      </c>
    </row>
    <row r="2278" spans="1:11">
      <c r="A2278" t="s">
        <v>8546</v>
      </c>
      <c r="B2278">
        <v>129</v>
      </c>
      <c r="C2278">
        <v>44469602</v>
      </c>
      <c r="D2278" t="s">
        <v>1634</v>
      </c>
      <c r="E2278" t="s">
        <v>26411</v>
      </c>
      <c r="F2278" t="s">
        <v>37</v>
      </c>
      <c r="G2278" t="s">
        <v>38</v>
      </c>
      <c r="H2278">
        <v>17000000</v>
      </c>
      <c r="I2278">
        <v>7.4</v>
      </c>
      <c r="J2278">
        <f t="shared" si="35"/>
        <v>27469602</v>
      </c>
      <c r="K2278" t="s">
        <v>13307</v>
      </c>
    </row>
    <row r="2279" spans="1:11">
      <c r="A2279" t="s">
        <v>12225</v>
      </c>
      <c r="B2279">
        <v>112</v>
      </c>
      <c r="C2279">
        <v>64998368</v>
      </c>
      <c r="D2279" t="s">
        <v>6545</v>
      </c>
      <c r="E2279" t="s">
        <v>26412</v>
      </c>
      <c r="F2279" t="s">
        <v>37</v>
      </c>
      <c r="G2279" t="s">
        <v>38</v>
      </c>
      <c r="H2279">
        <v>17000000</v>
      </c>
      <c r="I2279">
        <v>7.2</v>
      </c>
      <c r="J2279">
        <f t="shared" si="35"/>
        <v>47998368</v>
      </c>
      <c r="K2279" t="s">
        <v>1671</v>
      </c>
    </row>
    <row r="2280" spans="1:11">
      <c r="A2280" t="s">
        <v>7352</v>
      </c>
      <c r="B2280">
        <v>108</v>
      </c>
      <c r="C2280">
        <v>19693891</v>
      </c>
      <c r="D2280" t="s">
        <v>4479</v>
      </c>
      <c r="E2280" t="s">
        <v>26413</v>
      </c>
      <c r="F2280" t="s">
        <v>37</v>
      </c>
      <c r="G2280" t="s">
        <v>38</v>
      </c>
      <c r="H2280">
        <v>34000000</v>
      </c>
      <c r="I2280">
        <v>4.9</v>
      </c>
      <c r="J2280">
        <f t="shared" si="35"/>
        <v>-14306109</v>
      </c>
      <c r="K2280" t="s">
        <v>1671</v>
      </c>
    </row>
    <row r="2281" spans="1:11">
      <c r="A2281" t="s">
        <v>79</v>
      </c>
      <c r="B2281">
        <v>121</v>
      </c>
      <c r="C2281">
        <v>16311763</v>
      </c>
      <c r="D2281" t="s">
        <v>2125</v>
      </c>
      <c r="E2281" t="s">
        <v>26414</v>
      </c>
      <c r="F2281" t="s">
        <v>37</v>
      </c>
      <c r="G2281" t="s">
        <v>56</v>
      </c>
      <c r="H2281">
        <v>17000000</v>
      </c>
      <c r="I2281">
        <v>7.5</v>
      </c>
      <c r="J2281">
        <f t="shared" si="35"/>
        <v>-688237</v>
      </c>
      <c r="K2281" t="s">
        <v>24406</v>
      </c>
    </row>
    <row r="2282" spans="1:11">
      <c r="A2282" t="s">
        <v>12236</v>
      </c>
      <c r="B2282">
        <v>89</v>
      </c>
      <c r="C2282">
        <v>12693621</v>
      </c>
      <c r="D2282" t="s">
        <v>3030</v>
      </c>
      <c r="E2282" t="s">
        <v>26415</v>
      </c>
      <c r="F2282" t="s">
        <v>37</v>
      </c>
      <c r="G2282" t="s">
        <v>38</v>
      </c>
      <c r="H2282">
        <v>17000000</v>
      </c>
      <c r="I2282">
        <v>4.8</v>
      </c>
      <c r="J2282">
        <f t="shared" si="35"/>
        <v>-4306379</v>
      </c>
      <c r="K2282" t="s">
        <v>6403</v>
      </c>
    </row>
    <row r="2283" spans="1:11">
      <c r="A2283" t="s">
        <v>12240</v>
      </c>
      <c r="B2283">
        <v>89</v>
      </c>
      <c r="C2283">
        <v>15655665</v>
      </c>
      <c r="D2283" t="s">
        <v>1681</v>
      </c>
      <c r="E2283" t="s">
        <v>26416</v>
      </c>
      <c r="F2283" t="s">
        <v>37</v>
      </c>
      <c r="G2283" t="s">
        <v>38</v>
      </c>
      <c r="H2283">
        <v>4000000</v>
      </c>
      <c r="I2283">
        <v>3.1</v>
      </c>
      <c r="J2283">
        <f t="shared" si="35"/>
        <v>11655665</v>
      </c>
      <c r="K2283" t="s">
        <v>1671</v>
      </c>
    </row>
    <row r="2284" spans="1:11">
      <c r="A2284" t="s">
        <v>12245</v>
      </c>
      <c r="B2284">
        <v>73</v>
      </c>
      <c r="C2284">
        <v>11634458</v>
      </c>
      <c r="D2284" t="s">
        <v>12247</v>
      </c>
      <c r="E2284" t="s">
        <v>26417</v>
      </c>
      <c r="F2284" t="s">
        <v>37</v>
      </c>
      <c r="G2284" t="s">
        <v>38</v>
      </c>
      <c r="H2284">
        <v>17000000</v>
      </c>
      <c r="I2284">
        <v>5.8</v>
      </c>
      <c r="J2284">
        <f t="shared" si="35"/>
        <v>-5365542</v>
      </c>
      <c r="K2284" t="s">
        <v>953</v>
      </c>
    </row>
    <row r="2285" spans="1:11">
      <c r="A2285" t="s">
        <v>3098</v>
      </c>
      <c r="B2285">
        <v>132</v>
      </c>
      <c r="C2285">
        <v>27154426</v>
      </c>
      <c r="D2285" t="s">
        <v>2125</v>
      </c>
      <c r="E2285" t="s">
        <v>26418</v>
      </c>
      <c r="F2285" t="s">
        <v>37</v>
      </c>
      <c r="G2285" t="s">
        <v>38</v>
      </c>
      <c r="H2285">
        <v>17000000</v>
      </c>
      <c r="I2285">
        <v>6.7</v>
      </c>
      <c r="J2285">
        <f t="shared" si="35"/>
        <v>10154426</v>
      </c>
      <c r="K2285" t="s">
        <v>24406</v>
      </c>
    </row>
    <row r="2286" spans="1:11">
      <c r="A2286" t="s">
        <v>12262</v>
      </c>
      <c r="B2286">
        <v>96</v>
      </c>
      <c r="C2286">
        <v>54239856</v>
      </c>
      <c r="D2286" t="s">
        <v>6403</v>
      </c>
      <c r="E2286" t="s">
        <v>26419</v>
      </c>
      <c r="F2286" t="s">
        <v>37</v>
      </c>
      <c r="G2286" t="s">
        <v>38</v>
      </c>
      <c r="H2286">
        <v>17000000</v>
      </c>
      <c r="I2286">
        <v>6.5</v>
      </c>
      <c r="J2286">
        <f t="shared" si="35"/>
        <v>37239856</v>
      </c>
      <c r="K2286" t="s">
        <v>6403</v>
      </c>
    </row>
    <row r="2287" spans="1:11">
      <c r="A2287" t="s">
        <v>4239</v>
      </c>
      <c r="B2287">
        <v>98</v>
      </c>
      <c r="C2287">
        <v>8662318</v>
      </c>
      <c r="D2287" t="s">
        <v>1681</v>
      </c>
      <c r="E2287" t="s">
        <v>26420</v>
      </c>
      <c r="F2287" t="s">
        <v>37</v>
      </c>
      <c r="G2287" t="s">
        <v>38</v>
      </c>
      <c r="H2287">
        <v>17000000</v>
      </c>
      <c r="I2287">
        <v>5.9</v>
      </c>
      <c r="J2287">
        <f t="shared" si="35"/>
        <v>-8337682</v>
      </c>
      <c r="K2287" t="s">
        <v>1671</v>
      </c>
    </row>
    <row r="2288" spans="1:11">
      <c r="A2288" t="s">
        <v>1744</v>
      </c>
      <c r="B2288">
        <v>107</v>
      </c>
      <c r="C2288">
        <v>7156725</v>
      </c>
      <c r="D2288" t="s">
        <v>6419</v>
      </c>
      <c r="E2288" t="s">
        <v>26421</v>
      </c>
      <c r="F2288" t="s">
        <v>37</v>
      </c>
      <c r="G2288" t="s">
        <v>38</v>
      </c>
      <c r="H2288">
        <v>19000000</v>
      </c>
      <c r="I2288">
        <v>5.5</v>
      </c>
      <c r="J2288">
        <f t="shared" si="35"/>
        <v>-11843275</v>
      </c>
      <c r="K2288" t="s">
        <v>1671</v>
      </c>
    </row>
    <row r="2289" spans="1:11">
      <c r="A2289" t="s">
        <v>12276</v>
      </c>
      <c r="B2289">
        <v>134</v>
      </c>
      <c r="C2289">
        <v>15681020</v>
      </c>
      <c r="D2289" t="s">
        <v>7677</v>
      </c>
      <c r="E2289" t="s">
        <v>26422</v>
      </c>
      <c r="F2289" t="s">
        <v>37</v>
      </c>
      <c r="G2289" t="s">
        <v>56</v>
      </c>
      <c r="H2289">
        <v>17000000</v>
      </c>
      <c r="I2289">
        <v>3.6</v>
      </c>
      <c r="J2289">
        <f t="shared" si="35"/>
        <v>-1318980</v>
      </c>
      <c r="K2289" t="s">
        <v>1325</v>
      </c>
    </row>
    <row r="2290" spans="1:11">
      <c r="A2290" t="s">
        <v>12287</v>
      </c>
      <c r="B2290">
        <v>122</v>
      </c>
      <c r="C2290">
        <v>6855137</v>
      </c>
      <c r="D2290" t="s">
        <v>464</v>
      </c>
      <c r="E2290" t="s">
        <v>26423</v>
      </c>
      <c r="F2290" t="s">
        <v>37</v>
      </c>
      <c r="G2290" t="s">
        <v>767</v>
      </c>
      <c r="H2290">
        <v>17000000</v>
      </c>
      <c r="I2290">
        <v>7.4</v>
      </c>
      <c r="J2290">
        <f t="shared" si="35"/>
        <v>-10144863</v>
      </c>
      <c r="K2290" t="s">
        <v>1325</v>
      </c>
    </row>
    <row r="2291" spans="1:11">
      <c r="A2291" t="s">
        <v>12295</v>
      </c>
      <c r="B2291">
        <v>97</v>
      </c>
      <c r="C2291">
        <v>2315683</v>
      </c>
      <c r="D2291" t="s">
        <v>12296</v>
      </c>
      <c r="E2291" t="s">
        <v>26424</v>
      </c>
      <c r="F2291" t="s">
        <v>37</v>
      </c>
      <c r="G2291" t="s">
        <v>56</v>
      </c>
      <c r="H2291">
        <v>17000000</v>
      </c>
      <c r="I2291">
        <v>3</v>
      </c>
      <c r="J2291">
        <f t="shared" si="35"/>
        <v>-14684317</v>
      </c>
      <c r="K2291" t="s">
        <v>953</v>
      </c>
    </row>
    <row r="2292" spans="1:11">
      <c r="A2292" t="s">
        <v>2392</v>
      </c>
      <c r="B2292">
        <v>110</v>
      </c>
      <c r="C2292">
        <v>39825798</v>
      </c>
      <c r="D2292" t="s">
        <v>3277</v>
      </c>
      <c r="E2292" t="s">
        <v>26425</v>
      </c>
      <c r="F2292" t="s">
        <v>37</v>
      </c>
      <c r="G2292" t="s">
        <v>38</v>
      </c>
      <c r="H2292">
        <v>16000000</v>
      </c>
      <c r="I2292">
        <v>7.6</v>
      </c>
      <c r="J2292">
        <f t="shared" si="35"/>
        <v>23825798</v>
      </c>
      <c r="K2292" t="s">
        <v>3409</v>
      </c>
    </row>
    <row r="2293" spans="1:11">
      <c r="A2293" t="s">
        <v>12305</v>
      </c>
      <c r="B2293">
        <v>102</v>
      </c>
      <c r="C2293">
        <v>2000000</v>
      </c>
      <c r="D2293" t="s">
        <v>8570</v>
      </c>
      <c r="E2293" t="s">
        <v>26426</v>
      </c>
      <c r="F2293" t="s">
        <v>37</v>
      </c>
      <c r="G2293" t="s">
        <v>38</v>
      </c>
      <c r="H2293">
        <v>17000000</v>
      </c>
      <c r="I2293">
        <v>6.4</v>
      </c>
      <c r="J2293">
        <f t="shared" si="35"/>
        <v>-15000000</v>
      </c>
      <c r="K2293" t="s">
        <v>953</v>
      </c>
    </row>
    <row r="2294" spans="1:11">
      <c r="A2294" t="s">
        <v>1324</v>
      </c>
      <c r="B2294">
        <v>98</v>
      </c>
      <c r="C2294">
        <v>1569918</v>
      </c>
      <c r="D2294" t="s">
        <v>5685</v>
      </c>
      <c r="E2294" t="s">
        <v>26427</v>
      </c>
      <c r="F2294" t="s">
        <v>37</v>
      </c>
      <c r="G2294" t="s">
        <v>7987</v>
      </c>
      <c r="H2294">
        <v>17000000</v>
      </c>
      <c r="I2294">
        <v>6.9</v>
      </c>
      <c r="J2294">
        <f t="shared" si="35"/>
        <v>-15430082</v>
      </c>
      <c r="K2294" t="s">
        <v>13307</v>
      </c>
    </row>
    <row r="2295" spans="1:11">
      <c r="A2295" t="s">
        <v>9802</v>
      </c>
      <c r="B2295">
        <v>160</v>
      </c>
      <c r="C2295">
        <v>273420</v>
      </c>
      <c r="D2295" t="s">
        <v>12320</v>
      </c>
      <c r="E2295" t="s">
        <v>26428</v>
      </c>
      <c r="F2295" t="s">
        <v>37</v>
      </c>
      <c r="G2295" t="s">
        <v>1465</v>
      </c>
      <c r="H2295">
        <v>17000000</v>
      </c>
      <c r="I2295">
        <v>5.5</v>
      </c>
      <c r="J2295">
        <f t="shared" si="35"/>
        <v>-16726580</v>
      </c>
      <c r="K2295" t="s">
        <v>1671</v>
      </c>
    </row>
    <row r="2296" spans="1:11">
      <c r="A2296" t="s">
        <v>12337</v>
      </c>
      <c r="B2296">
        <v>83</v>
      </c>
      <c r="C2296">
        <v>4930798</v>
      </c>
      <c r="D2296" t="s">
        <v>5544</v>
      </c>
      <c r="E2296" t="s">
        <v>26429</v>
      </c>
      <c r="F2296" t="s">
        <v>37</v>
      </c>
      <c r="G2296" t="s">
        <v>38</v>
      </c>
      <c r="H2296">
        <v>17000000</v>
      </c>
      <c r="I2296">
        <v>4.1</v>
      </c>
      <c r="J2296">
        <f t="shared" si="35"/>
        <v>-12069202</v>
      </c>
      <c r="K2296" t="s">
        <v>6403</v>
      </c>
    </row>
    <row r="2297" spans="1:11">
      <c r="A2297" t="s">
        <v>12344</v>
      </c>
      <c r="B2297">
        <v>102</v>
      </c>
      <c r="C2297">
        <v>59847242</v>
      </c>
      <c r="D2297" t="s">
        <v>9105</v>
      </c>
      <c r="E2297" t="s">
        <v>26430</v>
      </c>
      <c r="F2297" t="s">
        <v>37</v>
      </c>
      <c r="G2297" t="s">
        <v>38</v>
      </c>
      <c r="H2297">
        <v>16500000</v>
      </c>
      <c r="I2297">
        <v>6.8</v>
      </c>
      <c r="J2297">
        <f t="shared" si="35"/>
        <v>43347242</v>
      </c>
      <c r="K2297" t="s">
        <v>1671</v>
      </c>
    </row>
    <row r="2298" spans="1:11">
      <c r="A2298" t="s">
        <v>12348</v>
      </c>
      <c r="B2298">
        <v>122</v>
      </c>
      <c r="C2298">
        <v>220914</v>
      </c>
      <c r="D2298" t="s">
        <v>6326</v>
      </c>
      <c r="E2298" t="s">
        <v>26431</v>
      </c>
      <c r="F2298" t="s">
        <v>37</v>
      </c>
      <c r="G2298" t="s">
        <v>38</v>
      </c>
      <c r="H2298">
        <v>16800000</v>
      </c>
      <c r="I2298">
        <v>6.5</v>
      </c>
      <c r="J2298">
        <f t="shared" si="35"/>
        <v>-16579086</v>
      </c>
      <c r="K2298" t="s">
        <v>13307</v>
      </c>
    </row>
    <row r="2299" spans="1:11">
      <c r="A2299" t="s">
        <v>2392</v>
      </c>
      <c r="B2299">
        <v>110</v>
      </c>
      <c r="C2299">
        <v>39825798</v>
      </c>
      <c r="D2299" t="s">
        <v>3277</v>
      </c>
      <c r="E2299" t="s">
        <v>26425</v>
      </c>
      <c r="F2299" t="s">
        <v>37</v>
      </c>
      <c r="G2299" t="s">
        <v>38</v>
      </c>
      <c r="H2299">
        <v>16000000</v>
      </c>
      <c r="I2299">
        <v>7.6</v>
      </c>
      <c r="J2299">
        <f t="shared" si="35"/>
        <v>23825798</v>
      </c>
      <c r="K2299" t="s">
        <v>3409</v>
      </c>
    </row>
    <row r="2300" spans="1:11">
      <c r="A2300" t="s">
        <v>760</v>
      </c>
      <c r="B2300">
        <v>126</v>
      </c>
      <c r="C2300">
        <v>43848100</v>
      </c>
      <c r="D2300" t="s">
        <v>1935</v>
      </c>
      <c r="E2300" t="s">
        <v>26432</v>
      </c>
      <c r="F2300" t="s">
        <v>37</v>
      </c>
      <c r="G2300" t="s">
        <v>38</v>
      </c>
      <c r="H2300">
        <v>15000000</v>
      </c>
      <c r="I2300">
        <v>7.4</v>
      </c>
      <c r="J2300">
        <f t="shared" si="35"/>
        <v>28848100</v>
      </c>
      <c r="K2300" t="s">
        <v>24406</v>
      </c>
    </row>
    <row r="2301" spans="1:11">
      <c r="A2301" t="s">
        <v>1064</v>
      </c>
      <c r="B2301">
        <v>136</v>
      </c>
      <c r="C2301">
        <v>42700000</v>
      </c>
      <c r="D2301" t="s">
        <v>214</v>
      </c>
      <c r="E2301" t="s">
        <v>26433</v>
      </c>
      <c r="F2301" t="s">
        <v>37</v>
      </c>
      <c r="G2301" t="s">
        <v>38</v>
      </c>
      <c r="H2301">
        <v>16500000</v>
      </c>
      <c r="I2301">
        <v>7.7</v>
      </c>
      <c r="J2301">
        <f t="shared" si="35"/>
        <v>26200000</v>
      </c>
      <c r="K2301" t="s">
        <v>3409</v>
      </c>
    </row>
    <row r="2302" spans="1:11">
      <c r="A2302" t="s">
        <v>12360</v>
      </c>
      <c r="B2302">
        <v>120</v>
      </c>
      <c r="C2302">
        <v>18663911</v>
      </c>
      <c r="D2302" t="s">
        <v>6326</v>
      </c>
      <c r="E2302" t="s">
        <v>26434</v>
      </c>
      <c r="F2302" t="s">
        <v>37</v>
      </c>
      <c r="G2302" t="s">
        <v>56</v>
      </c>
      <c r="H2302">
        <v>16500000</v>
      </c>
      <c r="I2302">
        <v>7.1</v>
      </c>
      <c r="J2302">
        <f t="shared" si="35"/>
        <v>2163911</v>
      </c>
      <c r="K2302" t="s">
        <v>13307</v>
      </c>
    </row>
    <row r="2303" spans="1:11">
      <c r="A2303" t="s">
        <v>12365</v>
      </c>
      <c r="B2303">
        <v>108</v>
      </c>
      <c r="C2303">
        <v>11702090</v>
      </c>
      <c r="D2303" t="s">
        <v>1681</v>
      </c>
      <c r="E2303" t="s">
        <v>26435</v>
      </c>
      <c r="F2303" t="s">
        <v>37</v>
      </c>
      <c r="G2303" t="s">
        <v>38</v>
      </c>
      <c r="H2303">
        <v>16500000</v>
      </c>
      <c r="I2303">
        <v>6.3</v>
      </c>
      <c r="J2303">
        <f t="shared" si="35"/>
        <v>-4797910</v>
      </c>
      <c r="K2303" t="s">
        <v>1671</v>
      </c>
    </row>
    <row r="2304" spans="1:11">
      <c r="A2304" t="s">
        <v>12371</v>
      </c>
      <c r="B2304">
        <v>126</v>
      </c>
      <c r="C2304">
        <v>13005485</v>
      </c>
      <c r="D2304" t="s">
        <v>3409</v>
      </c>
      <c r="E2304" t="s">
        <v>26436</v>
      </c>
      <c r="F2304" t="s">
        <v>37</v>
      </c>
      <c r="G2304" t="s">
        <v>38</v>
      </c>
      <c r="H2304">
        <v>15000000</v>
      </c>
      <c r="I2304">
        <v>7.6</v>
      </c>
      <c r="J2304">
        <f t="shared" si="35"/>
        <v>-1994515</v>
      </c>
      <c r="K2304" t="s">
        <v>3409</v>
      </c>
    </row>
    <row r="2305" spans="1:11">
      <c r="A2305" t="s">
        <v>1096</v>
      </c>
      <c r="B2305">
        <v>128</v>
      </c>
      <c r="C2305">
        <v>95860116</v>
      </c>
      <c r="D2305" t="s">
        <v>2527</v>
      </c>
      <c r="E2305" t="s">
        <v>26437</v>
      </c>
      <c r="F2305" t="s">
        <v>37</v>
      </c>
      <c r="G2305" t="s">
        <v>38</v>
      </c>
      <c r="H2305">
        <v>16400000</v>
      </c>
      <c r="I2305">
        <v>8</v>
      </c>
      <c r="J2305">
        <f t="shared" si="35"/>
        <v>79460116</v>
      </c>
      <c r="K2305" t="s">
        <v>1671</v>
      </c>
    </row>
    <row r="2306" spans="1:11">
      <c r="A2306" t="s">
        <v>12378</v>
      </c>
      <c r="B2306">
        <v>113</v>
      </c>
      <c r="C2306">
        <v>127175354</v>
      </c>
      <c r="D2306" t="s">
        <v>1671</v>
      </c>
      <c r="E2306" t="s">
        <v>26438</v>
      </c>
      <c r="F2306" t="s">
        <v>37</v>
      </c>
      <c r="G2306" t="s">
        <v>38</v>
      </c>
      <c r="H2306">
        <v>16000000</v>
      </c>
      <c r="I2306">
        <v>7.3</v>
      </c>
      <c r="J2306">
        <f t="shared" si="35"/>
        <v>111175354</v>
      </c>
      <c r="K2306" t="s">
        <v>1671</v>
      </c>
    </row>
    <row r="2307" spans="1:11">
      <c r="A2307" t="s">
        <v>3891</v>
      </c>
      <c r="B2307">
        <v>89</v>
      </c>
      <c r="C2307">
        <v>92823600</v>
      </c>
      <c r="D2307" t="s">
        <v>1415</v>
      </c>
      <c r="E2307" t="s">
        <v>26439</v>
      </c>
      <c r="F2307" t="s">
        <v>37</v>
      </c>
      <c r="G2307" t="s">
        <v>38</v>
      </c>
      <c r="H2307">
        <v>16000000</v>
      </c>
      <c r="I2307">
        <v>7.6</v>
      </c>
      <c r="J2307">
        <f t="shared" ref="J2307:J2370" si="36">C2307-H2307</f>
        <v>76823600</v>
      </c>
      <c r="K2307" t="s">
        <v>1671</v>
      </c>
    </row>
    <row r="2308" spans="1:11">
      <c r="A2308" t="s">
        <v>10145</v>
      </c>
      <c r="B2308">
        <v>129</v>
      </c>
      <c r="C2308">
        <v>54000000</v>
      </c>
      <c r="D2308" t="s">
        <v>3409</v>
      </c>
      <c r="E2308" t="s">
        <v>26440</v>
      </c>
      <c r="F2308" t="s">
        <v>37</v>
      </c>
      <c r="G2308" t="s">
        <v>38</v>
      </c>
      <c r="H2308">
        <v>16000000</v>
      </c>
      <c r="I2308">
        <v>7.8</v>
      </c>
      <c r="J2308">
        <f t="shared" si="36"/>
        <v>38000000</v>
      </c>
      <c r="K2308" t="s">
        <v>3409</v>
      </c>
    </row>
    <row r="2309" spans="1:11">
      <c r="A2309" t="s">
        <v>2542</v>
      </c>
      <c r="B2309">
        <v>94</v>
      </c>
      <c r="C2309">
        <v>68525609</v>
      </c>
      <c r="D2309" t="s">
        <v>1671</v>
      </c>
      <c r="E2309" t="s">
        <v>26441</v>
      </c>
      <c r="F2309" t="s">
        <v>37</v>
      </c>
      <c r="G2309" t="s">
        <v>38</v>
      </c>
      <c r="H2309">
        <v>15600000</v>
      </c>
      <c r="I2309">
        <v>6.5</v>
      </c>
      <c r="J2309">
        <f t="shared" si="36"/>
        <v>52925609</v>
      </c>
      <c r="K2309" t="s">
        <v>1671</v>
      </c>
    </row>
    <row r="2310" spans="1:11">
      <c r="A2310" t="s">
        <v>4099</v>
      </c>
      <c r="B2310">
        <v>106</v>
      </c>
      <c r="C2310">
        <v>52885587</v>
      </c>
      <c r="D2310" t="s">
        <v>4479</v>
      </c>
      <c r="E2310" t="s">
        <v>26442</v>
      </c>
      <c r="F2310" t="s">
        <v>37</v>
      </c>
      <c r="G2310" t="s">
        <v>38</v>
      </c>
      <c r="H2310">
        <v>16000000</v>
      </c>
      <c r="I2310">
        <v>6.4</v>
      </c>
      <c r="J2310">
        <f t="shared" si="36"/>
        <v>36885587</v>
      </c>
      <c r="K2310" t="s">
        <v>1671</v>
      </c>
    </row>
    <row r="2311" spans="1:11">
      <c r="A2311" t="s">
        <v>12400</v>
      </c>
      <c r="B2311">
        <v>100</v>
      </c>
      <c r="C2311">
        <v>44667095</v>
      </c>
      <c r="D2311" t="s">
        <v>1415</v>
      </c>
      <c r="E2311" t="s">
        <v>26443</v>
      </c>
      <c r="F2311" t="s">
        <v>37</v>
      </c>
      <c r="G2311" t="s">
        <v>1465</v>
      </c>
      <c r="H2311">
        <v>15000000</v>
      </c>
      <c r="I2311">
        <v>8</v>
      </c>
      <c r="J2311">
        <f t="shared" si="36"/>
        <v>29667095</v>
      </c>
      <c r="K2311" t="s">
        <v>1671</v>
      </c>
    </row>
    <row r="2312" spans="1:11">
      <c r="A2312" t="s">
        <v>3749</v>
      </c>
      <c r="B2312">
        <v>89</v>
      </c>
      <c r="C2312">
        <v>42638165</v>
      </c>
      <c r="D2312" t="s">
        <v>2094</v>
      </c>
      <c r="E2312" t="s">
        <v>26444</v>
      </c>
      <c r="F2312" t="s">
        <v>37</v>
      </c>
      <c r="G2312" t="s">
        <v>38</v>
      </c>
      <c r="H2312">
        <v>16000000</v>
      </c>
      <c r="I2312">
        <v>4.8</v>
      </c>
      <c r="J2312">
        <f t="shared" si="36"/>
        <v>26638165</v>
      </c>
      <c r="K2312" t="s">
        <v>3409</v>
      </c>
    </row>
    <row r="2313" spans="1:11">
      <c r="A2313" t="s">
        <v>5382</v>
      </c>
      <c r="B2313">
        <v>94</v>
      </c>
      <c r="C2313">
        <v>45507053</v>
      </c>
      <c r="D2313" t="s">
        <v>11384</v>
      </c>
      <c r="E2313" t="s">
        <v>26445</v>
      </c>
      <c r="F2313" t="s">
        <v>37</v>
      </c>
      <c r="G2313" t="s">
        <v>38</v>
      </c>
      <c r="H2313">
        <v>16000000</v>
      </c>
      <c r="I2313">
        <v>7.8</v>
      </c>
      <c r="J2313">
        <f t="shared" si="36"/>
        <v>29507053</v>
      </c>
      <c r="K2313" t="s">
        <v>953</v>
      </c>
    </row>
    <row r="2314" spans="1:11">
      <c r="A2314" t="s">
        <v>876</v>
      </c>
      <c r="B2314">
        <v>83</v>
      </c>
      <c r="C2314">
        <v>39511038</v>
      </c>
      <c r="D2314" t="s">
        <v>6403</v>
      </c>
      <c r="E2314" t="s">
        <v>26446</v>
      </c>
      <c r="F2314" t="s">
        <v>37</v>
      </c>
      <c r="G2314" t="s">
        <v>38</v>
      </c>
      <c r="H2314">
        <v>16000000</v>
      </c>
      <c r="I2314">
        <v>5.9</v>
      </c>
      <c r="J2314">
        <f t="shared" si="36"/>
        <v>23511038</v>
      </c>
      <c r="K2314" t="s">
        <v>6403</v>
      </c>
    </row>
    <row r="2315" spans="1:11">
      <c r="A2315" t="s">
        <v>12414</v>
      </c>
      <c r="B2315">
        <v>111</v>
      </c>
      <c r="C2315">
        <v>6462576</v>
      </c>
      <c r="D2315" t="s">
        <v>3409</v>
      </c>
      <c r="E2315" t="s">
        <v>26447</v>
      </c>
      <c r="F2315" t="s">
        <v>37</v>
      </c>
      <c r="G2315" t="s">
        <v>38</v>
      </c>
      <c r="H2315">
        <v>18500000</v>
      </c>
      <c r="I2315">
        <v>5.4</v>
      </c>
      <c r="J2315">
        <f t="shared" si="36"/>
        <v>-12037424</v>
      </c>
      <c r="K2315" t="s">
        <v>3409</v>
      </c>
    </row>
    <row r="2316" spans="1:11">
      <c r="A2316" t="s">
        <v>12419</v>
      </c>
      <c r="B2316">
        <v>80</v>
      </c>
      <c r="C2316">
        <v>40363530</v>
      </c>
      <c r="D2316" t="s">
        <v>3057</v>
      </c>
      <c r="E2316" t="s">
        <v>26448</v>
      </c>
      <c r="F2316" t="s">
        <v>37</v>
      </c>
      <c r="G2316" t="s">
        <v>38</v>
      </c>
      <c r="H2316">
        <v>16000000</v>
      </c>
      <c r="I2316">
        <v>3.3</v>
      </c>
      <c r="J2316">
        <f t="shared" si="36"/>
        <v>24363530</v>
      </c>
      <c r="K2316" t="s">
        <v>1671</v>
      </c>
    </row>
    <row r="2317" spans="1:11">
      <c r="A2317" t="s">
        <v>378</v>
      </c>
      <c r="B2317">
        <v>112</v>
      </c>
      <c r="C2317">
        <v>37623143</v>
      </c>
      <c r="D2317" t="s">
        <v>12424</v>
      </c>
      <c r="E2317" t="s">
        <v>26449</v>
      </c>
      <c r="F2317" t="s">
        <v>2778</v>
      </c>
      <c r="G2317" t="s">
        <v>3571</v>
      </c>
      <c r="H2317">
        <v>13500000</v>
      </c>
      <c r="I2317">
        <v>8.2</v>
      </c>
      <c r="J2317">
        <f t="shared" si="36"/>
        <v>24123143</v>
      </c>
      <c r="K2317" t="s">
        <v>3409</v>
      </c>
    </row>
    <row r="2318" spans="1:11">
      <c r="A2318" t="s">
        <v>4987</v>
      </c>
      <c r="B2318">
        <v>94</v>
      </c>
      <c r="C2318">
        <v>33357476</v>
      </c>
      <c r="D2318" t="s">
        <v>12433</v>
      </c>
      <c r="E2318" t="s">
        <v>26450</v>
      </c>
      <c r="F2318" t="s">
        <v>37</v>
      </c>
      <c r="G2318" t="s">
        <v>38</v>
      </c>
      <c r="H2318">
        <v>35000000</v>
      </c>
      <c r="I2318">
        <v>5.4</v>
      </c>
      <c r="J2318">
        <f t="shared" si="36"/>
        <v>-1642524</v>
      </c>
      <c r="K2318" t="s">
        <v>1325</v>
      </c>
    </row>
    <row r="2319" spans="1:11">
      <c r="A2319" t="s">
        <v>2943</v>
      </c>
      <c r="B2319">
        <v>130</v>
      </c>
      <c r="C2319">
        <v>28734552</v>
      </c>
      <c r="D2319" t="s">
        <v>5274</v>
      </c>
      <c r="E2319" t="s">
        <v>26451</v>
      </c>
      <c r="F2319" t="s">
        <v>37</v>
      </c>
      <c r="G2319" t="s">
        <v>38</v>
      </c>
      <c r="H2319">
        <v>16000000</v>
      </c>
      <c r="I2319">
        <v>6.4</v>
      </c>
      <c r="J2319">
        <f t="shared" si="36"/>
        <v>12734552</v>
      </c>
      <c r="K2319" t="s">
        <v>24406</v>
      </c>
    </row>
    <row r="2320" spans="1:11">
      <c r="A2320" t="s">
        <v>12441</v>
      </c>
      <c r="B2320">
        <v>91</v>
      </c>
      <c r="C2320">
        <v>37300107</v>
      </c>
      <c r="D2320" t="s">
        <v>4384</v>
      </c>
      <c r="E2320" t="s">
        <v>26452</v>
      </c>
      <c r="F2320" t="s">
        <v>37</v>
      </c>
      <c r="G2320" t="s">
        <v>38</v>
      </c>
      <c r="H2320">
        <v>16000000</v>
      </c>
      <c r="I2320">
        <v>4.8</v>
      </c>
      <c r="J2320">
        <f t="shared" si="36"/>
        <v>21300107</v>
      </c>
      <c r="K2320" t="s">
        <v>3409</v>
      </c>
    </row>
    <row r="2321" spans="1:11">
      <c r="A2321" t="s">
        <v>6767</v>
      </c>
      <c r="B2321">
        <v>91</v>
      </c>
      <c r="C2321">
        <v>27087695</v>
      </c>
      <c r="D2321" t="s">
        <v>5383</v>
      </c>
      <c r="E2321" t="s">
        <v>26453</v>
      </c>
      <c r="F2321" t="s">
        <v>37</v>
      </c>
      <c r="G2321" t="s">
        <v>38</v>
      </c>
      <c r="H2321">
        <v>17700000</v>
      </c>
      <c r="I2321">
        <v>5.9</v>
      </c>
      <c r="J2321">
        <f t="shared" si="36"/>
        <v>9387695</v>
      </c>
      <c r="K2321" t="s">
        <v>953</v>
      </c>
    </row>
    <row r="2322" spans="1:11">
      <c r="A2322" t="s">
        <v>12448</v>
      </c>
      <c r="B2322">
        <v>110</v>
      </c>
      <c r="C2322">
        <v>30102717</v>
      </c>
      <c r="D2322" t="s">
        <v>4556</v>
      </c>
      <c r="E2322" t="s">
        <v>26454</v>
      </c>
      <c r="F2322" t="s">
        <v>37</v>
      </c>
      <c r="G2322" t="s">
        <v>38</v>
      </c>
      <c r="H2322">
        <v>15000000</v>
      </c>
      <c r="I2322">
        <v>5.5</v>
      </c>
      <c r="J2322">
        <f t="shared" si="36"/>
        <v>15102717</v>
      </c>
      <c r="K2322" t="s">
        <v>1325</v>
      </c>
    </row>
    <row r="2323" spans="1:11">
      <c r="A2323" t="s">
        <v>2453</v>
      </c>
      <c r="B2323">
        <v>121</v>
      </c>
      <c r="C2323">
        <v>23618786</v>
      </c>
      <c r="D2323" t="s">
        <v>12456</v>
      </c>
      <c r="E2323" t="s">
        <v>26455</v>
      </c>
      <c r="F2323" t="s">
        <v>37</v>
      </c>
      <c r="G2323" t="s">
        <v>56</v>
      </c>
      <c r="H2323">
        <v>8000000</v>
      </c>
      <c r="I2323">
        <v>7.9</v>
      </c>
      <c r="J2323">
        <f t="shared" si="36"/>
        <v>15618786</v>
      </c>
      <c r="K2323" t="s">
        <v>1325</v>
      </c>
    </row>
    <row r="2324" spans="1:11">
      <c r="A2324" t="s">
        <v>12460</v>
      </c>
      <c r="B2324">
        <v>114</v>
      </c>
      <c r="C2324">
        <v>26896744</v>
      </c>
      <c r="D2324" t="s">
        <v>2527</v>
      </c>
      <c r="E2324" t="s">
        <v>26456</v>
      </c>
      <c r="F2324" t="s">
        <v>37</v>
      </c>
      <c r="G2324" t="s">
        <v>38</v>
      </c>
      <c r="H2324">
        <v>16500000</v>
      </c>
      <c r="I2324">
        <v>4.9</v>
      </c>
      <c r="J2324">
        <f t="shared" si="36"/>
        <v>10396744</v>
      </c>
      <c r="K2324" t="s">
        <v>1671</v>
      </c>
    </row>
    <row r="2325" spans="1:11">
      <c r="A2325" t="s">
        <v>4003</v>
      </c>
      <c r="B2325">
        <v>96</v>
      </c>
      <c r="C2325">
        <v>23213577</v>
      </c>
      <c r="D2325" t="s">
        <v>214</v>
      </c>
      <c r="E2325" t="s">
        <v>26457</v>
      </c>
      <c r="F2325" t="s">
        <v>37</v>
      </c>
      <c r="G2325" t="s">
        <v>3571</v>
      </c>
      <c r="H2325">
        <v>15500000</v>
      </c>
      <c r="I2325">
        <v>7.2</v>
      </c>
      <c r="J2325">
        <f t="shared" si="36"/>
        <v>7713577</v>
      </c>
      <c r="K2325" t="s">
        <v>3409</v>
      </c>
    </row>
    <row r="2326" spans="1:11">
      <c r="A2326" t="s">
        <v>12474</v>
      </c>
      <c r="B2326">
        <v>94</v>
      </c>
      <c r="C2326">
        <v>20627372</v>
      </c>
      <c r="D2326" t="s">
        <v>1415</v>
      </c>
      <c r="E2326" t="s">
        <v>26458</v>
      </c>
      <c r="F2326" t="s">
        <v>37</v>
      </c>
      <c r="G2326" t="s">
        <v>38</v>
      </c>
      <c r="H2326">
        <v>16000000</v>
      </c>
      <c r="I2326">
        <v>5.3</v>
      </c>
      <c r="J2326">
        <f t="shared" si="36"/>
        <v>4627372</v>
      </c>
      <c r="K2326" t="s">
        <v>1671</v>
      </c>
    </row>
    <row r="2327" spans="1:11">
      <c r="A2327" t="s">
        <v>12479</v>
      </c>
      <c r="B2327">
        <v>109</v>
      </c>
      <c r="C2327">
        <v>16346122</v>
      </c>
      <c r="D2327" t="s">
        <v>3409</v>
      </c>
      <c r="E2327" t="s">
        <v>26459</v>
      </c>
      <c r="F2327" t="s">
        <v>37</v>
      </c>
      <c r="G2327" t="s">
        <v>38</v>
      </c>
      <c r="H2327">
        <v>16000000</v>
      </c>
      <c r="I2327">
        <v>7.2</v>
      </c>
      <c r="J2327">
        <f t="shared" si="36"/>
        <v>346122</v>
      </c>
      <c r="K2327" t="s">
        <v>3409</v>
      </c>
    </row>
    <row r="2328" spans="1:11">
      <c r="A2328" t="s">
        <v>4777</v>
      </c>
      <c r="B2328">
        <v>107</v>
      </c>
      <c r="C2328">
        <v>16204793</v>
      </c>
      <c r="D2328" t="s">
        <v>882</v>
      </c>
      <c r="E2328" t="s">
        <v>26460</v>
      </c>
      <c r="F2328" t="s">
        <v>37</v>
      </c>
      <c r="G2328" t="s">
        <v>38</v>
      </c>
      <c r="H2328">
        <v>16000000</v>
      </c>
      <c r="I2328">
        <v>5.1</v>
      </c>
      <c r="J2328">
        <f t="shared" si="36"/>
        <v>204793</v>
      </c>
      <c r="K2328" t="s">
        <v>1671</v>
      </c>
    </row>
    <row r="2329" spans="1:11">
      <c r="A2329" t="s">
        <v>11208</v>
      </c>
      <c r="B2329">
        <v>96</v>
      </c>
      <c r="C2329">
        <v>15427192</v>
      </c>
      <c r="D2329" t="s">
        <v>12488</v>
      </c>
      <c r="E2329" t="s">
        <v>26461</v>
      </c>
      <c r="F2329" t="s">
        <v>37</v>
      </c>
      <c r="G2329" t="s">
        <v>38</v>
      </c>
      <c r="H2329">
        <v>16000000</v>
      </c>
      <c r="I2329">
        <v>5.6</v>
      </c>
      <c r="J2329">
        <f t="shared" si="36"/>
        <v>-572808</v>
      </c>
      <c r="K2329" t="s">
        <v>1671</v>
      </c>
    </row>
    <row r="2330" spans="1:11">
      <c r="A2330" t="s">
        <v>4003</v>
      </c>
      <c r="B2330">
        <v>88</v>
      </c>
      <c r="C2330">
        <v>14792779</v>
      </c>
      <c r="D2330" t="s">
        <v>1671</v>
      </c>
      <c r="E2330" t="s">
        <v>26462</v>
      </c>
      <c r="F2330" t="s">
        <v>37</v>
      </c>
      <c r="G2330" t="s">
        <v>38</v>
      </c>
      <c r="H2330">
        <v>16000000</v>
      </c>
      <c r="I2330">
        <v>7.6</v>
      </c>
      <c r="J2330">
        <f t="shared" si="36"/>
        <v>-1207221</v>
      </c>
      <c r="K2330" t="s">
        <v>1671</v>
      </c>
    </row>
    <row r="2331" spans="1:11">
      <c r="A2331" t="s">
        <v>11748</v>
      </c>
      <c r="B2331">
        <v>110</v>
      </c>
      <c r="C2331">
        <v>13998282</v>
      </c>
      <c r="D2331" t="s">
        <v>11749</v>
      </c>
      <c r="E2331" t="s">
        <v>26327</v>
      </c>
      <c r="F2331" t="s">
        <v>37</v>
      </c>
      <c r="G2331" t="s">
        <v>38</v>
      </c>
      <c r="H2331">
        <v>16000000</v>
      </c>
      <c r="I2331">
        <v>3.1</v>
      </c>
      <c r="J2331">
        <f t="shared" si="36"/>
        <v>-2001718</v>
      </c>
      <c r="K2331" t="s">
        <v>1325</v>
      </c>
    </row>
    <row r="2332" spans="1:11">
      <c r="A2332" t="s">
        <v>12497</v>
      </c>
      <c r="B2332">
        <v>113</v>
      </c>
      <c r="C2332">
        <v>19057024</v>
      </c>
      <c r="D2332" t="s">
        <v>214</v>
      </c>
      <c r="E2332" t="s">
        <v>26463</v>
      </c>
      <c r="F2332" t="s">
        <v>37</v>
      </c>
      <c r="G2332" t="s">
        <v>38</v>
      </c>
      <c r="H2332">
        <v>16000000</v>
      </c>
      <c r="I2332">
        <v>7.2</v>
      </c>
      <c r="J2332">
        <f t="shared" si="36"/>
        <v>3057024</v>
      </c>
      <c r="K2332" t="s">
        <v>3409</v>
      </c>
    </row>
    <row r="2333" spans="1:11">
      <c r="A2333" t="s">
        <v>12502</v>
      </c>
      <c r="B2333">
        <v>101</v>
      </c>
      <c r="C2333">
        <v>14108518</v>
      </c>
      <c r="D2333" t="s">
        <v>1415</v>
      </c>
      <c r="E2333" t="s">
        <v>26464</v>
      </c>
      <c r="F2333" t="s">
        <v>37</v>
      </c>
      <c r="G2333" t="s">
        <v>38</v>
      </c>
      <c r="H2333">
        <v>16000000</v>
      </c>
      <c r="I2333">
        <v>5.7</v>
      </c>
      <c r="J2333">
        <f t="shared" si="36"/>
        <v>-1891482</v>
      </c>
      <c r="K2333" t="s">
        <v>1671</v>
      </c>
    </row>
    <row r="2334" spans="1:11">
      <c r="A2334" t="s">
        <v>9927</v>
      </c>
      <c r="B2334">
        <v>105</v>
      </c>
      <c r="C2334">
        <v>13854000</v>
      </c>
      <c r="D2334" t="s">
        <v>2469</v>
      </c>
      <c r="E2334" t="s">
        <v>26465</v>
      </c>
      <c r="F2334" t="s">
        <v>37</v>
      </c>
      <c r="G2334" t="s">
        <v>38</v>
      </c>
      <c r="H2334">
        <v>20000000</v>
      </c>
      <c r="I2334">
        <v>5.2</v>
      </c>
      <c r="J2334">
        <f t="shared" si="36"/>
        <v>-6146000</v>
      </c>
      <c r="K2334" t="s">
        <v>1671</v>
      </c>
    </row>
    <row r="2335" spans="1:11">
      <c r="A2335" t="s">
        <v>2728</v>
      </c>
      <c r="B2335">
        <v>125</v>
      </c>
      <c r="C2335">
        <v>77324422</v>
      </c>
      <c r="D2335" t="s">
        <v>3409</v>
      </c>
      <c r="E2335" t="s">
        <v>26466</v>
      </c>
      <c r="F2335" t="s">
        <v>37</v>
      </c>
      <c r="G2335" t="s">
        <v>38</v>
      </c>
      <c r="H2335">
        <v>26000000</v>
      </c>
      <c r="I2335">
        <v>7.7</v>
      </c>
      <c r="J2335">
        <f t="shared" si="36"/>
        <v>51324422</v>
      </c>
      <c r="K2335" t="s">
        <v>3409</v>
      </c>
    </row>
    <row r="2336" spans="1:11">
      <c r="A2336" t="s">
        <v>12514</v>
      </c>
      <c r="B2336">
        <v>100</v>
      </c>
      <c r="C2336">
        <v>15500000</v>
      </c>
      <c r="D2336" t="s">
        <v>5032</v>
      </c>
      <c r="E2336" t="s">
        <v>26467</v>
      </c>
      <c r="F2336" t="s">
        <v>37</v>
      </c>
      <c r="G2336" t="s">
        <v>767</v>
      </c>
      <c r="H2336">
        <v>16000000</v>
      </c>
      <c r="I2336">
        <v>7</v>
      </c>
      <c r="J2336">
        <f t="shared" si="36"/>
        <v>-500000</v>
      </c>
      <c r="K2336" t="s">
        <v>24288</v>
      </c>
    </row>
    <row r="2337" spans="1:11">
      <c r="A2337" t="s">
        <v>12530</v>
      </c>
      <c r="B2337">
        <v>112</v>
      </c>
      <c r="C2337">
        <v>4734235</v>
      </c>
      <c r="D2337" t="s">
        <v>5510</v>
      </c>
      <c r="E2337" t="s">
        <v>26468</v>
      </c>
      <c r="F2337" t="s">
        <v>37</v>
      </c>
      <c r="G2337" t="s">
        <v>38</v>
      </c>
      <c r="H2337">
        <v>15000000</v>
      </c>
      <c r="I2337">
        <v>6</v>
      </c>
      <c r="J2337">
        <f t="shared" si="36"/>
        <v>-10265765</v>
      </c>
      <c r="K2337" t="s">
        <v>1671</v>
      </c>
    </row>
    <row r="2338" spans="1:11">
      <c r="A2338" t="s">
        <v>4003</v>
      </c>
      <c r="B2338">
        <v>112</v>
      </c>
      <c r="C2338">
        <v>4839383</v>
      </c>
      <c r="D2338" t="s">
        <v>1681</v>
      </c>
      <c r="E2338" t="s">
        <v>26469</v>
      </c>
      <c r="F2338" t="s">
        <v>37</v>
      </c>
      <c r="G2338" t="s">
        <v>38</v>
      </c>
      <c r="H2338">
        <v>16000000</v>
      </c>
      <c r="I2338">
        <v>6.6</v>
      </c>
      <c r="J2338">
        <f t="shared" si="36"/>
        <v>-11160617</v>
      </c>
      <c r="K2338" t="s">
        <v>1671</v>
      </c>
    </row>
    <row r="2339" spans="1:11">
      <c r="A2339" t="s">
        <v>12537</v>
      </c>
      <c r="B2339">
        <v>95</v>
      </c>
      <c r="C2339">
        <v>4193025</v>
      </c>
      <c r="D2339" t="s">
        <v>6419</v>
      </c>
      <c r="E2339" t="s">
        <v>26470</v>
      </c>
      <c r="F2339" t="s">
        <v>37</v>
      </c>
      <c r="G2339" t="s">
        <v>38</v>
      </c>
      <c r="H2339">
        <v>15000000</v>
      </c>
      <c r="I2339">
        <v>6.8</v>
      </c>
      <c r="J2339">
        <f t="shared" si="36"/>
        <v>-10806975</v>
      </c>
      <c r="K2339" t="s">
        <v>1671</v>
      </c>
    </row>
    <row r="2340" spans="1:11">
      <c r="A2340" t="s">
        <v>5834</v>
      </c>
      <c r="B2340">
        <v>110</v>
      </c>
      <c r="C2340">
        <v>5900000</v>
      </c>
      <c r="D2340" t="s">
        <v>42</v>
      </c>
      <c r="E2340" t="s">
        <v>26471</v>
      </c>
      <c r="F2340" t="s">
        <v>37</v>
      </c>
      <c r="G2340" t="s">
        <v>56</v>
      </c>
      <c r="H2340">
        <v>16000000</v>
      </c>
      <c r="I2340">
        <v>7.2</v>
      </c>
      <c r="J2340">
        <f t="shared" si="36"/>
        <v>-10100000</v>
      </c>
      <c r="K2340" t="s">
        <v>1325</v>
      </c>
    </row>
    <row r="2341" spans="1:11">
      <c r="A2341" t="s">
        <v>12546</v>
      </c>
      <c r="B2341">
        <v>118</v>
      </c>
      <c r="C2341">
        <v>2849142</v>
      </c>
      <c r="D2341" t="s">
        <v>3409</v>
      </c>
      <c r="E2341" t="s">
        <v>26472</v>
      </c>
      <c r="F2341" t="s">
        <v>37</v>
      </c>
      <c r="G2341" t="s">
        <v>38</v>
      </c>
      <c r="H2341">
        <v>16000000</v>
      </c>
      <c r="I2341">
        <v>7.2</v>
      </c>
      <c r="J2341">
        <f t="shared" si="36"/>
        <v>-13150858</v>
      </c>
      <c r="K2341" t="s">
        <v>3409</v>
      </c>
    </row>
    <row r="2342" spans="1:11">
      <c r="A2342" t="s">
        <v>12551</v>
      </c>
      <c r="B2342">
        <v>97</v>
      </c>
      <c r="C2342">
        <v>1686429</v>
      </c>
      <c r="D2342" t="s">
        <v>12552</v>
      </c>
      <c r="E2342" t="s">
        <v>26473</v>
      </c>
      <c r="F2342" t="s">
        <v>37</v>
      </c>
      <c r="G2342" t="s">
        <v>38</v>
      </c>
      <c r="H2342">
        <v>16000000</v>
      </c>
      <c r="I2342">
        <v>2.8</v>
      </c>
      <c r="J2342">
        <f t="shared" si="36"/>
        <v>-14313571</v>
      </c>
      <c r="K2342" t="s">
        <v>1325</v>
      </c>
    </row>
    <row r="2343" spans="1:11">
      <c r="A2343" t="s">
        <v>8972</v>
      </c>
      <c r="B2343">
        <v>120</v>
      </c>
      <c r="C2343">
        <v>1984743</v>
      </c>
      <c r="D2343" t="s">
        <v>214</v>
      </c>
      <c r="E2343" t="s">
        <v>26474</v>
      </c>
      <c r="F2343" t="s">
        <v>37</v>
      </c>
      <c r="G2343" t="s">
        <v>38</v>
      </c>
      <c r="H2343">
        <v>16000000</v>
      </c>
      <c r="I2343">
        <v>6.6</v>
      </c>
      <c r="J2343">
        <f t="shared" si="36"/>
        <v>-14015257</v>
      </c>
      <c r="K2343" t="s">
        <v>3409</v>
      </c>
    </row>
    <row r="2344" spans="1:11">
      <c r="A2344" t="s">
        <v>12560</v>
      </c>
      <c r="B2344">
        <v>135</v>
      </c>
      <c r="C2344">
        <v>1666262</v>
      </c>
      <c r="D2344" t="s">
        <v>1941</v>
      </c>
      <c r="E2344" t="s">
        <v>26475</v>
      </c>
      <c r="F2344" t="s">
        <v>37</v>
      </c>
      <c r="G2344" t="s">
        <v>56</v>
      </c>
      <c r="H2344">
        <v>16000000</v>
      </c>
      <c r="I2344">
        <v>6.7</v>
      </c>
      <c r="J2344">
        <f t="shared" si="36"/>
        <v>-14333738</v>
      </c>
      <c r="K2344" t="s">
        <v>3409</v>
      </c>
    </row>
    <row r="2345" spans="1:11">
      <c r="A2345" t="s">
        <v>5289</v>
      </c>
      <c r="B2345">
        <v>101</v>
      </c>
      <c r="C2345">
        <v>2319187</v>
      </c>
      <c r="D2345" t="s">
        <v>2142</v>
      </c>
      <c r="E2345" t="s">
        <v>26476</v>
      </c>
      <c r="F2345" t="s">
        <v>37</v>
      </c>
      <c r="G2345" t="s">
        <v>56</v>
      </c>
      <c r="H2345">
        <v>20000000</v>
      </c>
      <c r="I2345">
        <v>7</v>
      </c>
      <c r="J2345">
        <f t="shared" si="36"/>
        <v>-17680813</v>
      </c>
      <c r="K2345" t="s">
        <v>24406</v>
      </c>
    </row>
    <row r="2346" spans="1:11">
      <c r="A2346" t="s">
        <v>12569</v>
      </c>
      <c r="B2346">
        <v>92</v>
      </c>
      <c r="C2346">
        <v>13922211</v>
      </c>
      <c r="D2346" t="s">
        <v>1671</v>
      </c>
      <c r="E2346" t="s">
        <v>26477</v>
      </c>
      <c r="F2346" t="s">
        <v>37</v>
      </c>
      <c r="G2346" t="s">
        <v>38</v>
      </c>
      <c r="H2346">
        <v>16000000</v>
      </c>
      <c r="I2346">
        <v>4.4</v>
      </c>
      <c r="J2346">
        <f t="shared" si="36"/>
        <v>-2077789</v>
      </c>
      <c r="K2346" t="s">
        <v>1671</v>
      </c>
    </row>
    <row r="2347" spans="1:11">
      <c r="A2347" t="s">
        <v>12577</v>
      </c>
      <c r="B2347">
        <v>92</v>
      </c>
      <c r="C2347">
        <v>23091</v>
      </c>
      <c r="D2347" t="s">
        <v>5605</v>
      </c>
      <c r="E2347" t="s">
        <v>26478</v>
      </c>
      <c r="F2347" t="s">
        <v>37</v>
      </c>
      <c r="G2347" t="s">
        <v>56</v>
      </c>
      <c r="H2347">
        <v>15000000</v>
      </c>
      <c r="I2347">
        <v>6.2</v>
      </c>
      <c r="J2347">
        <f t="shared" si="36"/>
        <v>-14976909</v>
      </c>
      <c r="K2347" t="s">
        <v>3409</v>
      </c>
    </row>
    <row r="2348" spans="1:11">
      <c r="A2348" t="s">
        <v>12582</v>
      </c>
      <c r="B2348">
        <v>161</v>
      </c>
      <c r="C2348">
        <v>336467</v>
      </c>
      <c r="D2348" t="s">
        <v>5324</v>
      </c>
      <c r="E2348" t="s">
        <v>26479</v>
      </c>
      <c r="F2348" t="s">
        <v>37</v>
      </c>
      <c r="G2348" t="s">
        <v>1465</v>
      </c>
      <c r="H2348">
        <v>13000000</v>
      </c>
      <c r="I2348">
        <v>7.3</v>
      </c>
      <c r="J2348">
        <f t="shared" si="36"/>
        <v>-12663533</v>
      </c>
      <c r="K2348" t="s">
        <v>3409</v>
      </c>
    </row>
    <row r="2349" spans="1:11">
      <c r="A2349" t="s">
        <v>11131</v>
      </c>
      <c r="B2349">
        <v>92</v>
      </c>
      <c r="C2349">
        <v>2964</v>
      </c>
      <c r="D2349" t="s">
        <v>8199</v>
      </c>
      <c r="E2349" t="s">
        <v>26480</v>
      </c>
      <c r="F2349" t="s">
        <v>37</v>
      </c>
      <c r="G2349" t="s">
        <v>38</v>
      </c>
      <c r="H2349">
        <v>16000000</v>
      </c>
      <c r="I2349">
        <v>5.1</v>
      </c>
      <c r="J2349">
        <f t="shared" si="36"/>
        <v>-15997036</v>
      </c>
      <c r="K2349" t="s">
        <v>1671</v>
      </c>
    </row>
    <row r="2350" spans="1:11">
      <c r="A2350" t="s">
        <v>12602</v>
      </c>
      <c r="B2350">
        <v>122</v>
      </c>
      <c r="C2350">
        <v>2428883</v>
      </c>
      <c r="D2350" t="s">
        <v>1765</v>
      </c>
      <c r="E2350" t="s">
        <v>26481</v>
      </c>
      <c r="F2350" t="s">
        <v>37</v>
      </c>
      <c r="G2350" t="s">
        <v>38</v>
      </c>
      <c r="H2350">
        <v>16000000</v>
      </c>
      <c r="I2350">
        <v>6.6</v>
      </c>
      <c r="J2350">
        <f t="shared" si="36"/>
        <v>-13571117</v>
      </c>
      <c r="K2350" t="s">
        <v>3409</v>
      </c>
    </row>
    <row r="2351" spans="1:11">
      <c r="A2351" t="s">
        <v>12606</v>
      </c>
      <c r="B2351">
        <v>91</v>
      </c>
      <c r="C2351">
        <v>13571817</v>
      </c>
      <c r="D2351" t="s">
        <v>4479</v>
      </c>
      <c r="E2351" t="s">
        <v>26482</v>
      </c>
      <c r="F2351" t="s">
        <v>37</v>
      </c>
      <c r="G2351" t="s">
        <v>38</v>
      </c>
      <c r="H2351">
        <v>15600000</v>
      </c>
      <c r="I2351">
        <v>4.5</v>
      </c>
      <c r="J2351">
        <f t="shared" si="36"/>
        <v>-2028183</v>
      </c>
      <c r="K2351" t="s">
        <v>1671</v>
      </c>
    </row>
    <row r="2352" spans="1:11">
      <c r="A2352" t="s">
        <v>12628</v>
      </c>
      <c r="B2352">
        <v>93</v>
      </c>
      <c r="C2352">
        <v>1181197</v>
      </c>
      <c r="D2352" t="s">
        <v>1924</v>
      </c>
      <c r="E2352" t="s">
        <v>26483</v>
      </c>
      <c r="F2352" t="s">
        <v>37</v>
      </c>
      <c r="G2352" t="s">
        <v>38</v>
      </c>
      <c r="H2352">
        <v>15500000</v>
      </c>
      <c r="I2352">
        <v>5.9</v>
      </c>
      <c r="J2352">
        <f t="shared" si="36"/>
        <v>-14318803</v>
      </c>
      <c r="K2352" t="s">
        <v>3409</v>
      </c>
    </row>
    <row r="2353" spans="1:11">
      <c r="A2353" t="s">
        <v>12632</v>
      </c>
      <c r="B2353">
        <v>94</v>
      </c>
      <c r="C2353">
        <v>81525</v>
      </c>
      <c r="D2353" t="s">
        <v>3554</v>
      </c>
      <c r="E2353" t="s">
        <v>26484</v>
      </c>
      <c r="F2353" t="s">
        <v>1464</v>
      </c>
      <c r="G2353" t="s">
        <v>1465</v>
      </c>
      <c r="H2353">
        <v>15300000</v>
      </c>
      <c r="I2353">
        <v>6.6</v>
      </c>
      <c r="J2353">
        <f t="shared" si="36"/>
        <v>-15218475</v>
      </c>
      <c r="K2353" t="s">
        <v>1325</v>
      </c>
    </row>
    <row r="2354" spans="1:11">
      <c r="A2354" t="s">
        <v>653</v>
      </c>
      <c r="B2354">
        <v>95</v>
      </c>
      <c r="C2354">
        <v>7774730</v>
      </c>
      <c r="D2354" t="s">
        <v>12639</v>
      </c>
      <c r="E2354" t="s">
        <v>26485</v>
      </c>
      <c r="F2354" t="s">
        <v>37</v>
      </c>
      <c r="G2354" t="s">
        <v>268</v>
      </c>
      <c r="H2354">
        <v>15500000</v>
      </c>
      <c r="I2354">
        <v>6.5</v>
      </c>
      <c r="J2354">
        <f t="shared" si="36"/>
        <v>-7725270</v>
      </c>
      <c r="K2354" t="s">
        <v>1671</v>
      </c>
    </row>
    <row r="2355" spans="1:11">
      <c r="A2355" t="s">
        <v>2429</v>
      </c>
      <c r="B2355">
        <v>105</v>
      </c>
      <c r="C2355">
        <v>234760500</v>
      </c>
      <c r="D2355" t="s">
        <v>1752</v>
      </c>
      <c r="E2355" t="s">
        <v>26486</v>
      </c>
      <c r="F2355" t="s">
        <v>37</v>
      </c>
      <c r="G2355" t="s">
        <v>38</v>
      </c>
      <c r="H2355">
        <v>14000000</v>
      </c>
      <c r="I2355">
        <v>7.3</v>
      </c>
      <c r="J2355">
        <f t="shared" si="36"/>
        <v>220760500</v>
      </c>
      <c r="K2355" t="s">
        <v>1325</v>
      </c>
    </row>
    <row r="2356" spans="1:11">
      <c r="A2356" t="s">
        <v>1252</v>
      </c>
      <c r="B2356">
        <v>103</v>
      </c>
      <c r="C2356">
        <v>285761243</v>
      </c>
      <c r="D2356" t="s">
        <v>3057</v>
      </c>
      <c r="E2356" t="s">
        <v>26487</v>
      </c>
      <c r="F2356" t="s">
        <v>37</v>
      </c>
      <c r="G2356" t="s">
        <v>38</v>
      </c>
      <c r="H2356">
        <v>18000000</v>
      </c>
      <c r="I2356">
        <v>7.5</v>
      </c>
      <c r="J2356">
        <f t="shared" si="36"/>
        <v>267761243</v>
      </c>
      <c r="K2356" t="s">
        <v>1671</v>
      </c>
    </row>
    <row r="2357" spans="1:11">
      <c r="A2357" t="s">
        <v>1028</v>
      </c>
      <c r="B2357">
        <v>102</v>
      </c>
      <c r="C2357">
        <v>167780960</v>
      </c>
      <c r="D2357" t="s">
        <v>3932</v>
      </c>
      <c r="E2357" t="s">
        <v>26488</v>
      </c>
      <c r="F2357" t="s">
        <v>37</v>
      </c>
      <c r="G2357" t="s">
        <v>38</v>
      </c>
      <c r="H2357">
        <v>11000000</v>
      </c>
      <c r="I2357">
        <v>5.9</v>
      </c>
      <c r="J2357">
        <f t="shared" si="36"/>
        <v>156780960</v>
      </c>
      <c r="K2357" t="s">
        <v>1671</v>
      </c>
    </row>
    <row r="2358" spans="1:11">
      <c r="A2358" t="s">
        <v>2213</v>
      </c>
      <c r="B2358">
        <v>116</v>
      </c>
      <c r="C2358">
        <v>177200000</v>
      </c>
      <c r="D2358" t="s">
        <v>1415</v>
      </c>
      <c r="E2358" t="s">
        <v>26489</v>
      </c>
      <c r="F2358" t="s">
        <v>37</v>
      </c>
      <c r="G2358" t="s">
        <v>38</v>
      </c>
      <c r="H2358">
        <v>22000000</v>
      </c>
      <c r="I2358">
        <v>7.4</v>
      </c>
      <c r="J2358">
        <f t="shared" si="36"/>
        <v>155200000</v>
      </c>
      <c r="K2358" t="s">
        <v>1671</v>
      </c>
    </row>
    <row r="2359" spans="1:11">
      <c r="A2359" t="s">
        <v>1739</v>
      </c>
      <c r="B2359">
        <v>110</v>
      </c>
      <c r="C2359">
        <v>176781728</v>
      </c>
      <c r="D2359" t="s">
        <v>1693</v>
      </c>
      <c r="E2359" t="s">
        <v>26490</v>
      </c>
      <c r="F2359" t="s">
        <v>37</v>
      </c>
      <c r="G2359" t="s">
        <v>38</v>
      </c>
      <c r="H2359">
        <v>15000000</v>
      </c>
      <c r="I2359">
        <v>6.9</v>
      </c>
      <c r="J2359">
        <f t="shared" si="36"/>
        <v>161781728</v>
      </c>
      <c r="K2359" t="s">
        <v>1325</v>
      </c>
    </row>
    <row r="2360" spans="1:11">
      <c r="A2360" t="s">
        <v>1064</v>
      </c>
      <c r="B2360">
        <v>120</v>
      </c>
      <c r="C2360">
        <v>128067808</v>
      </c>
      <c r="D2360" t="s">
        <v>1693</v>
      </c>
      <c r="E2360" t="s">
        <v>26491</v>
      </c>
      <c r="F2360" t="s">
        <v>1946</v>
      </c>
      <c r="G2360" t="s">
        <v>12666</v>
      </c>
      <c r="H2360">
        <v>15000000</v>
      </c>
      <c r="I2360">
        <v>7.9</v>
      </c>
      <c r="J2360">
        <f t="shared" si="36"/>
        <v>113067808</v>
      </c>
      <c r="K2360" t="s">
        <v>1325</v>
      </c>
    </row>
    <row r="2361" spans="1:11">
      <c r="A2361" t="s">
        <v>48</v>
      </c>
      <c r="B2361">
        <v>122</v>
      </c>
      <c r="C2361">
        <v>130058047</v>
      </c>
      <c r="D2361" t="s">
        <v>3409</v>
      </c>
      <c r="E2361" t="s">
        <v>26492</v>
      </c>
      <c r="F2361" t="s">
        <v>37</v>
      </c>
      <c r="G2361" t="s">
        <v>38</v>
      </c>
      <c r="H2361">
        <v>15000000</v>
      </c>
      <c r="I2361">
        <v>8.4</v>
      </c>
      <c r="J2361">
        <f t="shared" si="36"/>
        <v>115058047</v>
      </c>
      <c r="K2361" t="s">
        <v>3409</v>
      </c>
    </row>
    <row r="2362" spans="1:11">
      <c r="A2362" t="s">
        <v>3664</v>
      </c>
      <c r="B2362">
        <v>118</v>
      </c>
      <c r="C2362">
        <v>138795342</v>
      </c>
      <c r="D2362" t="s">
        <v>6113</v>
      </c>
      <c r="E2362" t="s">
        <v>26493</v>
      </c>
      <c r="F2362" t="s">
        <v>37</v>
      </c>
      <c r="G2362" t="s">
        <v>56</v>
      </c>
      <c r="H2362">
        <v>15000000</v>
      </c>
      <c r="I2362">
        <v>8</v>
      </c>
      <c r="J2362">
        <f t="shared" si="36"/>
        <v>123795342</v>
      </c>
      <c r="K2362" t="s">
        <v>13307</v>
      </c>
    </row>
    <row r="2363" spans="1:11">
      <c r="A2363" t="s">
        <v>2698</v>
      </c>
      <c r="B2363">
        <v>107</v>
      </c>
      <c r="C2363">
        <v>111936400</v>
      </c>
      <c r="D2363" t="s">
        <v>1009</v>
      </c>
      <c r="E2363" t="s">
        <v>26494</v>
      </c>
      <c r="F2363" t="s">
        <v>37</v>
      </c>
      <c r="G2363" t="s">
        <v>38</v>
      </c>
      <c r="H2363">
        <v>15000000</v>
      </c>
      <c r="I2363">
        <v>6</v>
      </c>
      <c r="J2363">
        <f t="shared" si="36"/>
        <v>96936400</v>
      </c>
      <c r="K2363" t="s">
        <v>1671</v>
      </c>
    </row>
    <row r="2364" spans="1:11">
      <c r="A2364" t="s">
        <v>12684</v>
      </c>
      <c r="B2364">
        <v>102</v>
      </c>
      <c r="C2364">
        <v>317040</v>
      </c>
      <c r="D2364" t="s">
        <v>214</v>
      </c>
      <c r="E2364" t="s">
        <v>26495</v>
      </c>
      <c r="F2364" t="s">
        <v>37</v>
      </c>
      <c r="G2364" t="s">
        <v>38</v>
      </c>
      <c r="H2364">
        <v>15500000</v>
      </c>
      <c r="I2364">
        <v>6.8</v>
      </c>
      <c r="J2364">
        <f t="shared" si="36"/>
        <v>-15182960</v>
      </c>
      <c r="K2364" t="s">
        <v>3409</v>
      </c>
    </row>
    <row r="2365" spans="1:11">
      <c r="A2365" t="s">
        <v>389</v>
      </c>
      <c r="B2365">
        <v>154</v>
      </c>
      <c r="C2365">
        <v>94175854</v>
      </c>
      <c r="D2365" t="s">
        <v>3409</v>
      </c>
      <c r="E2365" t="s">
        <v>26496</v>
      </c>
      <c r="F2365" t="s">
        <v>37</v>
      </c>
      <c r="G2365" t="s">
        <v>38</v>
      </c>
      <c r="H2365">
        <v>15000000</v>
      </c>
      <c r="I2365">
        <v>7.8</v>
      </c>
      <c r="J2365">
        <f t="shared" si="36"/>
        <v>79175854</v>
      </c>
      <c r="K2365" t="s">
        <v>3409</v>
      </c>
    </row>
    <row r="2366" spans="1:11">
      <c r="A2366" t="s">
        <v>12702</v>
      </c>
      <c r="B2366">
        <v>114</v>
      </c>
      <c r="C2366">
        <v>91121452</v>
      </c>
      <c r="D2366" t="s">
        <v>9898</v>
      </c>
      <c r="E2366" t="s">
        <v>26497</v>
      </c>
      <c r="F2366" t="s">
        <v>37</v>
      </c>
      <c r="G2366" t="s">
        <v>56</v>
      </c>
      <c r="H2366">
        <v>14000000</v>
      </c>
      <c r="I2366">
        <v>8.1</v>
      </c>
      <c r="J2366">
        <f t="shared" si="36"/>
        <v>77121452</v>
      </c>
      <c r="K2366" t="s">
        <v>13307</v>
      </c>
    </row>
    <row r="2367" spans="1:11">
      <c r="A2367" t="s">
        <v>12344</v>
      </c>
      <c r="B2367">
        <v>109</v>
      </c>
      <c r="C2367">
        <v>69800000</v>
      </c>
      <c r="D2367" t="s">
        <v>6190</v>
      </c>
      <c r="E2367" t="s">
        <v>26498</v>
      </c>
      <c r="F2367" t="s">
        <v>37</v>
      </c>
      <c r="G2367" t="s">
        <v>38</v>
      </c>
      <c r="H2367">
        <v>10000000</v>
      </c>
      <c r="I2367">
        <v>6.1</v>
      </c>
      <c r="J2367">
        <f t="shared" si="36"/>
        <v>59800000</v>
      </c>
      <c r="K2367" t="s">
        <v>1671</v>
      </c>
    </row>
    <row r="2368" spans="1:11">
      <c r="A2368" t="s">
        <v>2222</v>
      </c>
      <c r="B2368">
        <v>94</v>
      </c>
      <c r="C2368">
        <v>64001297</v>
      </c>
      <c r="D2368" t="s">
        <v>3057</v>
      </c>
      <c r="E2368" t="s">
        <v>26499</v>
      </c>
      <c r="F2368" t="s">
        <v>37</v>
      </c>
      <c r="G2368" t="s">
        <v>38</v>
      </c>
      <c r="H2368">
        <v>15000000</v>
      </c>
      <c r="I2368">
        <v>6.2</v>
      </c>
      <c r="J2368">
        <f t="shared" si="36"/>
        <v>49001297</v>
      </c>
      <c r="K2368" t="s">
        <v>1671</v>
      </c>
    </row>
    <row r="2369" spans="1:11">
      <c r="A2369" t="s">
        <v>12717</v>
      </c>
      <c r="B2369">
        <v>100</v>
      </c>
      <c r="C2369">
        <v>71588220</v>
      </c>
      <c r="D2369" t="s">
        <v>7406</v>
      </c>
      <c r="E2369" t="s">
        <v>26500</v>
      </c>
      <c r="F2369" t="s">
        <v>37</v>
      </c>
      <c r="G2369" t="s">
        <v>268</v>
      </c>
      <c r="H2369">
        <v>20000000</v>
      </c>
      <c r="I2369">
        <v>6.2</v>
      </c>
      <c r="J2369">
        <f t="shared" si="36"/>
        <v>51588220</v>
      </c>
      <c r="K2369" t="s">
        <v>1266</v>
      </c>
    </row>
    <row r="2370" spans="1:11">
      <c r="A2370" t="s">
        <v>5367</v>
      </c>
      <c r="B2370">
        <v>101</v>
      </c>
      <c r="C2370">
        <v>47000000</v>
      </c>
      <c r="D2370" t="s">
        <v>5544</v>
      </c>
      <c r="E2370" t="s">
        <v>26401</v>
      </c>
      <c r="F2370" t="s">
        <v>37</v>
      </c>
      <c r="G2370" t="s">
        <v>38</v>
      </c>
      <c r="H2370">
        <v>300000</v>
      </c>
      <c r="I2370">
        <v>7.9</v>
      </c>
      <c r="J2370">
        <f t="shared" si="36"/>
        <v>46700000</v>
      </c>
      <c r="K2370" t="s">
        <v>6403</v>
      </c>
    </row>
    <row r="2371" spans="1:11">
      <c r="A2371" t="s">
        <v>4218</v>
      </c>
      <c r="B2371">
        <v>98</v>
      </c>
      <c r="C2371">
        <v>61400000</v>
      </c>
      <c r="D2371" t="s">
        <v>4219</v>
      </c>
      <c r="E2371" t="s">
        <v>26501</v>
      </c>
      <c r="F2371" t="s">
        <v>37</v>
      </c>
      <c r="G2371" t="s">
        <v>38</v>
      </c>
      <c r="H2371">
        <v>15000000</v>
      </c>
      <c r="I2371">
        <v>7.4</v>
      </c>
      <c r="J2371">
        <f t="shared" ref="J2371:J2434" si="37">C2371-H2371</f>
        <v>46400000</v>
      </c>
      <c r="K2371" t="s">
        <v>953</v>
      </c>
    </row>
    <row r="2372" spans="1:11">
      <c r="A2372" t="s">
        <v>10665</v>
      </c>
      <c r="B2372">
        <v>102</v>
      </c>
      <c r="C2372">
        <v>101978840</v>
      </c>
      <c r="D2372" t="s">
        <v>1671</v>
      </c>
      <c r="E2372" t="s">
        <v>26502</v>
      </c>
      <c r="F2372" t="s">
        <v>37</v>
      </c>
      <c r="G2372" t="s">
        <v>38</v>
      </c>
      <c r="H2372">
        <v>15000000</v>
      </c>
      <c r="I2372">
        <v>6.6</v>
      </c>
      <c r="J2372">
        <f t="shared" si="37"/>
        <v>86978840</v>
      </c>
      <c r="K2372" t="s">
        <v>1671</v>
      </c>
    </row>
    <row r="2373" spans="1:11">
      <c r="A2373" t="s">
        <v>5647</v>
      </c>
      <c r="B2373">
        <v>94</v>
      </c>
      <c r="C2373">
        <v>56437947</v>
      </c>
      <c r="D2373" t="s">
        <v>1544</v>
      </c>
      <c r="E2373" t="s">
        <v>26503</v>
      </c>
      <c r="F2373" t="s">
        <v>37</v>
      </c>
      <c r="G2373" t="s">
        <v>56</v>
      </c>
      <c r="H2373">
        <v>9800000</v>
      </c>
      <c r="I2373">
        <v>7.3</v>
      </c>
      <c r="J2373">
        <f t="shared" si="37"/>
        <v>46637947</v>
      </c>
      <c r="K2373" t="s">
        <v>13307</v>
      </c>
    </row>
    <row r="2374" spans="1:11">
      <c r="A2374" t="s">
        <v>255</v>
      </c>
      <c r="B2374">
        <v>92</v>
      </c>
      <c r="C2374">
        <v>73326666</v>
      </c>
      <c r="D2374" t="s">
        <v>2786</v>
      </c>
      <c r="E2374" t="s">
        <v>26504</v>
      </c>
      <c r="F2374" t="s">
        <v>37</v>
      </c>
      <c r="G2374" t="s">
        <v>38</v>
      </c>
      <c r="H2374">
        <v>15000000</v>
      </c>
      <c r="I2374">
        <v>7.5</v>
      </c>
      <c r="J2374">
        <f t="shared" si="37"/>
        <v>58326666</v>
      </c>
      <c r="K2374" t="s">
        <v>1671</v>
      </c>
    </row>
    <row r="2375" spans="1:11">
      <c r="A2375" t="s">
        <v>9516</v>
      </c>
      <c r="B2375">
        <v>113</v>
      </c>
      <c r="C2375">
        <v>55184721</v>
      </c>
      <c r="D2375" t="s">
        <v>2527</v>
      </c>
      <c r="E2375" t="s">
        <v>26505</v>
      </c>
      <c r="F2375" t="s">
        <v>37</v>
      </c>
      <c r="G2375" t="s">
        <v>38</v>
      </c>
      <c r="H2375">
        <v>15000000</v>
      </c>
      <c r="I2375">
        <v>5.6</v>
      </c>
      <c r="J2375">
        <f t="shared" si="37"/>
        <v>40184721</v>
      </c>
      <c r="K2375" t="s">
        <v>1671</v>
      </c>
    </row>
    <row r="2376" spans="1:11">
      <c r="A2376" t="s">
        <v>12743</v>
      </c>
      <c r="B2376">
        <v>115</v>
      </c>
      <c r="C2376">
        <v>50003300</v>
      </c>
      <c r="D2376" t="s">
        <v>12744</v>
      </c>
      <c r="E2376" t="s">
        <v>26506</v>
      </c>
      <c r="F2376" t="s">
        <v>37</v>
      </c>
      <c r="G2376" t="s">
        <v>38</v>
      </c>
      <c r="H2376">
        <v>15000000</v>
      </c>
      <c r="I2376">
        <v>7.3</v>
      </c>
      <c r="J2376">
        <f t="shared" si="37"/>
        <v>35003300</v>
      </c>
      <c r="K2376" t="s">
        <v>3409</v>
      </c>
    </row>
    <row r="2377" spans="1:11">
      <c r="A2377" t="s">
        <v>12748</v>
      </c>
      <c r="B2377">
        <v>95</v>
      </c>
      <c r="C2377">
        <v>54322273</v>
      </c>
      <c r="D2377" t="s">
        <v>895</v>
      </c>
      <c r="E2377" t="s">
        <v>26507</v>
      </c>
      <c r="F2377" t="s">
        <v>37</v>
      </c>
      <c r="G2377" t="s">
        <v>56</v>
      </c>
      <c r="H2377">
        <v>17000000</v>
      </c>
      <c r="I2377">
        <v>6.4</v>
      </c>
      <c r="J2377">
        <f t="shared" si="37"/>
        <v>37322273</v>
      </c>
      <c r="K2377" t="s">
        <v>3409</v>
      </c>
    </row>
    <row r="2378" spans="1:11">
      <c r="A2378" t="s">
        <v>1783</v>
      </c>
      <c r="B2378">
        <v>87</v>
      </c>
      <c r="C2378">
        <v>47860214</v>
      </c>
      <c r="D2378" t="s">
        <v>5544</v>
      </c>
      <c r="E2378" t="s">
        <v>26508</v>
      </c>
      <c r="F2378" t="s">
        <v>37</v>
      </c>
      <c r="G2378" t="s">
        <v>38</v>
      </c>
      <c r="H2378">
        <v>15000000</v>
      </c>
      <c r="I2378">
        <v>5</v>
      </c>
      <c r="J2378">
        <f t="shared" si="37"/>
        <v>32860214</v>
      </c>
      <c r="K2378" t="s">
        <v>6403</v>
      </c>
    </row>
    <row r="2379" spans="1:11">
      <c r="A2379" t="s">
        <v>809</v>
      </c>
      <c r="B2379">
        <v>88</v>
      </c>
      <c r="C2379">
        <v>47811275</v>
      </c>
      <c r="D2379" t="s">
        <v>2358</v>
      </c>
      <c r="E2379" t="s">
        <v>26509</v>
      </c>
      <c r="F2379" t="s">
        <v>37</v>
      </c>
      <c r="G2379" t="s">
        <v>38</v>
      </c>
      <c r="H2379">
        <v>15000000</v>
      </c>
      <c r="I2379">
        <v>5.4</v>
      </c>
      <c r="J2379">
        <f t="shared" si="37"/>
        <v>32811275</v>
      </c>
      <c r="K2379" t="s">
        <v>953</v>
      </c>
    </row>
    <row r="2380" spans="1:11">
      <c r="A2380" t="s">
        <v>3122</v>
      </c>
      <c r="B2380">
        <v>97</v>
      </c>
      <c r="C2380">
        <v>43022524</v>
      </c>
      <c r="D2380" t="s">
        <v>2527</v>
      </c>
      <c r="E2380" t="s">
        <v>26510</v>
      </c>
      <c r="F2380" t="s">
        <v>37</v>
      </c>
      <c r="G2380" t="s">
        <v>38</v>
      </c>
      <c r="H2380">
        <v>15000000</v>
      </c>
      <c r="I2380">
        <v>7.1</v>
      </c>
      <c r="J2380">
        <f t="shared" si="37"/>
        <v>28022524</v>
      </c>
      <c r="K2380" t="s">
        <v>1671</v>
      </c>
    </row>
    <row r="2381" spans="1:11">
      <c r="A2381" t="s">
        <v>12767</v>
      </c>
      <c r="B2381">
        <v>94</v>
      </c>
      <c r="C2381">
        <v>42672630</v>
      </c>
      <c r="D2381" t="s">
        <v>12769</v>
      </c>
      <c r="E2381" t="s">
        <v>26511</v>
      </c>
      <c r="F2381" t="s">
        <v>37</v>
      </c>
      <c r="G2381" t="s">
        <v>38</v>
      </c>
      <c r="H2381">
        <v>17000000</v>
      </c>
      <c r="I2381">
        <v>5.3</v>
      </c>
      <c r="J2381">
        <f t="shared" si="37"/>
        <v>25672630</v>
      </c>
      <c r="K2381" t="s">
        <v>953</v>
      </c>
    </row>
    <row r="2382" spans="1:11">
      <c r="A2382" t="s">
        <v>12774</v>
      </c>
      <c r="B2382">
        <v>112</v>
      </c>
      <c r="C2382">
        <v>42919096</v>
      </c>
      <c r="D2382" t="s">
        <v>923</v>
      </c>
      <c r="E2382" t="s">
        <v>26512</v>
      </c>
      <c r="F2382" t="s">
        <v>37</v>
      </c>
      <c r="G2382" t="s">
        <v>38</v>
      </c>
      <c r="H2382">
        <v>15000000</v>
      </c>
      <c r="I2382">
        <v>6.5</v>
      </c>
      <c r="J2382">
        <f t="shared" si="37"/>
        <v>27919096</v>
      </c>
      <c r="K2382" t="s">
        <v>1325</v>
      </c>
    </row>
    <row r="2383" spans="1:11">
      <c r="A2383" t="s">
        <v>12778</v>
      </c>
      <c r="B2383">
        <v>98</v>
      </c>
      <c r="C2383">
        <v>42592530</v>
      </c>
      <c r="D2383" t="s">
        <v>882</v>
      </c>
      <c r="E2383" t="s">
        <v>26513</v>
      </c>
      <c r="F2383" t="s">
        <v>37</v>
      </c>
      <c r="G2383" t="s">
        <v>38</v>
      </c>
      <c r="H2383">
        <v>15000000</v>
      </c>
      <c r="I2383">
        <v>6.2</v>
      </c>
      <c r="J2383">
        <f t="shared" si="37"/>
        <v>27592530</v>
      </c>
      <c r="K2383" t="s">
        <v>1671</v>
      </c>
    </row>
    <row r="2384" spans="1:11">
      <c r="A2384" t="s">
        <v>4903</v>
      </c>
      <c r="B2384">
        <v>104</v>
      </c>
      <c r="C2384">
        <v>40064955</v>
      </c>
      <c r="D2384" t="s">
        <v>7048</v>
      </c>
      <c r="E2384" t="s">
        <v>26514</v>
      </c>
      <c r="F2384" t="s">
        <v>37</v>
      </c>
      <c r="G2384" t="s">
        <v>38</v>
      </c>
      <c r="H2384">
        <v>15000000</v>
      </c>
      <c r="I2384">
        <v>6.4</v>
      </c>
      <c r="J2384">
        <f t="shared" si="37"/>
        <v>25064955</v>
      </c>
      <c r="K2384" t="s">
        <v>6403</v>
      </c>
    </row>
    <row r="2385" spans="1:11">
      <c r="A2385" t="s">
        <v>1421</v>
      </c>
      <c r="B2385">
        <v>120</v>
      </c>
      <c r="C2385">
        <v>44886089</v>
      </c>
      <c r="D2385" t="s">
        <v>2125</v>
      </c>
      <c r="E2385" t="s">
        <v>26515</v>
      </c>
      <c r="F2385" t="s">
        <v>37</v>
      </c>
      <c r="G2385" t="s">
        <v>38</v>
      </c>
      <c r="H2385">
        <v>10000000</v>
      </c>
      <c r="I2385">
        <v>6.9</v>
      </c>
      <c r="J2385">
        <f t="shared" si="37"/>
        <v>34886089</v>
      </c>
      <c r="K2385" t="s">
        <v>24406</v>
      </c>
    </row>
    <row r="2386" spans="1:11">
      <c r="A2386" t="s">
        <v>12795</v>
      </c>
      <c r="B2386">
        <v>99</v>
      </c>
      <c r="C2386">
        <v>37882551</v>
      </c>
      <c r="D2386" t="s">
        <v>1671</v>
      </c>
      <c r="E2386" t="s">
        <v>26516</v>
      </c>
      <c r="F2386" t="s">
        <v>37</v>
      </c>
      <c r="G2386" t="s">
        <v>38</v>
      </c>
      <c r="H2386">
        <v>16000000</v>
      </c>
      <c r="I2386">
        <v>5.7</v>
      </c>
      <c r="J2386">
        <f t="shared" si="37"/>
        <v>21882551</v>
      </c>
      <c r="K2386" t="s">
        <v>1671</v>
      </c>
    </row>
    <row r="2387" spans="1:11">
      <c r="A2387" t="s">
        <v>507</v>
      </c>
      <c r="B2387">
        <v>109</v>
      </c>
      <c r="C2387">
        <v>40983001</v>
      </c>
      <c r="D2387" t="s">
        <v>2125</v>
      </c>
      <c r="E2387" t="s">
        <v>26517</v>
      </c>
      <c r="F2387" t="s">
        <v>37</v>
      </c>
      <c r="G2387" t="s">
        <v>38</v>
      </c>
      <c r="H2387">
        <v>7000000</v>
      </c>
      <c r="I2387">
        <v>7.7</v>
      </c>
      <c r="J2387">
        <f t="shared" si="37"/>
        <v>33983001</v>
      </c>
      <c r="K2387" t="s">
        <v>24406</v>
      </c>
    </row>
    <row r="2388" spans="1:11">
      <c r="A2388" t="s">
        <v>3347</v>
      </c>
      <c r="B2388">
        <v>105</v>
      </c>
      <c r="C2388">
        <v>20991497</v>
      </c>
      <c r="D2388" t="s">
        <v>1415</v>
      </c>
      <c r="E2388" t="s">
        <v>25462</v>
      </c>
      <c r="F2388" t="s">
        <v>37</v>
      </c>
      <c r="G2388" t="s">
        <v>38</v>
      </c>
      <c r="H2388">
        <v>37000000</v>
      </c>
      <c r="I2388">
        <v>5.4</v>
      </c>
      <c r="J2388">
        <f t="shared" si="37"/>
        <v>-16008503</v>
      </c>
      <c r="K2388" t="s">
        <v>1671</v>
      </c>
    </row>
    <row r="2389" spans="1:11">
      <c r="A2389" t="s">
        <v>499</v>
      </c>
      <c r="B2389">
        <v>106</v>
      </c>
      <c r="C2389">
        <v>35007180</v>
      </c>
      <c r="D2389" t="s">
        <v>464</v>
      </c>
      <c r="E2389" t="s">
        <v>26518</v>
      </c>
      <c r="F2389" t="s">
        <v>37</v>
      </c>
      <c r="G2389" t="s">
        <v>38</v>
      </c>
      <c r="H2389">
        <v>15000000</v>
      </c>
      <c r="I2389">
        <v>5.6</v>
      </c>
      <c r="J2389">
        <f t="shared" si="37"/>
        <v>20007180</v>
      </c>
      <c r="K2389" t="s">
        <v>1325</v>
      </c>
    </row>
    <row r="2390" spans="1:11">
      <c r="A2390" t="s">
        <v>12807</v>
      </c>
      <c r="B2390">
        <v>123</v>
      </c>
      <c r="C2390">
        <v>35887263</v>
      </c>
      <c r="D2390" t="s">
        <v>6326</v>
      </c>
      <c r="E2390" t="s">
        <v>26519</v>
      </c>
      <c r="F2390" t="s">
        <v>37</v>
      </c>
      <c r="G2390" t="s">
        <v>56</v>
      </c>
      <c r="H2390">
        <v>15000000</v>
      </c>
      <c r="I2390">
        <v>7.7</v>
      </c>
      <c r="J2390">
        <f t="shared" si="37"/>
        <v>20887263</v>
      </c>
      <c r="K2390" t="s">
        <v>13307</v>
      </c>
    </row>
    <row r="2391" spans="1:11">
      <c r="A2391" t="s">
        <v>4987</v>
      </c>
      <c r="B2391">
        <v>86</v>
      </c>
      <c r="C2391">
        <v>34308901</v>
      </c>
      <c r="D2391" t="s">
        <v>1009</v>
      </c>
      <c r="E2391" t="s">
        <v>26520</v>
      </c>
      <c r="F2391" t="s">
        <v>37</v>
      </c>
      <c r="G2391" t="s">
        <v>38</v>
      </c>
      <c r="H2391">
        <v>16000000</v>
      </c>
      <c r="I2391">
        <v>5.1</v>
      </c>
      <c r="J2391">
        <f t="shared" si="37"/>
        <v>18308901</v>
      </c>
      <c r="K2391" t="s">
        <v>1671</v>
      </c>
    </row>
    <row r="2392" spans="1:11">
      <c r="A2392" t="s">
        <v>12814</v>
      </c>
      <c r="B2392">
        <v>120</v>
      </c>
      <c r="C2392">
        <v>33771174</v>
      </c>
      <c r="D2392" t="s">
        <v>1415</v>
      </c>
      <c r="E2392" t="s">
        <v>26521</v>
      </c>
      <c r="F2392" t="s">
        <v>37</v>
      </c>
      <c r="G2392" t="s">
        <v>38</v>
      </c>
      <c r="H2392">
        <v>15000000</v>
      </c>
      <c r="I2392">
        <v>6.8</v>
      </c>
      <c r="J2392">
        <f t="shared" si="37"/>
        <v>18771174</v>
      </c>
      <c r="K2392" t="s">
        <v>1671</v>
      </c>
    </row>
    <row r="2393" spans="1:11">
      <c r="A2393" t="s">
        <v>9065</v>
      </c>
      <c r="B2393">
        <v>227</v>
      </c>
      <c r="C2393">
        <v>6000000</v>
      </c>
      <c r="D2393" t="s">
        <v>3430</v>
      </c>
      <c r="E2393" t="s">
        <v>26522</v>
      </c>
      <c r="F2393" t="s">
        <v>37</v>
      </c>
      <c r="G2393" t="s">
        <v>56</v>
      </c>
      <c r="H2393">
        <v>15000000</v>
      </c>
      <c r="I2393">
        <v>8.4</v>
      </c>
      <c r="J2393">
        <f t="shared" si="37"/>
        <v>-9000000</v>
      </c>
      <c r="K2393" t="s">
        <v>953</v>
      </c>
    </row>
    <row r="2394" spans="1:11">
      <c r="A2394" t="s">
        <v>12822</v>
      </c>
      <c r="B2394">
        <v>119</v>
      </c>
      <c r="C2394">
        <v>33386128</v>
      </c>
      <c r="D2394" t="s">
        <v>6403</v>
      </c>
      <c r="E2394" t="s">
        <v>26523</v>
      </c>
      <c r="F2394" t="s">
        <v>37</v>
      </c>
      <c r="G2394" t="s">
        <v>38</v>
      </c>
      <c r="H2394">
        <v>15000000</v>
      </c>
      <c r="I2394">
        <v>4.9</v>
      </c>
      <c r="J2394">
        <f t="shared" si="37"/>
        <v>18386128</v>
      </c>
      <c r="K2394" t="s">
        <v>6403</v>
      </c>
    </row>
    <row r="2395" spans="1:11">
      <c r="A2395" t="s">
        <v>7644</v>
      </c>
      <c r="B2395">
        <v>115</v>
      </c>
      <c r="C2395">
        <v>37877959</v>
      </c>
      <c r="D2395" t="s">
        <v>11069</v>
      </c>
      <c r="E2395" t="s">
        <v>26524</v>
      </c>
      <c r="F2395" t="s">
        <v>37</v>
      </c>
      <c r="G2395" t="s">
        <v>38</v>
      </c>
      <c r="H2395">
        <v>15000000</v>
      </c>
      <c r="I2395">
        <v>7.1</v>
      </c>
      <c r="J2395">
        <f t="shared" si="37"/>
        <v>22877959</v>
      </c>
      <c r="K2395" t="s">
        <v>953</v>
      </c>
    </row>
    <row r="2396" spans="1:11">
      <c r="A2396" t="s">
        <v>12829</v>
      </c>
      <c r="B2396">
        <v>114</v>
      </c>
      <c r="C2396">
        <v>32721635</v>
      </c>
      <c r="D2396" t="s">
        <v>6790</v>
      </c>
      <c r="E2396" t="s">
        <v>26525</v>
      </c>
      <c r="F2396" t="s">
        <v>37</v>
      </c>
      <c r="G2396" t="s">
        <v>38</v>
      </c>
      <c r="H2396">
        <v>15000000</v>
      </c>
      <c r="I2396">
        <v>6.6</v>
      </c>
      <c r="J2396">
        <f t="shared" si="37"/>
        <v>17721635</v>
      </c>
      <c r="K2396" t="s">
        <v>24406</v>
      </c>
    </row>
    <row r="2397" spans="1:11">
      <c r="A2397" t="s">
        <v>12502</v>
      </c>
      <c r="B2397">
        <v>90</v>
      </c>
      <c r="C2397">
        <v>31585300</v>
      </c>
      <c r="D2397" t="s">
        <v>1681</v>
      </c>
      <c r="E2397" t="s">
        <v>26526</v>
      </c>
      <c r="F2397" t="s">
        <v>37</v>
      </c>
      <c r="G2397" t="s">
        <v>38</v>
      </c>
      <c r="H2397">
        <v>15000000</v>
      </c>
      <c r="I2397">
        <v>6.1</v>
      </c>
      <c r="J2397">
        <f t="shared" si="37"/>
        <v>16585300</v>
      </c>
      <c r="K2397" t="s">
        <v>1671</v>
      </c>
    </row>
    <row r="2398" spans="1:11">
      <c r="A2398" t="s">
        <v>12837</v>
      </c>
      <c r="B2398">
        <v>94</v>
      </c>
      <c r="C2398">
        <v>30259652</v>
      </c>
      <c r="D2398" t="s">
        <v>12838</v>
      </c>
      <c r="E2398" t="s">
        <v>26527</v>
      </c>
      <c r="F2398" t="s">
        <v>37</v>
      </c>
      <c r="G2398" t="s">
        <v>38</v>
      </c>
      <c r="H2398">
        <v>15000000</v>
      </c>
      <c r="I2398">
        <v>4.1</v>
      </c>
      <c r="J2398">
        <f t="shared" si="37"/>
        <v>15259652</v>
      </c>
      <c r="K2398" t="s">
        <v>1671</v>
      </c>
    </row>
    <row r="2399" spans="1:11">
      <c r="A2399" t="s">
        <v>1114</v>
      </c>
      <c r="B2399">
        <v>106</v>
      </c>
      <c r="C2399">
        <v>163192114</v>
      </c>
      <c r="D2399" t="s">
        <v>42</v>
      </c>
      <c r="E2399" t="s">
        <v>24366</v>
      </c>
      <c r="F2399" t="s">
        <v>37</v>
      </c>
      <c r="G2399" t="s">
        <v>38</v>
      </c>
      <c r="H2399">
        <v>125000000</v>
      </c>
      <c r="I2399">
        <v>5.8</v>
      </c>
      <c r="J2399">
        <f t="shared" si="37"/>
        <v>38192114</v>
      </c>
      <c r="K2399" t="s">
        <v>1325</v>
      </c>
    </row>
    <row r="2400" spans="1:11">
      <c r="A2400" t="s">
        <v>3891</v>
      </c>
      <c r="B2400">
        <v>98</v>
      </c>
      <c r="C2400">
        <v>30857814</v>
      </c>
      <c r="D2400" t="s">
        <v>3425</v>
      </c>
      <c r="E2400" t="s">
        <v>26528</v>
      </c>
      <c r="F2400" t="s">
        <v>37</v>
      </c>
      <c r="G2400" t="s">
        <v>38</v>
      </c>
      <c r="H2400">
        <v>16000000</v>
      </c>
      <c r="I2400">
        <v>8.1</v>
      </c>
      <c r="J2400">
        <f t="shared" si="37"/>
        <v>14857814</v>
      </c>
      <c r="K2400" t="s">
        <v>953</v>
      </c>
    </row>
    <row r="2401" spans="1:11">
      <c r="A2401" t="s">
        <v>1727</v>
      </c>
      <c r="B2401">
        <v>126</v>
      </c>
      <c r="C2401">
        <v>30226144</v>
      </c>
      <c r="D2401" t="s">
        <v>1544</v>
      </c>
      <c r="E2401" t="s">
        <v>26529</v>
      </c>
      <c r="F2401" t="s">
        <v>37</v>
      </c>
      <c r="G2401" t="s">
        <v>38</v>
      </c>
      <c r="H2401">
        <v>15000000</v>
      </c>
      <c r="I2401">
        <v>7.6</v>
      </c>
      <c r="J2401">
        <f t="shared" si="37"/>
        <v>15226144</v>
      </c>
      <c r="K2401" t="s">
        <v>13307</v>
      </c>
    </row>
    <row r="2402" spans="1:11">
      <c r="A2402" t="s">
        <v>12849</v>
      </c>
      <c r="B2402">
        <v>100</v>
      </c>
      <c r="C2402">
        <v>35054909</v>
      </c>
      <c r="D2402" t="s">
        <v>1935</v>
      </c>
      <c r="E2402" t="s">
        <v>26530</v>
      </c>
      <c r="F2402" t="s">
        <v>37</v>
      </c>
      <c r="G2402" t="s">
        <v>38</v>
      </c>
      <c r="H2402">
        <v>15000000</v>
      </c>
      <c r="I2402">
        <v>7.8</v>
      </c>
      <c r="J2402">
        <f t="shared" si="37"/>
        <v>20054909</v>
      </c>
      <c r="K2402" t="s">
        <v>24406</v>
      </c>
    </row>
    <row r="2403" spans="1:11">
      <c r="A2403" t="s">
        <v>12854</v>
      </c>
      <c r="B2403">
        <v>89</v>
      </c>
      <c r="C2403">
        <v>29302097</v>
      </c>
      <c r="D2403" t="s">
        <v>12855</v>
      </c>
      <c r="E2403" t="s">
        <v>26531</v>
      </c>
      <c r="F2403" t="s">
        <v>37</v>
      </c>
      <c r="G2403" t="s">
        <v>767</v>
      </c>
      <c r="H2403">
        <v>15000000</v>
      </c>
      <c r="I2403">
        <v>4.6</v>
      </c>
      <c r="J2403">
        <f t="shared" si="37"/>
        <v>14302097</v>
      </c>
      <c r="K2403" t="s">
        <v>1671</v>
      </c>
    </row>
    <row r="2404" spans="1:11">
      <c r="A2404" t="s">
        <v>11881</v>
      </c>
      <c r="B2404">
        <v>111</v>
      </c>
      <c r="C2404">
        <v>29106737</v>
      </c>
      <c r="D2404" t="s">
        <v>1415</v>
      </c>
      <c r="E2404" t="s">
        <v>26532</v>
      </c>
      <c r="F2404" t="s">
        <v>37</v>
      </c>
      <c r="G2404" t="s">
        <v>38</v>
      </c>
      <c r="H2404">
        <v>15000000</v>
      </c>
      <c r="I2404">
        <v>6</v>
      </c>
      <c r="J2404">
        <f t="shared" si="37"/>
        <v>14106737</v>
      </c>
      <c r="K2404" t="s">
        <v>1671</v>
      </c>
    </row>
    <row r="2405" spans="1:11">
      <c r="A2405" t="s">
        <v>12863</v>
      </c>
      <c r="B2405">
        <v>100</v>
      </c>
      <c r="C2405">
        <v>28637507</v>
      </c>
      <c r="D2405" t="s">
        <v>782</v>
      </c>
      <c r="E2405" t="s">
        <v>26533</v>
      </c>
      <c r="F2405" t="s">
        <v>37</v>
      </c>
      <c r="G2405" t="s">
        <v>56</v>
      </c>
      <c r="H2405">
        <v>15000000</v>
      </c>
      <c r="I2405">
        <v>7</v>
      </c>
      <c r="J2405">
        <f t="shared" si="37"/>
        <v>13637507</v>
      </c>
      <c r="K2405" t="s">
        <v>3409</v>
      </c>
    </row>
    <row r="2406" spans="1:11">
      <c r="A2406" t="s">
        <v>5769</v>
      </c>
      <c r="B2406">
        <v>115</v>
      </c>
      <c r="C2406">
        <v>30127963</v>
      </c>
      <c r="D2406" t="s">
        <v>7963</v>
      </c>
      <c r="E2406" t="s">
        <v>26534</v>
      </c>
      <c r="F2406" t="s">
        <v>37</v>
      </c>
      <c r="G2406" t="s">
        <v>38</v>
      </c>
      <c r="H2406">
        <v>15000000</v>
      </c>
      <c r="I2406">
        <v>6.7</v>
      </c>
      <c r="J2406">
        <f t="shared" si="37"/>
        <v>15127963</v>
      </c>
      <c r="K2406" t="s">
        <v>3409</v>
      </c>
    </row>
    <row r="2407" spans="1:11">
      <c r="A2407" t="s">
        <v>4619</v>
      </c>
      <c r="B2407">
        <v>106</v>
      </c>
      <c r="C2407">
        <v>32645546</v>
      </c>
      <c r="D2407" t="s">
        <v>3932</v>
      </c>
      <c r="E2407" t="s">
        <v>26535</v>
      </c>
      <c r="F2407" t="s">
        <v>37</v>
      </c>
      <c r="G2407" t="s">
        <v>38</v>
      </c>
      <c r="H2407">
        <v>14000000</v>
      </c>
      <c r="I2407">
        <v>6.4</v>
      </c>
      <c r="J2407">
        <f t="shared" si="37"/>
        <v>18645546</v>
      </c>
      <c r="K2407" t="s">
        <v>1671</v>
      </c>
    </row>
    <row r="2408" spans="1:11">
      <c r="A2408" t="s">
        <v>12876</v>
      </c>
      <c r="B2408">
        <v>124</v>
      </c>
      <c r="C2408">
        <v>27441122</v>
      </c>
      <c r="D2408" t="s">
        <v>4915</v>
      </c>
      <c r="E2408" t="s">
        <v>26536</v>
      </c>
      <c r="F2408" t="s">
        <v>37</v>
      </c>
      <c r="G2408" t="s">
        <v>38</v>
      </c>
      <c r="H2408">
        <v>15000000</v>
      </c>
      <c r="I2408">
        <v>7.2</v>
      </c>
      <c r="J2408">
        <f t="shared" si="37"/>
        <v>12441122</v>
      </c>
      <c r="K2408" t="s">
        <v>3409</v>
      </c>
    </row>
    <row r="2409" spans="1:11">
      <c r="A2409" t="s">
        <v>5476</v>
      </c>
      <c r="B2409">
        <v>107</v>
      </c>
      <c r="C2409">
        <v>28014536</v>
      </c>
      <c r="D2409" t="s">
        <v>1533</v>
      </c>
      <c r="E2409" t="s">
        <v>26537</v>
      </c>
      <c r="F2409" t="s">
        <v>37</v>
      </c>
      <c r="G2409" t="s">
        <v>38</v>
      </c>
      <c r="H2409">
        <v>15000000</v>
      </c>
      <c r="I2409">
        <v>7.4</v>
      </c>
      <c r="J2409">
        <f t="shared" si="37"/>
        <v>13014536</v>
      </c>
      <c r="K2409" t="s">
        <v>1325</v>
      </c>
    </row>
    <row r="2410" spans="1:11">
      <c r="A2410" t="s">
        <v>12884</v>
      </c>
      <c r="B2410">
        <v>99</v>
      </c>
      <c r="C2410">
        <v>33860010</v>
      </c>
      <c r="D2410" t="s">
        <v>1681</v>
      </c>
      <c r="E2410" t="s">
        <v>26538</v>
      </c>
      <c r="F2410" t="s">
        <v>37</v>
      </c>
      <c r="G2410" t="s">
        <v>38</v>
      </c>
      <c r="H2410">
        <v>15000000</v>
      </c>
      <c r="I2410">
        <v>4.8</v>
      </c>
      <c r="J2410">
        <f t="shared" si="37"/>
        <v>18860010</v>
      </c>
      <c r="K2410" t="s">
        <v>1671</v>
      </c>
    </row>
    <row r="2411" spans="1:11">
      <c r="A2411" t="s">
        <v>12888</v>
      </c>
      <c r="B2411">
        <v>90</v>
      </c>
      <c r="C2411">
        <v>26421314</v>
      </c>
      <c r="D2411" t="s">
        <v>12890</v>
      </c>
      <c r="E2411" t="s">
        <v>26539</v>
      </c>
      <c r="F2411" t="s">
        <v>37</v>
      </c>
      <c r="G2411" t="s">
        <v>38</v>
      </c>
      <c r="H2411">
        <v>15000000</v>
      </c>
      <c r="I2411">
        <v>4</v>
      </c>
      <c r="J2411">
        <f t="shared" si="37"/>
        <v>11421314</v>
      </c>
      <c r="K2411" t="s">
        <v>953</v>
      </c>
    </row>
    <row r="2412" spans="1:11">
      <c r="A2412" t="s">
        <v>10959</v>
      </c>
      <c r="B2412">
        <v>101</v>
      </c>
      <c r="C2412">
        <v>24881000</v>
      </c>
      <c r="D2412" t="s">
        <v>895</v>
      </c>
      <c r="E2412" t="s">
        <v>26540</v>
      </c>
      <c r="F2412" t="s">
        <v>37</v>
      </c>
      <c r="G2412" t="s">
        <v>38</v>
      </c>
      <c r="H2412">
        <v>15000000</v>
      </c>
      <c r="I2412">
        <v>6.2</v>
      </c>
      <c r="J2412">
        <f t="shared" si="37"/>
        <v>9881000</v>
      </c>
      <c r="K2412" t="s">
        <v>3409</v>
      </c>
    </row>
    <row r="2413" spans="1:11">
      <c r="A2413" t="s">
        <v>4003</v>
      </c>
      <c r="B2413">
        <v>119</v>
      </c>
      <c r="C2413">
        <v>23089926</v>
      </c>
      <c r="D2413" t="s">
        <v>8921</v>
      </c>
      <c r="E2413" t="s">
        <v>26541</v>
      </c>
      <c r="F2413" t="s">
        <v>37</v>
      </c>
      <c r="G2413" t="s">
        <v>56</v>
      </c>
      <c r="H2413">
        <v>15000000</v>
      </c>
      <c r="I2413">
        <v>7.7</v>
      </c>
      <c r="J2413">
        <f t="shared" si="37"/>
        <v>8089926</v>
      </c>
      <c r="K2413" t="s">
        <v>3409</v>
      </c>
    </row>
    <row r="2414" spans="1:11">
      <c r="A2414" t="s">
        <v>12904</v>
      </c>
      <c r="B2414">
        <v>103</v>
      </c>
      <c r="C2414">
        <v>26161406</v>
      </c>
      <c r="D2414" t="s">
        <v>787</v>
      </c>
      <c r="E2414" t="s">
        <v>26542</v>
      </c>
      <c r="F2414" t="s">
        <v>37</v>
      </c>
      <c r="G2414" t="s">
        <v>38</v>
      </c>
      <c r="H2414">
        <v>15000000</v>
      </c>
      <c r="I2414">
        <v>6.7</v>
      </c>
      <c r="J2414">
        <f t="shared" si="37"/>
        <v>11161406</v>
      </c>
      <c r="K2414" t="s">
        <v>953</v>
      </c>
    </row>
    <row r="2415" spans="1:11">
      <c r="A2415" t="s">
        <v>12560</v>
      </c>
      <c r="B2415">
        <v>134</v>
      </c>
      <c r="C2415">
        <v>22954968</v>
      </c>
      <c r="D2415" t="s">
        <v>214</v>
      </c>
      <c r="E2415" t="s">
        <v>26543</v>
      </c>
      <c r="F2415" t="s">
        <v>37</v>
      </c>
      <c r="G2415" t="s">
        <v>56</v>
      </c>
      <c r="H2415">
        <v>11500000</v>
      </c>
      <c r="I2415">
        <v>7.9</v>
      </c>
      <c r="J2415">
        <f t="shared" si="37"/>
        <v>11454968</v>
      </c>
      <c r="K2415" t="s">
        <v>3409</v>
      </c>
    </row>
    <row r="2416" spans="1:11">
      <c r="A2416" t="s">
        <v>7076</v>
      </c>
      <c r="B2416">
        <v>155</v>
      </c>
      <c r="C2416">
        <v>26384919</v>
      </c>
      <c r="D2416" t="s">
        <v>3409</v>
      </c>
      <c r="E2416" t="s">
        <v>26544</v>
      </c>
      <c r="F2416" t="s">
        <v>37</v>
      </c>
      <c r="G2416" t="s">
        <v>38</v>
      </c>
      <c r="H2416">
        <v>15000000</v>
      </c>
      <c r="I2416">
        <v>7.9</v>
      </c>
      <c r="J2416">
        <f t="shared" si="37"/>
        <v>11384919</v>
      </c>
      <c r="K2416" t="s">
        <v>3409</v>
      </c>
    </row>
    <row r="2417" spans="1:11">
      <c r="A2417" t="s">
        <v>12236</v>
      </c>
      <c r="B2417">
        <v>94</v>
      </c>
      <c r="C2417">
        <v>22189039</v>
      </c>
      <c r="D2417" t="s">
        <v>5806</v>
      </c>
      <c r="E2417" t="s">
        <v>26545</v>
      </c>
      <c r="F2417" t="s">
        <v>37</v>
      </c>
      <c r="G2417" t="s">
        <v>38</v>
      </c>
      <c r="H2417">
        <v>15000000</v>
      </c>
      <c r="I2417">
        <v>5.5</v>
      </c>
      <c r="J2417">
        <f t="shared" si="37"/>
        <v>7189039</v>
      </c>
      <c r="K2417" t="s">
        <v>1325</v>
      </c>
    </row>
    <row r="2418" spans="1:11">
      <c r="A2418" t="s">
        <v>12923</v>
      </c>
      <c r="B2418">
        <v>95</v>
      </c>
      <c r="C2418">
        <v>20998709</v>
      </c>
      <c r="D2418" t="s">
        <v>3271</v>
      </c>
      <c r="E2418" t="s">
        <v>26546</v>
      </c>
      <c r="F2418" t="s">
        <v>37</v>
      </c>
      <c r="G2418" t="s">
        <v>38</v>
      </c>
      <c r="H2418">
        <v>15000000</v>
      </c>
      <c r="I2418">
        <v>6.2</v>
      </c>
      <c r="J2418">
        <f t="shared" si="37"/>
        <v>5998709</v>
      </c>
      <c r="K2418" t="s">
        <v>953</v>
      </c>
    </row>
    <row r="2419" spans="1:11">
      <c r="A2419" t="s">
        <v>12928</v>
      </c>
      <c r="B2419">
        <v>89</v>
      </c>
      <c r="C2419">
        <v>20801344</v>
      </c>
      <c r="D2419" t="s">
        <v>6403</v>
      </c>
      <c r="E2419" t="s">
        <v>26547</v>
      </c>
      <c r="F2419" t="s">
        <v>37</v>
      </c>
      <c r="G2419" t="s">
        <v>38</v>
      </c>
      <c r="H2419">
        <v>15000000</v>
      </c>
      <c r="I2419">
        <v>5.1</v>
      </c>
      <c r="J2419">
        <f t="shared" si="37"/>
        <v>5801344</v>
      </c>
      <c r="K2419" t="s">
        <v>6403</v>
      </c>
    </row>
    <row r="2420" spans="1:11">
      <c r="A2420" t="s">
        <v>12932</v>
      </c>
      <c r="B2420">
        <v>97</v>
      </c>
      <c r="C2420">
        <v>21468807</v>
      </c>
      <c r="D2420" t="s">
        <v>3030</v>
      </c>
      <c r="E2420" t="s">
        <v>26548</v>
      </c>
      <c r="F2420" t="s">
        <v>37</v>
      </c>
      <c r="G2420" t="s">
        <v>38</v>
      </c>
      <c r="H2420">
        <v>14000000</v>
      </c>
      <c r="I2420">
        <v>4.1</v>
      </c>
      <c r="J2420">
        <f t="shared" si="37"/>
        <v>7468807</v>
      </c>
      <c r="K2420" t="s">
        <v>6403</v>
      </c>
    </row>
    <row r="2421" spans="1:11">
      <c r="A2421" t="s">
        <v>4053</v>
      </c>
      <c r="B2421">
        <v>90</v>
      </c>
      <c r="C2421">
        <v>19158074</v>
      </c>
      <c r="D2421" t="s">
        <v>1996</v>
      </c>
      <c r="E2421" t="s">
        <v>26549</v>
      </c>
      <c r="F2421" t="s">
        <v>37</v>
      </c>
      <c r="G2421" t="s">
        <v>38</v>
      </c>
      <c r="H2421">
        <v>15000000</v>
      </c>
      <c r="I2421">
        <v>6.7</v>
      </c>
      <c r="J2421">
        <f t="shared" si="37"/>
        <v>4158074</v>
      </c>
      <c r="K2421" t="s">
        <v>3409</v>
      </c>
    </row>
    <row r="2422" spans="1:11">
      <c r="A2422" t="s">
        <v>12940</v>
      </c>
      <c r="B2422">
        <v>92</v>
      </c>
      <c r="C2422">
        <v>18843314</v>
      </c>
      <c r="D2422" t="s">
        <v>923</v>
      </c>
      <c r="E2422" t="s">
        <v>26550</v>
      </c>
      <c r="F2422" t="s">
        <v>37</v>
      </c>
      <c r="G2422" t="s">
        <v>38</v>
      </c>
      <c r="H2422">
        <v>20000000</v>
      </c>
      <c r="I2422">
        <v>4.7</v>
      </c>
      <c r="J2422">
        <f t="shared" si="37"/>
        <v>-1156686</v>
      </c>
      <c r="K2422" t="s">
        <v>1325</v>
      </c>
    </row>
    <row r="2423" spans="1:11">
      <c r="A2423" t="s">
        <v>12945</v>
      </c>
      <c r="B2423">
        <v>100</v>
      </c>
      <c r="C2423">
        <v>20566327</v>
      </c>
      <c r="D2423" t="s">
        <v>2136</v>
      </c>
      <c r="E2423" t="s">
        <v>26551</v>
      </c>
      <c r="F2423" t="s">
        <v>37</v>
      </c>
      <c r="G2423" t="s">
        <v>38</v>
      </c>
      <c r="H2423">
        <v>15000000</v>
      </c>
      <c r="I2423">
        <v>6.4</v>
      </c>
      <c r="J2423">
        <f t="shared" si="37"/>
        <v>5566327</v>
      </c>
      <c r="K2423" t="s">
        <v>1325</v>
      </c>
    </row>
    <row r="2424" spans="1:11">
      <c r="A2424" t="s">
        <v>11043</v>
      </c>
      <c r="B2424">
        <v>117</v>
      </c>
      <c r="C2424">
        <v>20218921</v>
      </c>
      <c r="D2424" t="s">
        <v>6199</v>
      </c>
      <c r="E2424" t="s">
        <v>26552</v>
      </c>
      <c r="F2424" t="s">
        <v>37</v>
      </c>
      <c r="G2424" t="s">
        <v>12953</v>
      </c>
      <c r="H2424">
        <v>15000000</v>
      </c>
      <c r="I2424">
        <v>6.3</v>
      </c>
      <c r="J2424">
        <f t="shared" si="37"/>
        <v>5218921</v>
      </c>
      <c r="K2424" t="s">
        <v>3409</v>
      </c>
    </row>
    <row r="2425" spans="1:11">
      <c r="A2425" t="s">
        <v>12954</v>
      </c>
      <c r="B2425">
        <v>84</v>
      </c>
      <c r="C2425">
        <v>17411331</v>
      </c>
      <c r="D2425" t="s">
        <v>4277</v>
      </c>
      <c r="E2425" t="s">
        <v>26553</v>
      </c>
      <c r="F2425" t="s">
        <v>37</v>
      </c>
      <c r="G2425" t="s">
        <v>370</v>
      </c>
      <c r="H2425">
        <v>15000000</v>
      </c>
      <c r="I2425">
        <v>5.5</v>
      </c>
      <c r="J2425">
        <f t="shared" si="37"/>
        <v>2411331</v>
      </c>
      <c r="K2425" t="s">
        <v>6403</v>
      </c>
    </row>
    <row r="2426" spans="1:11">
      <c r="A2426" t="s">
        <v>12958</v>
      </c>
      <c r="B2426">
        <v>140</v>
      </c>
      <c r="C2426">
        <v>21383298</v>
      </c>
      <c r="D2426" t="s">
        <v>2125</v>
      </c>
      <c r="E2426" t="s">
        <v>26554</v>
      </c>
      <c r="F2426" t="s">
        <v>37</v>
      </c>
      <c r="G2426" t="s">
        <v>38</v>
      </c>
      <c r="H2426">
        <v>15000000</v>
      </c>
      <c r="I2426">
        <v>7.3</v>
      </c>
      <c r="J2426">
        <f t="shared" si="37"/>
        <v>6383298</v>
      </c>
      <c r="K2426" t="s">
        <v>24406</v>
      </c>
    </row>
    <row r="2427" spans="1:11">
      <c r="A2427" t="s">
        <v>1489</v>
      </c>
      <c r="B2427">
        <v>108</v>
      </c>
      <c r="C2427">
        <v>24984868</v>
      </c>
      <c r="D2427" t="s">
        <v>334</v>
      </c>
      <c r="E2427" t="s">
        <v>26555</v>
      </c>
      <c r="F2427" t="s">
        <v>37</v>
      </c>
      <c r="G2427" t="s">
        <v>38</v>
      </c>
      <c r="H2427">
        <v>15000000</v>
      </c>
      <c r="I2427">
        <v>6.3</v>
      </c>
      <c r="J2427">
        <f t="shared" si="37"/>
        <v>9984868</v>
      </c>
      <c r="K2427" t="s">
        <v>1325</v>
      </c>
    </row>
    <row r="2428" spans="1:11">
      <c r="A2428" t="s">
        <v>12967</v>
      </c>
      <c r="B2428">
        <v>109</v>
      </c>
      <c r="C2428">
        <v>16459004</v>
      </c>
      <c r="D2428" t="s">
        <v>1924</v>
      </c>
      <c r="E2428" t="s">
        <v>26556</v>
      </c>
      <c r="F2428" t="s">
        <v>37</v>
      </c>
      <c r="G2428" t="s">
        <v>268</v>
      </c>
      <c r="H2428">
        <v>15000000</v>
      </c>
      <c r="I2428">
        <v>4.9</v>
      </c>
      <c r="J2428">
        <f t="shared" si="37"/>
        <v>1459004</v>
      </c>
      <c r="K2428" t="s">
        <v>3409</v>
      </c>
    </row>
    <row r="2429" spans="1:11">
      <c r="A2429" t="s">
        <v>2271</v>
      </c>
      <c r="B2429">
        <v>131</v>
      </c>
      <c r="C2429">
        <v>15700000</v>
      </c>
      <c r="D2429" t="s">
        <v>2174</v>
      </c>
      <c r="E2429" t="s">
        <v>26557</v>
      </c>
      <c r="F2429" t="s">
        <v>37</v>
      </c>
      <c r="G2429" t="s">
        <v>38</v>
      </c>
      <c r="H2429">
        <v>15000000</v>
      </c>
      <c r="I2429">
        <v>7.6</v>
      </c>
      <c r="J2429">
        <f t="shared" si="37"/>
        <v>700000</v>
      </c>
      <c r="K2429" t="s">
        <v>3409</v>
      </c>
    </row>
    <row r="2430" spans="1:11">
      <c r="A2430" t="s">
        <v>12976</v>
      </c>
      <c r="B2430">
        <v>114</v>
      </c>
      <c r="C2430">
        <v>15100000</v>
      </c>
      <c r="D2430" t="s">
        <v>2208</v>
      </c>
      <c r="E2430" t="s">
        <v>26558</v>
      </c>
      <c r="F2430" t="s">
        <v>37</v>
      </c>
      <c r="G2430" t="s">
        <v>38</v>
      </c>
      <c r="H2430">
        <v>15000000</v>
      </c>
      <c r="I2430">
        <v>6</v>
      </c>
      <c r="J2430">
        <f t="shared" si="37"/>
        <v>100000</v>
      </c>
      <c r="K2430" t="s">
        <v>1325</v>
      </c>
    </row>
    <row r="2431" spans="1:11">
      <c r="A2431" t="s">
        <v>8702</v>
      </c>
      <c r="B2431">
        <v>97</v>
      </c>
      <c r="C2431">
        <v>14938570</v>
      </c>
      <c r="D2431" t="s">
        <v>1528</v>
      </c>
      <c r="E2431" t="s">
        <v>26559</v>
      </c>
      <c r="F2431" t="s">
        <v>37</v>
      </c>
      <c r="G2431" t="s">
        <v>38</v>
      </c>
      <c r="H2431">
        <v>15000000</v>
      </c>
      <c r="I2431">
        <v>6.2</v>
      </c>
      <c r="J2431">
        <f t="shared" si="37"/>
        <v>-61430</v>
      </c>
      <c r="K2431" t="s">
        <v>24406</v>
      </c>
    </row>
    <row r="2432" spans="1:11">
      <c r="A2432" t="s">
        <v>10841</v>
      </c>
      <c r="B2432">
        <v>122</v>
      </c>
      <c r="C2432">
        <v>17237244</v>
      </c>
      <c r="D2432" t="s">
        <v>2125</v>
      </c>
      <c r="E2432" t="s">
        <v>26560</v>
      </c>
      <c r="F2432" t="s">
        <v>37</v>
      </c>
      <c r="G2432" t="s">
        <v>56</v>
      </c>
      <c r="H2432">
        <v>15000000</v>
      </c>
      <c r="I2432">
        <v>6.8</v>
      </c>
      <c r="J2432">
        <f t="shared" si="37"/>
        <v>2237244</v>
      </c>
      <c r="K2432" t="s">
        <v>24406</v>
      </c>
    </row>
    <row r="2433" spans="1:11">
      <c r="A2433" t="s">
        <v>12989</v>
      </c>
      <c r="B2433">
        <v>87</v>
      </c>
      <c r="C2433">
        <v>14249005</v>
      </c>
      <c r="D2433" t="s">
        <v>1671</v>
      </c>
      <c r="E2433" t="s">
        <v>26561</v>
      </c>
      <c r="F2433" t="s">
        <v>37</v>
      </c>
      <c r="G2433" t="s">
        <v>38</v>
      </c>
      <c r="H2433">
        <v>15000000</v>
      </c>
      <c r="I2433">
        <v>4.5</v>
      </c>
      <c r="J2433">
        <f t="shared" si="37"/>
        <v>-750995</v>
      </c>
      <c r="K2433" t="s">
        <v>1671</v>
      </c>
    </row>
    <row r="2434" spans="1:11">
      <c r="A2434" t="s">
        <v>12993</v>
      </c>
      <c r="B2434">
        <v>85</v>
      </c>
      <c r="C2434">
        <v>12701880</v>
      </c>
      <c r="D2434" t="s">
        <v>471</v>
      </c>
      <c r="E2434" t="s">
        <v>26562</v>
      </c>
      <c r="F2434" t="s">
        <v>37</v>
      </c>
      <c r="G2434" t="s">
        <v>38</v>
      </c>
      <c r="H2434">
        <v>15000000</v>
      </c>
      <c r="I2434">
        <v>5.7</v>
      </c>
      <c r="J2434">
        <f t="shared" si="37"/>
        <v>-2298120</v>
      </c>
      <c r="K2434" t="s">
        <v>953</v>
      </c>
    </row>
    <row r="2435" spans="1:11">
      <c r="A2435" t="s">
        <v>13006</v>
      </c>
      <c r="B2435">
        <v>101</v>
      </c>
      <c r="C2435">
        <v>12801190</v>
      </c>
      <c r="D2435" t="s">
        <v>31</v>
      </c>
      <c r="E2435" t="s">
        <v>26563</v>
      </c>
      <c r="F2435" t="s">
        <v>37</v>
      </c>
      <c r="G2435" t="s">
        <v>38</v>
      </c>
      <c r="H2435">
        <v>15000000</v>
      </c>
      <c r="I2435">
        <v>4.6</v>
      </c>
      <c r="J2435">
        <f t="shared" ref="J2435:J2498" si="38">C2435-H2435</f>
        <v>-2198810</v>
      </c>
      <c r="K2435" t="s">
        <v>1325</v>
      </c>
    </row>
    <row r="2436" spans="1:11">
      <c r="A2436" t="s">
        <v>13012</v>
      </c>
      <c r="B2436">
        <v>121</v>
      </c>
      <c r="C2436">
        <v>12549485</v>
      </c>
      <c r="D2436" t="s">
        <v>13013</v>
      </c>
      <c r="E2436" t="s">
        <v>26564</v>
      </c>
      <c r="F2436" t="s">
        <v>37</v>
      </c>
      <c r="G2436" t="s">
        <v>38</v>
      </c>
      <c r="H2436">
        <v>15000000</v>
      </c>
      <c r="I2436">
        <v>6.2</v>
      </c>
      <c r="J2436">
        <f t="shared" si="38"/>
        <v>-2450515</v>
      </c>
      <c r="K2436" t="s">
        <v>24406</v>
      </c>
    </row>
    <row r="2437" spans="1:11">
      <c r="A2437" t="s">
        <v>13017</v>
      </c>
      <c r="B2437">
        <v>107</v>
      </c>
      <c r="C2437">
        <v>13766014</v>
      </c>
      <c r="D2437" t="s">
        <v>214</v>
      </c>
      <c r="E2437" t="s">
        <v>26565</v>
      </c>
      <c r="F2437" t="s">
        <v>37</v>
      </c>
      <c r="G2437" t="s">
        <v>38</v>
      </c>
      <c r="H2437">
        <v>15000000</v>
      </c>
      <c r="I2437">
        <v>7</v>
      </c>
      <c r="J2437">
        <f t="shared" si="38"/>
        <v>-1233986</v>
      </c>
      <c r="K2437" t="s">
        <v>3409</v>
      </c>
    </row>
    <row r="2438" spans="1:11">
      <c r="A2438" t="s">
        <v>13021</v>
      </c>
      <c r="B2438">
        <v>111</v>
      </c>
      <c r="C2438">
        <v>13034417</v>
      </c>
      <c r="D2438" t="s">
        <v>3794</v>
      </c>
      <c r="E2438" t="s">
        <v>26566</v>
      </c>
      <c r="F2438" t="s">
        <v>37</v>
      </c>
      <c r="G2438" t="s">
        <v>38</v>
      </c>
      <c r="H2438">
        <v>15000000</v>
      </c>
      <c r="I2438">
        <v>6.9</v>
      </c>
      <c r="J2438">
        <f t="shared" si="38"/>
        <v>-1965583</v>
      </c>
      <c r="K2438" t="s">
        <v>3409</v>
      </c>
    </row>
    <row r="2439" spans="1:11">
      <c r="A2439" t="s">
        <v>13030</v>
      </c>
      <c r="B2439">
        <v>97</v>
      </c>
      <c r="C2439">
        <v>12212417</v>
      </c>
      <c r="D2439" t="s">
        <v>1528</v>
      </c>
      <c r="E2439" t="s">
        <v>26567</v>
      </c>
      <c r="F2439" t="s">
        <v>37</v>
      </c>
      <c r="G2439" t="s">
        <v>38</v>
      </c>
      <c r="H2439">
        <v>15000000</v>
      </c>
      <c r="I2439">
        <v>6.7</v>
      </c>
      <c r="J2439">
        <f t="shared" si="38"/>
        <v>-2787583</v>
      </c>
      <c r="K2439" t="s">
        <v>24406</v>
      </c>
    </row>
    <row r="2440" spans="1:11">
      <c r="A2440" t="s">
        <v>2968</v>
      </c>
      <c r="B2440">
        <v>97</v>
      </c>
      <c r="C2440">
        <v>11614236</v>
      </c>
      <c r="D2440" t="s">
        <v>1671</v>
      </c>
      <c r="E2440" t="s">
        <v>26568</v>
      </c>
      <c r="F2440" t="s">
        <v>37</v>
      </c>
      <c r="G2440" t="s">
        <v>38</v>
      </c>
      <c r="H2440">
        <v>15000000</v>
      </c>
      <c r="I2440">
        <v>5.6</v>
      </c>
      <c r="J2440">
        <f t="shared" si="38"/>
        <v>-3385764</v>
      </c>
      <c r="K2440" t="s">
        <v>1671</v>
      </c>
    </row>
    <row r="2441" spans="1:11">
      <c r="A2441" t="s">
        <v>6704</v>
      </c>
      <c r="B2441">
        <v>125</v>
      </c>
      <c r="C2441">
        <v>13337299</v>
      </c>
      <c r="D2441" t="s">
        <v>6507</v>
      </c>
      <c r="E2441" t="s">
        <v>26569</v>
      </c>
      <c r="F2441" t="s">
        <v>37</v>
      </c>
      <c r="G2441" t="s">
        <v>38</v>
      </c>
      <c r="H2441">
        <v>20000000</v>
      </c>
      <c r="I2441">
        <v>6.6</v>
      </c>
      <c r="J2441">
        <f t="shared" si="38"/>
        <v>-6662701</v>
      </c>
      <c r="K2441" t="s">
        <v>13307</v>
      </c>
    </row>
    <row r="2442" spans="1:11">
      <c r="A2442" t="s">
        <v>4003</v>
      </c>
      <c r="B2442">
        <v>124</v>
      </c>
      <c r="C2442">
        <v>10763469</v>
      </c>
      <c r="D2442" t="s">
        <v>1415</v>
      </c>
      <c r="E2442" t="s">
        <v>26570</v>
      </c>
      <c r="F2442" t="s">
        <v>37</v>
      </c>
      <c r="G2442" t="s">
        <v>38</v>
      </c>
      <c r="H2442">
        <v>15000000</v>
      </c>
      <c r="I2442">
        <v>6.4</v>
      </c>
      <c r="J2442">
        <f t="shared" si="38"/>
        <v>-4236531</v>
      </c>
      <c r="K2442" t="s">
        <v>1671</v>
      </c>
    </row>
    <row r="2443" spans="1:11">
      <c r="A2443" t="s">
        <v>13045</v>
      </c>
      <c r="B2443">
        <v>76</v>
      </c>
      <c r="C2443">
        <v>11144518</v>
      </c>
      <c r="D2443" t="s">
        <v>9353</v>
      </c>
      <c r="E2443" t="s">
        <v>26571</v>
      </c>
      <c r="F2443" t="s">
        <v>37</v>
      </c>
      <c r="G2443" t="s">
        <v>268</v>
      </c>
      <c r="H2443">
        <v>15000000</v>
      </c>
      <c r="I2443">
        <v>2.8</v>
      </c>
      <c r="J2443">
        <f t="shared" si="38"/>
        <v>-3855482</v>
      </c>
      <c r="K2443" t="s">
        <v>953</v>
      </c>
    </row>
    <row r="2444" spans="1:11">
      <c r="A2444" t="s">
        <v>1729</v>
      </c>
      <c r="B2444">
        <v>107</v>
      </c>
      <c r="C2444">
        <v>15608545</v>
      </c>
      <c r="D2444" t="s">
        <v>1325</v>
      </c>
      <c r="E2444" t="s">
        <v>26572</v>
      </c>
      <c r="F2444" t="s">
        <v>37</v>
      </c>
      <c r="G2444" t="s">
        <v>38</v>
      </c>
      <c r="H2444">
        <v>15000000</v>
      </c>
      <c r="I2444">
        <v>5.4</v>
      </c>
      <c r="J2444">
        <f t="shared" si="38"/>
        <v>608545</v>
      </c>
      <c r="K2444" t="s">
        <v>1325</v>
      </c>
    </row>
    <row r="2445" spans="1:11">
      <c r="A2445" t="s">
        <v>1007</v>
      </c>
      <c r="B2445">
        <v>91</v>
      </c>
      <c r="C2445">
        <v>10443316</v>
      </c>
      <c r="D2445" t="s">
        <v>1415</v>
      </c>
      <c r="E2445" t="s">
        <v>26573</v>
      </c>
      <c r="F2445" t="s">
        <v>37</v>
      </c>
      <c r="G2445" t="s">
        <v>38</v>
      </c>
      <c r="H2445">
        <v>15000000</v>
      </c>
      <c r="I2445">
        <v>5</v>
      </c>
      <c r="J2445">
        <f t="shared" si="38"/>
        <v>-4556684</v>
      </c>
      <c r="K2445" t="s">
        <v>1671</v>
      </c>
    </row>
    <row r="2446" spans="1:11">
      <c r="A2446" t="s">
        <v>13058</v>
      </c>
      <c r="B2446">
        <v>96</v>
      </c>
      <c r="C2446">
        <v>10494147</v>
      </c>
      <c r="D2446" t="s">
        <v>214</v>
      </c>
      <c r="E2446" t="s">
        <v>26574</v>
      </c>
      <c r="F2446" t="s">
        <v>37</v>
      </c>
      <c r="G2446" t="s">
        <v>38</v>
      </c>
      <c r="H2446">
        <v>15000000</v>
      </c>
      <c r="I2446">
        <v>5.1</v>
      </c>
      <c r="J2446">
        <f t="shared" si="38"/>
        <v>-4505853</v>
      </c>
      <c r="K2446" t="s">
        <v>3409</v>
      </c>
    </row>
    <row r="2447" spans="1:11">
      <c r="A2447" t="s">
        <v>2791</v>
      </c>
      <c r="B2447">
        <v>142</v>
      </c>
      <c r="C2447">
        <v>9929000</v>
      </c>
      <c r="D2447" t="s">
        <v>1849</v>
      </c>
      <c r="E2447" t="s">
        <v>26575</v>
      </c>
      <c r="F2447" t="s">
        <v>37</v>
      </c>
      <c r="G2447" t="s">
        <v>56</v>
      </c>
      <c r="H2447">
        <v>15000000</v>
      </c>
      <c r="I2447">
        <v>8</v>
      </c>
      <c r="J2447">
        <f t="shared" si="38"/>
        <v>-5071000</v>
      </c>
      <c r="K2447" t="s">
        <v>3409</v>
      </c>
    </row>
    <row r="2448" spans="1:11">
      <c r="A2448" t="s">
        <v>11835</v>
      </c>
      <c r="B2448">
        <v>103</v>
      </c>
      <c r="C2448">
        <v>10411980</v>
      </c>
      <c r="D2448" t="s">
        <v>13065</v>
      </c>
      <c r="E2448" t="s">
        <v>26576</v>
      </c>
      <c r="F2448" t="s">
        <v>37</v>
      </c>
      <c r="G2448" t="s">
        <v>38</v>
      </c>
      <c r="H2448">
        <v>15000000</v>
      </c>
      <c r="I2448">
        <v>5.9</v>
      </c>
      <c r="J2448">
        <f t="shared" si="38"/>
        <v>-4588020</v>
      </c>
      <c r="K2448" t="s">
        <v>18089</v>
      </c>
    </row>
    <row r="2449" spans="1:11">
      <c r="A2449" t="s">
        <v>4260</v>
      </c>
      <c r="B2449">
        <v>117</v>
      </c>
      <c r="C2449">
        <v>17439163</v>
      </c>
      <c r="D2449" t="s">
        <v>1009</v>
      </c>
      <c r="E2449" t="s">
        <v>26577</v>
      </c>
      <c r="F2449" t="s">
        <v>37</v>
      </c>
      <c r="G2449" t="s">
        <v>38</v>
      </c>
      <c r="H2449">
        <v>15000000</v>
      </c>
      <c r="I2449">
        <v>8.2</v>
      </c>
      <c r="J2449">
        <f t="shared" si="38"/>
        <v>2439163</v>
      </c>
      <c r="K2449" t="s">
        <v>1671</v>
      </c>
    </row>
    <row r="2450" spans="1:11">
      <c r="A2450" t="s">
        <v>13078</v>
      </c>
      <c r="B2450">
        <v>116</v>
      </c>
      <c r="C2450">
        <v>9396487</v>
      </c>
      <c r="D2450" t="s">
        <v>6199</v>
      </c>
      <c r="E2450" t="s">
        <v>26578</v>
      </c>
      <c r="F2450" t="s">
        <v>37</v>
      </c>
      <c r="G2450" t="s">
        <v>38</v>
      </c>
      <c r="H2450">
        <v>15000000</v>
      </c>
      <c r="I2450">
        <v>7</v>
      </c>
      <c r="J2450">
        <f t="shared" si="38"/>
        <v>-5603513</v>
      </c>
      <c r="K2450" t="s">
        <v>3409</v>
      </c>
    </row>
    <row r="2451" spans="1:11">
      <c r="A2451" t="s">
        <v>3159</v>
      </c>
      <c r="B2451">
        <v>118</v>
      </c>
      <c r="C2451">
        <v>9059588</v>
      </c>
      <c r="D2451" t="s">
        <v>5274</v>
      </c>
      <c r="E2451" t="s">
        <v>26579</v>
      </c>
      <c r="F2451" t="s">
        <v>37</v>
      </c>
      <c r="G2451" t="s">
        <v>38</v>
      </c>
      <c r="H2451">
        <v>15000000</v>
      </c>
      <c r="I2451">
        <v>6.6</v>
      </c>
      <c r="J2451">
        <f t="shared" si="38"/>
        <v>-5940412</v>
      </c>
      <c r="K2451" t="s">
        <v>24406</v>
      </c>
    </row>
    <row r="2452" spans="1:11">
      <c r="A2452" t="s">
        <v>9430</v>
      </c>
      <c r="B2452">
        <v>108</v>
      </c>
      <c r="C2452">
        <v>9172810</v>
      </c>
      <c r="D2452" t="s">
        <v>13087</v>
      </c>
      <c r="E2452" t="s">
        <v>26580</v>
      </c>
      <c r="F2452" t="s">
        <v>37</v>
      </c>
      <c r="G2452" t="s">
        <v>38</v>
      </c>
      <c r="H2452">
        <v>16000000</v>
      </c>
      <c r="I2452">
        <v>6.7</v>
      </c>
      <c r="J2452">
        <f t="shared" si="38"/>
        <v>-6827190</v>
      </c>
      <c r="K2452" t="s">
        <v>13307</v>
      </c>
    </row>
    <row r="2453" spans="1:11">
      <c r="A2453" t="s">
        <v>13092</v>
      </c>
      <c r="B2453">
        <v>94</v>
      </c>
      <c r="C2453">
        <v>8735529</v>
      </c>
      <c r="D2453" t="s">
        <v>1415</v>
      </c>
      <c r="E2453" t="s">
        <v>26581</v>
      </c>
      <c r="F2453" t="s">
        <v>37</v>
      </c>
      <c r="G2453" t="s">
        <v>38</v>
      </c>
      <c r="H2453">
        <v>15000000</v>
      </c>
      <c r="I2453">
        <v>5.5</v>
      </c>
      <c r="J2453">
        <f t="shared" si="38"/>
        <v>-6264471</v>
      </c>
      <c r="K2453" t="s">
        <v>1671</v>
      </c>
    </row>
    <row r="2454" spans="1:11">
      <c r="A2454" t="s">
        <v>13097</v>
      </c>
      <c r="B2454">
        <v>97</v>
      </c>
      <c r="C2454">
        <v>8586376</v>
      </c>
      <c r="D2454" t="s">
        <v>1671</v>
      </c>
      <c r="E2454" t="s">
        <v>26582</v>
      </c>
      <c r="F2454" t="s">
        <v>37</v>
      </c>
      <c r="G2454" t="s">
        <v>38</v>
      </c>
      <c r="H2454">
        <v>20000000</v>
      </c>
      <c r="I2454">
        <v>4.9</v>
      </c>
      <c r="J2454">
        <f t="shared" si="38"/>
        <v>-11413624</v>
      </c>
      <c r="K2454" t="s">
        <v>1671</v>
      </c>
    </row>
    <row r="2455" spans="1:11">
      <c r="A2455" t="s">
        <v>5990</v>
      </c>
      <c r="B2455">
        <v>97</v>
      </c>
      <c r="C2455">
        <v>8378141</v>
      </c>
      <c r="D2455" t="s">
        <v>1415</v>
      </c>
      <c r="E2455" t="s">
        <v>26583</v>
      </c>
      <c r="F2455" t="s">
        <v>37</v>
      </c>
      <c r="G2455" t="s">
        <v>56</v>
      </c>
      <c r="H2455">
        <v>15000000</v>
      </c>
      <c r="I2455">
        <v>6.9</v>
      </c>
      <c r="J2455">
        <f t="shared" si="38"/>
        <v>-6621859</v>
      </c>
      <c r="K2455" t="s">
        <v>1671</v>
      </c>
    </row>
    <row r="2456" spans="1:11">
      <c r="A2456" t="s">
        <v>13109</v>
      </c>
      <c r="B2456">
        <v>91</v>
      </c>
      <c r="C2456">
        <v>8080116</v>
      </c>
      <c r="D2456" t="s">
        <v>2358</v>
      </c>
      <c r="E2456" t="s">
        <v>26584</v>
      </c>
      <c r="F2456" t="s">
        <v>37</v>
      </c>
      <c r="G2456" t="s">
        <v>38</v>
      </c>
      <c r="H2456">
        <v>15000000</v>
      </c>
      <c r="I2456">
        <v>5.6</v>
      </c>
      <c r="J2456">
        <f t="shared" si="38"/>
        <v>-6919884</v>
      </c>
      <c r="K2456" t="s">
        <v>953</v>
      </c>
    </row>
    <row r="2457" spans="1:11">
      <c r="A2457" t="s">
        <v>13113</v>
      </c>
      <c r="B2457">
        <v>107</v>
      </c>
      <c r="C2457">
        <v>7757130</v>
      </c>
      <c r="D2457" t="s">
        <v>9193</v>
      </c>
      <c r="E2457" t="s">
        <v>26585</v>
      </c>
      <c r="F2457" t="s">
        <v>37</v>
      </c>
      <c r="G2457" t="s">
        <v>56</v>
      </c>
      <c r="H2457">
        <v>15000000</v>
      </c>
      <c r="I2457">
        <v>8</v>
      </c>
      <c r="J2457">
        <f t="shared" si="38"/>
        <v>-7242870</v>
      </c>
      <c r="K2457" t="s">
        <v>1671</v>
      </c>
    </row>
    <row r="2458" spans="1:11">
      <c r="A2458" t="s">
        <v>13120</v>
      </c>
      <c r="B2458">
        <v>95</v>
      </c>
      <c r="C2458">
        <v>9123834</v>
      </c>
      <c r="D2458" t="s">
        <v>1681</v>
      </c>
      <c r="E2458" t="s">
        <v>26586</v>
      </c>
      <c r="F2458" t="s">
        <v>37</v>
      </c>
      <c r="G2458" t="s">
        <v>38</v>
      </c>
      <c r="H2458">
        <v>15000000</v>
      </c>
      <c r="I2458">
        <v>5.3</v>
      </c>
      <c r="J2458">
        <f t="shared" si="38"/>
        <v>-5876166</v>
      </c>
      <c r="K2458" t="s">
        <v>1671</v>
      </c>
    </row>
    <row r="2459" spans="1:11">
      <c r="A2459" t="s">
        <v>13125</v>
      </c>
      <c r="B2459">
        <v>102</v>
      </c>
      <c r="C2459">
        <v>6409206</v>
      </c>
      <c r="D2459" t="s">
        <v>6419</v>
      </c>
      <c r="E2459" t="s">
        <v>26587</v>
      </c>
      <c r="F2459" t="s">
        <v>37</v>
      </c>
      <c r="G2459" t="s">
        <v>38</v>
      </c>
      <c r="H2459">
        <v>15000000</v>
      </c>
      <c r="I2459">
        <v>6.2</v>
      </c>
      <c r="J2459">
        <f t="shared" si="38"/>
        <v>-8590794</v>
      </c>
      <c r="K2459" t="s">
        <v>1671</v>
      </c>
    </row>
    <row r="2460" spans="1:11">
      <c r="A2460" t="s">
        <v>13129</v>
      </c>
      <c r="B2460">
        <v>88</v>
      </c>
      <c r="C2460">
        <v>6373693</v>
      </c>
      <c r="D2460" t="s">
        <v>1681</v>
      </c>
      <c r="E2460" t="s">
        <v>26588</v>
      </c>
      <c r="F2460" t="s">
        <v>37</v>
      </c>
      <c r="G2460" t="s">
        <v>38</v>
      </c>
      <c r="H2460">
        <v>15000000</v>
      </c>
      <c r="I2460">
        <v>5.3</v>
      </c>
      <c r="J2460">
        <f t="shared" si="38"/>
        <v>-8626307</v>
      </c>
      <c r="K2460" t="s">
        <v>1671</v>
      </c>
    </row>
    <row r="2461" spans="1:11">
      <c r="A2461" t="s">
        <v>6051</v>
      </c>
      <c r="B2461">
        <v>106</v>
      </c>
      <c r="C2461">
        <v>7556708</v>
      </c>
      <c r="D2461" t="s">
        <v>3409</v>
      </c>
      <c r="E2461" t="s">
        <v>26589</v>
      </c>
      <c r="F2461" t="s">
        <v>37</v>
      </c>
      <c r="G2461" t="s">
        <v>38</v>
      </c>
      <c r="H2461">
        <v>15000000</v>
      </c>
      <c r="I2461">
        <v>6.6</v>
      </c>
      <c r="J2461">
        <f t="shared" si="38"/>
        <v>-7443292</v>
      </c>
      <c r="K2461" t="s">
        <v>3409</v>
      </c>
    </row>
    <row r="2462" spans="1:11">
      <c r="A2462" t="s">
        <v>4003</v>
      </c>
      <c r="B2462">
        <v>92</v>
      </c>
      <c r="C2462">
        <v>5306447</v>
      </c>
      <c r="D2462" t="s">
        <v>1681</v>
      </c>
      <c r="E2462" t="s">
        <v>26590</v>
      </c>
      <c r="F2462" t="s">
        <v>37</v>
      </c>
      <c r="G2462" t="s">
        <v>38</v>
      </c>
      <c r="H2462">
        <v>15000000</v>
      </c>
      <c r="I2462">
        <v>7.2</v>
      </c>
      <c r="J2462">
        <f t="shared" si="38"/>
        <v>-9693553</v>
      </c>
      <c r="K2462" t="s">
        <v>1671</v>
      </c>
    </row>
    <row r="2463" spans="1:11">
      <c r="A2463" t="s">
        <v>13140</v>
      </c>
      <c r="B2463">
        <v>105</v>
      </c>
      <c r="C2463">
        <v>5217498</v>
      </c>
      <c r="D2463" t="s">
        <v>1924</v>
      </c>
      <c r="E2463" t="s">
        <v>26591</v>
      </c>
      <c r="F2463" t="s">
        <v>37</v>
      </c>
      <c r="G2463" t="s">
        <v>38</v>
      </c>
      <c r="H2463">
        <v>15000000</v>
      </c>
      <c r="I2463">
        <v>4.6</v>
      </c>
      <c r="J2463">
        <f t="shared" si="38"/>
        <v>-9782502</v>
      </c>
      <c r="K2463" t="s">
        <v>3409</v>
      </c>
    </row>
    <row r="2464" spans="1:11">
      <c r="A2464" t="s">
        <v>12602</v>
      </c>
      <c r="B2464">
        <v>107</v>
      </c>
      <c r="C2464">
        <v>5023275</v>
      </c>
      <c r="D2464" t="s">
        <v>13144</v>
      </c>
      <c r="E2464" t="s">
        <v>26592</v>
      </c>
      <c r="F2464" t="s">
        <v>37</v>
      </c>
      <c r="G2464" t="s">
        <v>1465</v>
      </c>
      <c r="H2464">
        <v>15000000</v>
      </c>
      <c r="I2464">
        <v>7.5</v>
      </c>
      <c r="J2464">
        <f t="shared" si="38"/>
        <v>-9976725</v>
      </c>
      <c r="K2464" t="s">
        <v>953</v>
      </c>
    </row>
    <row r="2465" spans="1:11">
      <c r="A2465" t="s">
        <v>13149</v>
      </c>
      <c r="B2465">
        <v>120</v>
      </c>
      <c r="C2465">
        <v>4956401</v>
      </c>
      <c r="D2465" t="s">
        <v>3396</v>
      </c>
      <c r="E2465" t="s">
        <v>26593</v>
      </c>
      <c r="F2465" t="s">
        <v>37</v>
      </c>
      <c r="G2465" t="s">
        <v>1465</v>
      </c>
      <c r="H2465">
        <v>15000000</v>
      </c>
      <c r="I2465">
        <v>6.5</v>
      </c>
      <c r="J2465">
        <f t="shared" si="38"/>
        <v>-10043599</v>
      </c>
      <c r="K2465" t="s">
        <v>3409</v>
      </c>
    </row>
    <row r="2466" spans="1:11">
      <c r="A2466" t="s">
        <v>249</v>
      </c>
      <c r="B2466">
        <v>103</v>
      </c>
      <c r="C2466">
        <v>4235837</v>
      </c>
      <c r="D2466" t="s">
        <v>12488</v>
      </c>
      <c r="E2466" t="s">
        <v>26594</v>
      </c>
      <c r="F2466" t="s">
        <v>37</v>
      </c>
      <c r="G2466" t="s">
        <v>38</v>
      </c>
      <c r="H2466">
        <v>15000000</v>
      </c>
      <c r="I2466">
        <v>7.6</v>
      </c>
      <c r="J2466">
        <f t="shared" si="38"/>
        <v>-10764163</v>
      </c>
      <c r="K2466" t="s">
        <v>1671</v>
      </c>
    </row>
    <row r="2467" spans="1:11">
      <c r="A2467" t="s">
        <v>13157</v>
      </c>
      <c r="B2467">
        <v>92</v>
      </c>
      <c r="C2467">
        <v>4002955</v>
      </c>
      <c r="D2467" t="s">
        <v>8066</v>
      </c>
      <c r="E2467" t="s">
        <v>26595</v>
      </c>
      <c r="F2467" t="s">
        <v>37</v>
      </c>
      <c r="G2467" t="s">
        <v>38</v>
      </c>
      <c r="H2467">
        <v>20000000</v>
      </c>
      <c r="I2467">
        <v>6.2</v>
      </c>
      <c r="J2467">
        <f t="shared" si="38"/>
        <v>-15997045</v>
      </c>
      <c r="K2467" t="s">
        <v>1671</v>
      </c>
    </row>
    <row r="2468" spans="1:11">
      <c r="A2468" t="s">
        <v>5877</v>
      </c>
      <c r="B2468">
        <v>147</v>
      </c>
      <c r="C2468">
        <v>7219578</v>
      </c>
      <c r="D2468" t="s">
        <v>1924</v>
      </c>
      <c r="E2468" t="s">
        <v>26596</v>
      </c>
      <c r="F2468" t="s">
        <v>37</v>
      </c>
      <c r="G2468" t="s">
        <v>1465</v>
      </c>
      <c r="H2468">
        <v>15000000</v>
      </c>
      <c r="I2468">
        <v>8</v>
      </c>
      <c r="J2468">
        <f t="shared" si="38"/>
        <v>-7780422</v>
      </c>
      <c r="K2468" t="s">
        <v>3409</v>
      </c>
    </row>
    <row r="2469" spans="1:11">
      <c r="A2469" t="s">
        <v>4003</v>
      </c>
      <c r="B2469">
        <v>98</v>
      </c>
      <c r="C2469">
        <v>3247816</v>
      </c>
      <c r="D2469" t="s">
        <v>1415</v>
      </c>
      <c r="E2469" t="s">
        <v>26597</v>
      </c>
      <c r="F2469" t="s">
        <v>37</v>
      </c>
      <c r="G2469" t="s">
        <v>38</v>
      </c>
      <c r="H2469">
        <v>22000000</v>
      </c>
      <c r="I2469">
        <v>6.3</v>
      </c>
      <c r="J2469">
        <f t="shared" si="38"/>
        <v>-18752184</v>
      </c>
      <c r="K2469" t="s">
        <v>1671</v>
      </c>
    </row>
    <row r="2470" spans="1:11">
      <c r="A2470" t="s">
        <v>13173</v>
      </c>
      <c r="B2470">
        <v>103</v>
      </c>
      <c r="C2470">
        <v>2412045</v>
      </c>
      <c r="D2470" t="s">
        <v>5499</v>
      </c>
      <c r="E2470" t="s">
        <v>26598</v>
      </c>
      <c r="F2470" t="s">
        <v>37</v>
      </c>
      <c r="G2470" t="s">
        <v>56</v>
      </c>
      <c r="H2470">
        <v>15000000</v>
      </c>
      <c r="I2470">
        <v>7.2</v>
      </c>
      <c r="J2470">
        <f t="shared" si="38"/>
        <v>-12587955</v>
      </c>
      <c r="K2470" t="s">
        <v>3409</v>
      </c>
    </row>
    <row r="2471" spans="1:11">
      <c r="A2471" t="s">
        <v>13181</v>
      </c>
      <c r="B2471">
        <v>111</v>
      </c>
      <c r="C2471">
        <v>2203641</v>
      </c>
      <c r="D2471" t="s">
        <v>2142</v>
      </c>
      <c r="E2471" t="s">
        <v>26599</v>
      </c>
      <c r="F2471" t="s">
        <v>37</v>
      </c>
      <c r="G2471" t="s">
        <v>3571</v>
      </c>
      <c r="H2471">
        <v>15000000</v>
      </c>
      <c r="I2471">
        <v>6.7</v>
      </c>
      <c r="J2471">
        <f t="shared" si="38"/>
        <v>-12796359</v>
      </c>
      <c r="K2471" t="s">
        <v>24406</v>
      </c>
    </row>
    <row r="2472" spans="1:11">
      <c r="A2472" t="s">
        <v>13186</v>
      </c>
      <c r="B2472">
        <v>98</v>
      </c>
      <c r="C2472">
        <v>1953732</v>
      </c>
      <c r="D2472" t="s">
        <v>1356</v>
      </c>
      <c r="E2472" t="s">
        <v>26600</v>
      </c>
      <c r="F2472" t="s">
        <v>37</v>
      </c>
      <c r="G2472" t="s">
        <v>38</v>
      </c>
      <c r="H2472">
        <v>15000000</v>
      </c>
      <c r="I2472">
        <v>5.3</v>
      </c>
      <c r="J2472">
        <f t="shared" si="38"/>
        <v>-13046268</v>
      </c>
      <c r="K2472" t="s">
        <v>953</v>
      </c>
    </row>
    <row r="2473" spans="1:11">
      <c r="A2473" t="s">
        <v>13191</v>
      </c>
      <c r="B2473">
        <v>111</v>
      </c>
      <c r="C2473">
        <v>1954202</v>
      </c>
      <c r="D2473" t="s">
        <v>9193</v>
      </c>
      <c r="E2473" t="s">
        <v>26601</v>
      </c>
      <c r="F2473" t="s">
        <v>37</v>
      </c>
      <c r="G2473" t="s">
        <v>38</v>
      </c>
      <c r="H2473">
        <v>15000000</v>
      </c>
      <c r="I2473">
        <v>6.3</v>
      </c>
      <c r="J2473">
        <f t="shared" si="38"/>
        <v>-13045798</v>
      </c>
      <c r="K2473" t="s">
        <v>1671</v>
      </c>
    </row>
    <row r="2474" spans="1:11">
      <c r="A2474" t="s">
        <v>12018</v>
      </c>
      <c r="B2474">
        <v>111</v>
      </c>
      <c r="C2474">
        <v>1294640</v>
      </c>
      <c r="D2474" t="s">
        <v>6648</v>
      </c>
      <c r="E2474" t="s">
        <v>26602</v>
      </c>
      <c r="F2474" t="s">
        <v>37</v>
      </c>
      <c r="G2474" t="s">
        <v>38</v>
      </c>
      <c r="H2474">
        <v>15000000</v>
      </c>
      <c r="I2474">
        <v>6.5</v>
      </c>
      <c r="J2474">
        <f t="shared" si="38"/>
        <v>-13705360</v>
      </c>
      <c r="K2474" t="s">
        <v>24406</v>
      </c>
    </row>
    <row r="2475" spans="1:11">
      <c r="A2475" t="s">
        <v>13209</v>
      </c>
      <c r="B2475">
        <v>145</v>
      </c>
      <c r="C2475">
        <v>26435</v>
      </c>
      <c r="D2475" t="s">
        <v>1849</v>
      </c>
      <c r="E2475" t="s">
        <v>26603</v>
      </c>
      <c r="F2475" t="s">
        <v>8731</v>
      </c>
      <c r="G2475" t="s">
        <v>767</v>
      </c>
      <c r="H2475">
        <v>6000000</v>
      </c>
      <c r="I2475">
        <v>8.3</v>
      </c>
      <c r="J2475">
        <f t="shared" si="38"/>
        <v>-5973565</v>
      </c>
      <c r="K2475" t="s">
        <v>3409</v>
      </c>
    </row>
    <row r="2476" spans="1:11">
      <c r="A2476" t="s">
        <v>4965</v>
      </c>
      <c r="B2476">
        <v>84</v>
      </c>
      <c r="C2476">
        <v>1197786</v>
      </c>
      <c r="D2476" t="s">
        <v>334</v>
      </c>
      <c r="E2476" t="s">
        <v>26604</v>
      </c>
      <c r="F2476" t="s">
        <v>1464</v>
      </c>
      <c r="G2476" t="s">
        <v>1465</v>
      </c>
      <c r="H2476">
        <v>12000000</v>
      </c>
      <c r="I2476">
        <v>7.2</v>
      </c>
      <c r="J2476">
        <f t="shared" si="38"/>
        <v>-10802214</v>
      </c>
      <c r="K2476" t="s">
        <v>1325</v>
      </c>
    </row>
    <row r="2477" spans="1:11">
      <c r="A2477" t="s">
        <v>5164</v>
      </c>
      <c r="B2477">
        <v>115</v>
      </c>
      <c r="C2477">
        <v>529766</v>
      </c>
      <c r="D2477" t="s">
        <v>1935</v>
      </c>
      <c r="E2477" t="s">
        <v>26605</v>
      </c>
      <c r="F2477" t="s">
        <v>37</v>
      </c>
      <c r="G2477" t="s">
        <v>38</v>
      </c>
      <c r="H2477">
        <v>7000000</v>
      </c>
      <c r="I2477">
        <v>6.8</v>
      </c>
      <c r="J2477">
        <f t="shared" si="38"/>
        <v>-6470234</v>
      </c>
      <c r="K2477" t="s">
        <v>24406</v>
      </c>
    </row>
    <row r="2478" spans="1:11">
      <c r="A2478" t="s">
        <v>13223</v>
      </c>
      <c r="B2478">
        <v>105</v>
      </c>
      <c r="C2478">
        <v>613556</v>
      </c>
      <c r="D2478" t="s">
        <v>777</v>
      </c>
      <c r="E2478" t="s">
        <v>26606</v>
      </c>
      <c r="F2478" t="s">
        <v>1946</v>
      </c>
      <c r="G2478" t="s">
        <v>12666</v>
      </c>
      <c r="H2478">
        <v>15000000</v>
      </c>
      <c r="I2478">
        <v>6.4</v>
      </c>
      <c r="J2478">
        <f t="shared" si="38"/>
        <v>-14386444</v>
      </c>
      <c r="K2478" t="s">
        <v>1325</v>
      </c>
    </row>
    <row r="2479" spans="1:11">
      <c r="A2479" t="s">
        <v>12044</v>
      </c>
      <c r="B2479">
        <v>98</v>
      </c>
      <c r="C2479">
        <v>353743</v>
      </c>
      <c r="D2479" t="s">
        <v>13228</v>
      </c>
      <c r="E2479" t="s">
        <v>26607</v>
      </c>
      <c r="F2479" t="s">
        <v>37</v>
      </c>
      <c r="G2479" t="s">
        <v>56</v>
      </c>
      <c r="H2479">
        <v>15000000</v>
      </c>
      <c r="I2479">
        <v>6.9</v>
      </c>
      <c r="J2479">
        <f t="shared" si="38"/>
        <v>-14646257</v>
      </c>
      <c r="K2479" t="s">
        <v>1671</v>
      </c>
    </row>
    <row r="2480" spans="1:11">
      <c r="A2480" t="s">
        <v>13239</v>
      </c>
      <c r="B2480">
        <v>110</v>
      </c>
      <c r="C2480">
        <v>102055</v>
      </c>
      <c r="D2480" t="s">
        <v>1325</v>
      </c>
      <c r="E2480" t="s">
        <v>26608</v>
      </c>
      <c r="F2480" t="s">
        <v>13246</v>
      </c>
      <c r="G2480" t="s">
        <v>13247</v>
      </c>
      <c r="H2480">
        <v>300000000</v>
      </c>
      <c r="I2480">
        <v>6.2</v>
      </c>
      <c r="J2480">
        <f t="shared" si="38"/>
        <v>-299897945</v>
      </c>
      <c r="K2480" t="s">
        <v>1325</v>
      </c>
    </row>
    <row r="2481" spans="1:11">
      <c r="A2481" t="s">
        <v>13258</v>
      </c>
      <c r="B2481">
        <v>103</v>
      </c>
      <c r="C2481">
        <v>73548</v>
      </c>
      <c r="D2481" t="s">
        <v>9492</v>
      </c>
      <c r="E2481" t="s">
        <v>26609</v>
      </c>
      <c r="F2481" t="s">
        <v>37</v>
      </c>
      <c r="G2481" t="s">
        <v>38</v>
      </c>
      <c r="H2481">
        <v>15000000</v>
      </c>
      <c r="I2481">
        <v>6.1</v>
      </c>
      <c r="J2481">
        <f t="shared" si="38"/>
        <v>-14926452</v>
      </c>
      <c r="K2481" t="s">
        <v>1266</v>
      </c>
    </row>
    <row r="2482" spans="1:11">
      <c r="A2482" t="s">
        <v>13267</v>
      </c>
      <c r="B2482">
        <v>90</v>
      </c>
      <c r="C2482">
        <v>28870</v>
      </c>
      <c r="D2482" t="s">
        <v>2125</v>
      </c>
      <c r="E2482" t="s">
        <v>26610</v>
      </c>
      <c r="F2482" t="s">
        <v>37</v>
      </c>
      <c r="G2482" t="s">
        <v>38</v>
      </c>
      <c r="H2482">
        <v>15000000</v>
      </c>
      <c r="I2482">
        <v>5.1</v>
      </c>
      <c r="J2482">
        <f t="shared" si="38"/>
        <v>-14971130</v>
      </c>
      <c r="K2482" t="s">
        <v>24406</v>
      </c>
    </row>
    <row r="2483" spans="1:11">
      <c r="A2483" t="s">
        <v>13271</v>
      </c>
      <c r="B2483">
        <v>105</v>
      </c>
      <c r="C2483">
        <v>22723</v>
      </c>
      <c r="D2483" t="s">
        <v>13272</v>
      </c>
      <c r="E2483" t="s">
        <v>26611</v>
      </c>
      <c r="F2483" t="s">
        <v>37</v>
      </c>
      <c r="G2483" t="s">
        <v>767</v>
      </c>
      <c r="H2483">
        <v>25000000</v>
      </c>
      <c r="I2483">
        <v>4.5</v>
      </c>
      <c r="J2483">
        <f t="shared" si="38"/>
        <v>-24977277</v>
      </c>
      <c r="K2483" t="s">
        <v>1325</v>
      </c>
    </row>
    <row r="2484" spans="1:11">
      <c r="A2484" t="s">
        <v>13277</v>
      </c>
      <c r="B2484">
        <v>93</v>
      </c>
      <c r="C2484">
        <v>20380</v>
      </c>
      <c r="D2484" t="s">
        <v>13279</v>
      </c>
      <c r="E2484" t="s">
        <v>26612</v>
      </c>
      <c r="F2484" t="s">
        <v>37</v>
      </c>
      <c r="G2484" t="s">
        <v>38</v>
      </c>
      <c r="H2484">
        <v>15000000</v>
      </c>
      <c r="I2484">
        <v>5.9</v>
      </c>
      <c r="J2484">
        <f t="shared" si="38"/>
        <v>-14979620</v>
      </c>
      <c r="K2484" t="s">
        <v>1671</v>
      </c>
    </row>
    <row r="2485" spans="1:11">
      <c r="A2485" t="s">
        <v>4218</v>
      </c>
      <c r="B2485">
        <v>101</v>
      </c>
      <c r="C2485">
        <v>70906973</v>
      </c>
      <c r="D2485" t="s">
        <v>3632</v>
      </c>
      <c r="E2485" t="s">
        <v>26613</v>
      </c>
      <c r="F2485" t="s">
        <v>37</v>
      </c>
      <c r="G2485" t="s">
        <v>38</v>
      </c>
      <c r="H2485">
        <v>14600000</v>
      </c>
      <c r="I2485">
        <v>8.1</v>
      </c>
      <c r="J2485">
        <f t="shared" si="38"/>
        <v>56306973</v>
      </c>
      <c r="K2485" t="s">
        <v>1671</v>
      </c>
    </row>
    <row r="2486" spans="1:11">
      <c r="A2486" t="s">
        <v>13325</v>
      </c>
      <c r="B2486">
        <v>115</v>
      </c>
      <c r="C2486">
        <v>66009973</v>
      </c>
      <c r="D2486" t="s">
        <v>5510</v>
      </c>
      <c r="E2486" t="s">
        <v>26614</v>
      </c>
      <c r="F2486" t="s">
        <v>37</v>
      </c>
      <c r="G2486" t="s">
        <v>38</v>
      </c>
      <c r="H2486">
        <v>14800000</v>
      </c>
      <c r="I2486">
        <v>5.7</v>
      </c>
      <c r="J2486">
        <f t="shared" si="38"/>
        <v>51209973</v>
      </c>
      <c r="K2486" t="s">
        <v>1671</v>
      </c>
    </row>
    <row r="2487" spans="1:11">
      <c r="A2487" t="s">
        <v>364</v>
      </c>
      <c r="B2487">
        <v>120</v>
      </c>
      <c r="C2487">
        <v>46338728</v>
      </c>
      <c r="D2487" t="s">
        <v>214</v>
      </c>
      <c r="E2487" t="s">
        <v>26615</v>
      </c>
      <c r="F2487" t="s">
        <v>37</v>
      </c>
      <c r="G2487" t="s">
        <v>38</v>
      </c>
      <c r="H2487">
        <v>14500000</v>
      </c>
      <c r="I2487">
        <v>6.8</v>
      </c>
      <c r="J2487">
        <f t="shared" si="38"/>
        <v>31838728</v>
      </c>
      <c r="K2487" t="s">
        <v>3409</v>
      </c>
    </row>
    <row r="2488" spans="1:11">
      <c r="A2488" t="s">
        <v>13332</v>
      </c>
      <c r="B2488">
        <v>111</v>
      </c>
      <c r="C2488">
        <v>7691700</v>
      </c>
      <c r="D2488" t="s">
        <v>3396</v>
      </c>
      <c r="E2488" t="s">
        <v>26616</v>
      </c>
      <c r="F2488" t="s">
        <v>1464</v>
      </c>
      <c r="G2488" t="s">
        <v>1465</v>
      </c>
      <c r="H2488">
        <v>10000000</v>
      </c>
      <c r="I2488">
        <v>7.5</v>
      </c>
      <c r="J2488">
        <f t="shared" si="38"/>
        <v>-2308300</v>
      </c>
      <c r="K2488" t="s">
        <v>3409</v>
      </c>
    </row>
    <row r="2489" spans="1:11">
      <c r="A2489" t="s">
        <v>3694</v>
      </c>
      <c r="B2489">
        <v>131</v>
      </c>
      <c r="C2489">
        <v>101157447</v>
      </c>
      <c r="D2489" t="s">
        <v>1765</v>
      </c>
      <c r="E2489" t="s">
        <v>26617</v>
      </c>
      <c r="F2489" t="s">
        <v>37</v>
      </c>
      <c r="G2489" t="s">
        <v>38</v>
      </c>
      <c r="H2489">
        <v>14400000</v>
      </c>
      <c r="I2489">
        <v>8.3</v>
      </c>
      <c r="J2489">
        <f t="shared" si="38"/>
        <v>86757447</v>
      </c>
      <c r="K2489" t="s">
        <v>3409</v>
      </c>
    </row>
    <row r="2490" spans="1:11">
      <c r="A2490" t="s">
        <v>13347</v>
      </c>
      <c r="B2490">
        <v>139</v>
      </c>
      <c r="C2490">
        <v>74205</v>
      </c>
      <c r="D2490" t="s">
        <v>3409</v>
      </c>
      <c r="E2490" t="s">
        <v>26618</v>
      </c>
      <c r="F2490" t="s">
        <v>37</v>
      </c>
      <c r="G2490" t="s">
        <v>7711</v>
      </c>
      <c r="H2490">
        <v>14200000</v>
      </c>
      <c r="I2490">
        <v>7.4</v>
      </c>
      <c r="J2490">
        <f t="shared" si="38"/>
        <v>-14125795</v>
      </c>
      <c r="K2490" t="s">
        <v>3409</v>
      </c>
    </row>
    <row r="2491" spans="1:11">
      <c r="A2491" t="s">
        <v>5289</v>
      </c>
      <c r="B2491">
        <v>120</v>
      </c>
      <c r="C2491">
        <v>141319195</v>
      </c>
      <c r="D2491" t="s">
        <v>214</v>
      </c>
      <c r="E2491" t="s">
        <v>26619</v>
      </c>
      <c r="F2491" t="s">
        <v>37</v>
      </c>
      <c r="G2491" t="s">
        <v>56</v>
      </c>
      <c r="H2491">
        <v>15000000</v>
      </c>
      <c r="I2491">
        <v>8</v>
      </c>
      <c r="J2491">
        <f t="shared" si="38"/>
        <v>126319195</v>
      </c>
      <c r="K2491" t="s">
        <v>3409</v>
      </c>
    </row>
    <row r="2492" spans="1:11">
      <c r="A2492" t="s">
        <v>5175</v>
      </c>
      <c r="B2492">
        <v>119</v>
      </c>
      <c r="C2492">
        <v>156645693</v>
      </c>
      <c r="D2492" t="s">
        <v>8921</v>
      </c>
      <c r="E2492" t="s">
        <v>26620</v>
      </c>
      <c r="F2492" t="s">
        <v>37</v>
      </c>
      <c r="G2492" t="s">
        <v>38</v>
      </c>
      <c r="H2492">
        <v>14000000</v>
      </c>
      <c r="I2492">
        <v>6.9</v>
      </c>
      <c r="J2492">
        <f t="shared" si="38"/>
        <v>142645693</v>
      </c>
      <c r="K2492" t="s">
        <v>3409</v>
      </c>
    </row>
    <row r="2493" spans="1:11">
      <c r="A2493" t="s">
        <v>3303</v>
      </c>
      <c r="B2493">
        <v>125</v>
      </c>
      <c r="C2493">
        <v>178406268</v>
      </c>
      <c r="D2493" t="s">
        <v>1681</v>
      </c>
      <c r="E2493" t="s">
        <v>26621</v>
      </c>
      <c r="F2493" t="s">
        <v>37</v>
      </c>
      <c r="G2493" t="s">
        <v>38</v>
      </c>
      <c r="H2493">
        <v>14000000</v>
      </c>
      <c r="I2493">
        <v>6.9</v>
      </c>
      <c r="J2493">
        <f t="shared" si="38"/>
        <v>164406268</v>
      </c>
      <c r="K2493" t="s">
        <v>1671</v>
      </c>
    </row>
    <row r="2494" spans="1:11">
      <c r="A2494" t="s">
        <v>13370</v>
      </c>
      <c r="B2494">
        <v>108</v>
      </c>
      <c r="C2494">
        <v>109306210</v>
      </c>
      <c r="D2494" t="s">
        <v>1628</v>
      </c>
      <c r="E2494" t="s">
        <v>26622</v>
      </c>
      <c r="F2494" t="s">
        <v>37</v>
      </c>
      <c r="G2494" t="s">
        <v>370</v>
      </c>
      <c r="H2494">
        <v>15800000</v>
      </c>
      <c r="I2494">
        <v>5.5</v>
      </c>
      <c r="J2494">
        <f t="shared" si="38"/>
        <v>93506210</v>
      </c>
      <c r="K2494" t="s">
        <v>1325</v>
      </c>
    </row>
    <row r="2495" spans="1:11">
      <c r="A2495" t="s">
        <v>760</v>
      </c>
      <c r="B2495">
        <v>145</v>
      </c>
      <c r="C2495">
        <v>70001698</v>
      </c>
      <c r="D2495" t="s">
        <v>7249</v>
      </c>
      <c r="E2495" t="s">
        <v>26623</v>
      </c>
      <c r="F2495" t="s">
        <v>37</v>
      </c>
      <c r="G2495" t="s">
        <v>38</v>
      </c>
      <c r="H2495">
        <v>14000000</v>
      </c>
      <c r="I2495">
        <v>7.2</v>
      </c>
      <c r="J2495">
        <f t="shared" si="38"/>
        <v>56001698</v>
      </c>
      <c r="K2495" t="s">
        <v>13307</v>
      </c>
    </row>
    <row r="2496" spans="1:11">
      <c r="A2496" t="s">
        <v>703</v>
      </c>
      <c r="B2496">
        <v>98</v>
      </c>
      <c r="C2496">
        <v>68856263</v>
      </c>
      <c r="D2496" t="s">
        <v>7897</v>
      </c>
      <c r="E2496" t="s">
        <v>26624</v>
      </c>
      <c r="F2496" t="s">
        <v>37</v>
      </c>
      <c r="G2496" t="s">
        <v>38</v>
      </c>
      <c r="H2496">
        <v>15000000</v>
      </c>
      <c r="I2496">
        <v>6.9</v>
      </c>
      <c r="J2496">
        <f t="shared" si="38"/>
        <v>53856263</v>
      </c>
      <c r="K2496" t="s">
        <v>953</v>
      </c>
    </row>
    <row r="2497" spans="1:11">
      <c r="A2497" t="s">
        <v>5486</v>
      </c>
      <c r="B2497">
        <v>101</v>
      </c>
      <c r="C2497">
        <v>51527787</v>
      </c>
      <c r="D2497" t="s">
        <v>5544</v>
      </c>
      <c r="E2497" t="s">
        <v>26625</v>
      </c>
      <c r="F2497" t="s">
        <v>37</v>
      </c>
      <c r="G2497" t="s">
        <v>38</v>
      </c>
      <c r="H2497">
        <v>15000000</v>
      </c>
      <c r="I2497">
        <v>5.5</v>
      </c>
      <c r="J2497">
        <f t="shared" si="38"/>
        <v>36527787</v>
      </c>
      <c r="K2497" t="s">
        <v>6403</v>
      </c>
    </row>
    <row r="2498" spans="1:11">
      <c r="A2498" t="s">
        <v>9921</v>
      </c>
      <c r="B2498">
        <v>92</v>
      </c>
      <c r="C2498">
        <v>49122319</v>
      </c>
      <c r="D2498" t="s">
        <v>5544</v>
      </c>
      <c r="E2498" t="s">
        <v>25988</v>
      </c>
      <c r="F2498" t="s">
        <v>37</v>
      </c>
      <c r="G2498" t="s">
        <v>38</v>
      </c>
      <c r="H2498">
        <v>14000000</v>
      </c>
      <c r="I2498">
        <v>5.9</v>
      </c>
      <c r="J2498">
        <f t="shared" si="38"/>
        <v>35122319</v>
      </c>
      <c r="K2498" t="s">
        <v>6403</v>
      </c>
    </row>
    <row r="2499" spans="1:11">
      <c r="A2499" t="s">
        <v>9748</v>
      </c>
      <c r="B2499">
        <v>109</v>
      </c>
      <c r="C2499">
        <v>61356221</v>
      </c>
      <c r="D2499" t="s">
        <v>7837</v>
      </c>
      <c r="E2499" t="s">
        <v>26626</v>
      </c>
      <c r="F2499" t="s">
        <v>37</v>
      </c>
      <c r="G2499" t="s">
        <v>38</v>
      </c>
      <c r="H2499">
        <v>14000000</v>
      </c>
      <c r="I2499">
        <v>5.2</v>
      </c>
      <c r="J2499">
        <f t="shared" ref="J2499:J2562" si="39">C2499-H2499</f>
        <v>47356221</v>
      </c>
      <c r="K2499" t="s">
        <v>3409</v>
      </c>
    </row>
    <row r="2500" spans="1:11">
      <c r="A2500" t="s">
        <v>8052</v>
      </c>
      <c r="B2500">
        <v>123</v>
      </c>
      <c r="C2500">
        <v>46800000</v>
      </c>
      <c r="D2500" t="s">
        <v>227</v>
      </c>
      <c r="E2500" t="s">
        <v>26627</v>
      </c>
      <c r="F2500" t="s">
        <v>37</v>
      </c>
      <c r="G2500" t="s">
        <v>56</v>
      </c>
      <c r="H2500">
        <v>14000000</v>
      </c>
      <c r="I2500">
        <v>7.1</v>
      </c>
      <c r="J2500">
        <f t="shared" si="39"/>
        <v>32800000</v>
      </c>
      <c r="K2500" t="s">
        <v>1325</v>
      </c>
    </row>
    <row r="2501" spans="1:11">
      <c r="A2501" t="s">
        <v>13404</v>
      </c>
      <c r="B2501">
        <v>99</v>
      </c>
      <c r="C2501">
        <v>38048637</v>
      </c>
      <c r="D2501" t="s">
        <v>3030</v>
      </c>
      <c r="E2501" t="s">
        <v>26628</v>
      </c>
      <c r="F2501" t="s">
        <v>37</v>
      </c>
      <c r="G2501" t="s">
        <v>38</v>
      </c>
      <c r="H2501">
        <v>14000000</v>
      </c>
      <c r="I2501">
        <v>5.5</v>
      </c>
      <c r="J2501">
        <f t="shared" si="39"/>
        <v>24048637</v>
      </c>
      <c r="K2501" t="s">
        <v>6403</v>
      </c>
    </row>
    <row r="2502" spans="1:11">
      <c r="A2502" t="s">
        <v>5647</v>
      </c>
      <c r="B2502">
        <v>119</v>
      </c>
      <c r="C2502">
        <v>34700000</v>
      </c>
      <c r="D2502" t="s">
        <v>214</v>
      </c>
      <c r="E2502" t="s">
        <v>26009</v>
      </c>
      <c r="F2502" t="s">
        <v>37</v>
      </c>
      <c r="G2502" t="s">
        <v>38</v>
      </c>
      <c r="H2502">
        <v>14000000</v>
      </c>
      <c r="I2502">
        <v>7.7</v>
      </c>
      <c r="J2502">
        <f t="shared" si="39"/>
        <v>20700000</v>
      </c>
      <c r="K2502" t="s">
        <v>3409</v>
      </c>
    </row>
    <row r="2503" spans="1:11">
      <c r="A2503" t="s">
        <v>13411</v>
      </c>
      <c r="B2503">
        <v>107</v>
      </c>
      <c r="C2503">
        <v>34793160</v>
      </c>
      <c r="D2503" t="s">
        <v>7043</v>
      </c>
      <c r="E2503" t="s">
        <v>26629</v>
      </c>
      <c r="F2503" t="s">
        <v>37</v>
      </c>
      <c r="G2503" t="s">
        <v>38</v>
      </c>
      <c r="H2503">
        <v>14000000</v>
      </c>
      <c r="I2503">
        <v>6.7</v>
      </c>
      <c r="J2503">
        <f t="shared" si="39"/>
        <v>20793160</v>
      </c>
      <c r="K2503" t="s">
        <v>953</v>
      </c>
    </row>
    <row r="2504" spans="1:11">
      <c r="A2504" t="s">
        <v>9834</v>
      </c>
      <c r="B2504">
        <v>81</v>
      </c>
      <c r="C2504">
        <v>30628981</v>
      </c>
      <c r="D2504" t="s">
        <v>1681</v>
      </c>
      <c r="E2504" t="s">
        <v>26630</v>
      </c>
      <c r="F2504" t="s">
        <v>37</v>
      </c>
      <c r="G2504" t="s">
        <v>38</v>
      </c>
      <c r="H2504">
        <v>14000000</v>
      </c>
      <c r="I2504">
        <v>5</v>
      </c>
      <c r="J2504">
        <f t="shared" si="39"/>
        <v>16628981</v>
      </c>
      <c r="K2504" t="s">
        <v>1671</v>
      </c>
    </row>
    <row r="2505" spans="1:11">
      <c r="A2505" t="s">
        <v>4931</v>
      </c>
      <c r="B2505">
        <v>105</v>
      </c>
      <c r="C2505">
        <v>29959436</v>
      </c>
      <c r="D2505" t="s">
        <v>5940</v>
      </c>
      <c r="E2505" t="s">
        <v>26631</v>
      </c>
      <c r="F2505" t="s">
        <v>37</v>
      </c>
      <c r="G2505" t="s">
        <v>56</v>
      </c>
      <c r="H2505">
        <v>13000000</v>
      </c>
      <c r="I2505">
        <v>6.4</v>
      </c>
      <c r="J2505">
        <f t="shared" si="39"/>
        <v>16959436</v>
      </c>
      <c r="K2505" t="s">
        <v>13307</v>
      </c>
    </row>
    <row r="2506" spans="1:11">
      <c r="A2506" t="s">
        <v>12993</v>
      </c>
      <c r="B2506">
        <v>82</v>
      </c>
      <c r="C2506">
        <v>25571351</v>
      </c>
      <c r="D2506" t="s">
        <v>8841</v>
      </c>
      <c r="E2506" t="s">
        <v>26632</v>
      </c>
      <c r="F2506" t="s">
        <v>37</v>
      </c>
      <c r="G2506" t="s">
        <v>38</v>
      </c>
      <c r="H2506">
        <v>14000000</v>
      </c>
      <c r="I2506">
        <v>6.6</v>
      </c>
      <c r="J2506">
        <f t="shared" si="39"/>
        <v>11571351</v>
      </c>
      <c r="K2506" t="s">
        <v>953</v>
      </c>
    </row>
    <row r="2507" spans="1:11">
      <c r="A2507" t="s">
        <v>2943</v>
      </c>
      <c r="B2507">
        <v>109</v>
      </c>
      <c r="C2507">
        <v>27515786</v>
      </c>
      <c r="D2507" t="s">
        <v>214</v>
      </c>
      <c r="E2507" t="s">
        <v>26633</v>
      </c>
      <c r="F2507" t="s">
        <v>37</v>
      </c>
      <c r="G2507" t="s">
        <v>38</v>
      </c>
      <c r="H2507">
        <v>14000000</v>
      </c>
      <c r="I2507">
        <v>5.9</v>
      </c>
      <c r="J2507">
        <f t="shared" si="39"/>
        <v>13515786</v>
      </c>
      <c r="K2507" t="s">
        <v>3409</v>
      </c>
    </row>
    <row r="2508" spans="1:11">
      <c r="A2508" t="s">
        <v>4554</v>
      </c>
      <c r="B2508">
        <v>95</v>
      </c>
      <c r="C2508">
        <v>25482931</v>
      </c>
      <c r="D2508" t="s">
        <v>422</v>
      </c>
      <c r="E2508" t="s">
        <v>26634</v>
      </c>
      <c r="F2508" t="s">
        <v>37</v>
      </c>
      <c r="G2508" t="s">
        <v>38</v>
      </c>
      <c r="H2508">
        <v>14000000</v>
      </c>
      <c r="I2508">
        <v>5.7</v>
      </c>
      <c r="J2508">
        <f t="shared" si="39"/>
        <v>11482931</v>
      </c>
      <c r="K2508" t="s">
        <v>1325</v>
      </c>
    </row>
    <row r="2509" spans="1:11">
      <c r="A2509" t="s">
        <v>6308</v>
      </c>
      <c r="B2509">
        <v>100</v>
      </c>
      <c r="C2509">
        <v>19900000</v>
      </c>
      <c r="D2509" t="s">
        <v>9661</v>
      </c>
      <c r="E2509" t="s">
        <v>26635</v>
      </c>
      <c r="F2509" t="s">
        <v>37</v>
      </c>
      <c r="G2509" t="s">
        <v>38</v>
      </c>
      <c r="H2509">
        <v>20000000</v>
      </c>
      <c r="I2509">
        <v>4.5</v>
      </c>
      <c r="J2509">
        <f t="shared" si="39"/>
        <v>-100000</v>
      </c>
      <c r="K2509" t="s">
        <v>1671</v>
      </c>
    </row>
    <row r="2510" spans="1:11">
      <c r="A2510" t="s">
        <v>11926</v>
      </c>
      <c r="B2510">
        <v>91</v>
      </c>
      <c r="C2510">
        <v>16298046</v>
      </c>
      <c r="D2510" t="s">
        <v>3030</v>
      </c>
      <c r="E2510" t="s">
        <v>26636</v>
      </c>
      <c r="F2510" t="s">
        <v>37</v>
      </c>
      <c r="G2510" t="s">
        <v>56</v>
      </c>
      <c r="H2510">
        <v>14000000</v>
      </c>
      <c r="I2510">
        <v>5</v>
      </c>
      <c r="J2510">
        <f t="shared" si="39"/>
        <v>2298046</v>
      </c>
      <c r="K2510" t="s">
        <v>6403</v>
      </c>
    </row>
    <row r="2511" spans="1:11">
      <c r="A2511" t="s">
        <v>5702</v>
      </c>
      <c r="B2511">
        <v>90</v>
      </c>
      <c r="C2511">
        <v>15549702</v>
      </c>
      <c r="D2511" t="s">
        <v>1681</v>
      </c>
      <c r="E2511" t="s">
        <v>26637</v>
      </c>
      <c r="F2511" t="s">
        <v>37</v>
      </c>
      <c r="G2511" t="s">
        <v>38</v>
      </c>
      <c r="H2511">
        <v>14000000</v>
      </c>
      <c r="I2511">
        <v>4.6</v>
      </c>
      <c r="J2511">
        <f t="shared" si="39"/>
        <v>1549702</v>
      </c>
      <c r="K2511" t="s">
        <v>1671</v>
      </c>
    </row>
    <row r="2512" spans="1:11">
      <c r="A2512" t="s">
        <v>1394</v>
      </c>
      <c r="B2512">
        <v>108</v>
      </c>
      <c r="C2512">
        <v>15483540</v>
      </c>
      <c r="D2512" t="s">
        <v>13450</v>
      </c>
      <c r="E2512" t="s">
        <v>26638</v>
      </c>
      <c r="F2512" t="s">
        <v>37</v>
      </c>
      <c r="G2512" t="s">
        <v>38</v>
      </c>
      <c r="H2512">
        <v>14000000</v>
      </c>
      <c r="I2512">
        <v>6.5</v>
      </c>
      <c r="J2512">
        <f t="shared" si="39"/>
        <v>1483540</v>
      </c>
      <c r="K2512" t="s">
        <v>953</v>
      </c>
    </row>
    <row r="2513" spans="1:11">
      <c r="A2513" t="s">
        <v>13454</v>
      </c>
      <c r="B2513">
        <v>103</v>
      </c>
      <c r="C2513">
        <v>20246959</v>
      </c>
      <c r="D2513" t="s">
        <v>1681</v>
      </c>
      <c r="E2513" t="s">
        <v>26639</v>
      </c>
      <c r="F2513" t="s">
        <v>37</v>
      </c>
      <c r="G2513" t="s">
        <v>38</v>
      </c>
      <c r="H2513">
        <v>14000000</v>
      </c>
      <c r="I2513">
        <v>4.9</v>
      </c>
      <c r="J2513">
        <f t="shared" si="39"/>
        <v>6246959</v>
      </c>
      <c r="K2513" t="s">
        <v>1671</v>
      </c>
    </row>
    <row r="2514" spans="1:11">
      <c r="A2514" t="s">
        <v>13459</v>
      </c>
      <c r="B2514">
        <v>96</v>
      </c>
      <c r="C2514">
        <v>15062898</v>
      </c>
      <c r="D2514" t="s">
        <v>1671</v>
      </c>
      <c r="E2514" t="s">
        <v>26640</v>
      </c>
      <c r="F2514" t="s">
        <v>37</v>
      </c>
      <c r="G2514" t="s">
        <v>38</v>
      </c>
      <c r="H2514">
        <v>14000000</v>
      </c>
      <c r="I2514">
        <v>6</v>
      </c>
      <c r="J2514">
        <f t="shared" si="39"/>
        <v>1062898</v>
      </c>
      <c r="K2514" t="s">
        <v>1671</v>
      </c>
    </row>
    <row r="2515" spans="1:11">
      <c r="A2515" t="s">
        <v>13463</v>
      </c>
      <c r="B2515">
        <v>117</v>
      </c>
      <c r="C2515">
        <v>14348123</v>
      </c>
      <c r="D2515" t="s">
        <v>11841</v>
      </c>
      <c r="E2515" t="s">
        <v>26641</v>
      </c>
      <c r="F2515" t="s">
        <v>37</v>
      </c>
      <c r="G2515" t="s">
        <v>7090</v>
      </c>
      <c r="H2515">
        <v>12000000</v>
      </c>
      <c r="I2515">
        <v>6.9</v>
      </c>
      <c r="J2515">
        <f t="shared" si="39"/>
        <v>2348123</v>
      </c>
      <c r="K2515" t="s">
        <v>1671</v>
      </c>
    </row>
    <row r="2516" spans="1:11">
      <c r="A2516" t="s">
        <v>13468</v>
      </c>
      <c r="B2516">
        <v>93</v>
      </c>
      <c r="C2516">
        <v>15171475</v>
      </c>
      <c r="D2516" t="s">
        <v>7406</v>
      </c>
      <c r="E2516" t="s">
        <v>26642</v>
      </c>
      <c r="F2516" t="s">
        <v>37</v>
      </c>
      <c r="G2516" t="s">
        <v>38</v>
      </c>
      <c r="H2516">
        <v>8500000</v>
      </c>
      <c r="I2516">
        <v>5.7</v>
      </c>
      <c r="J2516">
        <f t="shared" si="39"/>
        <v>6671475</v>
      </c>
      <c r="K2516" t="s">
        <v>1266</v>
      </c>
    </row>
    <row r="2517" spans="1:11">
      <c r="A2517" t="s">
        <v>5076</v>
      </c>
      <c r="B2517">
        <v>115</v>
      </c>
      <c r="C2517">
        <v>13640000</v>
      </c>
      <c r="D2517" t="s">
        <v>2527</v>
      </c>
      <c r="E2517" t="s">
        <v>26643</v>
      </c>
      <c r="F2517" t="s">
        <v>37</v>
      </c>
      <c r="G2517" t="s">
        <v>38</v>
      </c>
      <c r="H2517">
        <v>14000000</v>
      </c>
      <c r="I2517">
        <v>6.9</v>
      </c>
      <c r="J2517">
        <f t="shared" si="39"/>
        <v>-360000</v>
      </c>
      <c r="K2517" t="s">
        <v>1671</v>
      </c>
    </row>
    <row r="2518" spans="1:11">
      <c r="A2518" t="s">
        <v>13483</v>
      </c>
      <c r="B2518">
        <v>85</v>
      </c>
      <c r="C2518">
        <v>12610731</v>
      </c>
      <c r="D2518" t="s">
        <v>2208</v>
      </c>
      <c r="E2518" t="s">
        <v>26644</v>
      </c>
      <c r="F2518" t="s">
        <v>37</v>
      </c>
      <c r="G2518" t="s">
        <v>38</v>
      </c>
      <c r="H2518">
        <v>11000000</v>
      </c>
      <c r="I2518">
        <v>4.4</v>
      </c>
      <c r="J2518">
        <f t="shared" si="39"/>
        <v>1610731</v>
      </c>
      <c r="K2518" t="s">
        <v>1325</v>
      </c>
    </row>
    <row r="2519" spans="1:11">
      <c r="A2519" t="s">
        <v>809</v>
      </c>
      <c r="B2519">
        <v>88</v>
      </c>
      <c r="C2519">
        <v>47811275</v>
      </c>
      <c r="D2519" t="s">
        <v>2358</v>
      </c>
      <c r="E2519" t="s">
        <v>26509</v>
      </c>
      <c r="F2519" t="s">
        <v>37</v>
      </c>
      <c r="G2519" t="s">
        <v>38</v>
      </c>
      <c r="H2519">
        <v>15000000</v>
      </c>
      <c r="I2519">
        <v>5.4</v>
      </c>
      <c r="J2519">
        <f t="shared" si="39"/>
        <v>32811275</v>
      </c>
      <c r="K2519" t="s">
        <v>953</v>
      </c>
    </row>
    <row r="2520" spans="1:11">
      <c r="A2520" t="s">
        <v>13489</v>
      </c>
      <c r="B2520">
        <v>112</v>
      </c>
      <c r="C2520">
        <v>11204499</v>
      </c>
      <c r="D2520" t="s">
        <v>6519</v>
      </c>
      <c r="E2520" t="s">
        <v>26645</v>
      </c>
      <c r="F2520" t="s">
        <v>37</v>
      </c>
      <c r="G2520" t="s">
        <v>38</v>
      </c>
      <c r="H2520">
        <v>14000000</v>
      </c>
      <c r="I2520">
        <v>7</v>
      </c>
      <c r="J2520">
        <f t="shared" si="39"/>
        <v>-2795501</v>
      </c>
      <c r="K2520" t="s">
        <v>3409</v>
      </c>
    </row>
    <row r="2521" spans="1:11">
      <c r="A2521" t="s">
        <v>2042</v>
      </c>
      <c r="B2521">
        <v>86</v>
      </c>
      <c r="C2521">
        <v>10397365</v>
      </c>
      <c r="D2521" t="s">
        <v>13493</v>
      </c>
      <c r="E2521" t="s">
        <v>26646</v>
      </c>
      <c r="F2521" t="s">
        <v>37</v>
      </c>
      <c r="G2521" t="s">
        <v>38</v>
      </c>
      <c r="H2521">
        <v>14000000</v>
      </c>
      <c r="I2521">
        <v>5.4</v>
      </c>
      <c r="J2521">
        <f t="shared" si="39"/>
        <v>-3602635</v>
      </c>
      <c r="K2521" t="s">
        <v>1671</v>
      </c>
    </row>
    <row r="2522" spans="1:11">
      <c r="A2522" t="s">
        <v>13498</v>
      </c>
      <c r="B2522">
        <v>86</v>
      </c>
      <c r="C2522">
        <v>9402410</v>
      </c>
      <c r="D2522" t="s">
        <v>4219</v>
      </c>
      <c r="E2522" t="s">
        <v>26647</v>
      </c>
      <c r="F2522" t="s">
        <v>37</v>
      </c>
      <c r="G2522" t="s">
        <v>38</v>
      </c>
      <c r="H2522">
        <v>14000000</v>
      </c>
      <c r="I2522">
        <v>5.4</v>
      </c>
      <c r="J2522">
        <f t="shared" si="39"/>
        <v>-4597590</v>
      </c>
      <c r="K2522" t="s">
        <v>953</v>
      </c>
    </row>
    <row r="2523" spans="1:11">
      <c r="A2523" t="s">
        <v>13509</v>
      </c>
      <c r="B2523">
        <v>137</v>
      </c>
      <c r="C2523">
        <v>5459824</v>
      </c>
      <c r="D2523" t="s">
        <v>214</v>
      </c>
      <c r="E2523" t="s">
        <v>26648</v>
      </c>
      <c r="F2523" t="s">
        <v>37</v>
      </c>
      <c r="G2523" t="s">
        <v>38</v>
      </c>
      <c r="H2523">
        <v>26000000</v>
      </c>
      <c r="I2523">
        <v>7.6</v>
      </c>
      <c r="J2523">
        <f t="shared" si="39"/>
        <v>-20540176</v>
      </c>
      <c r="K2523" t="s">
        <v>3409</v>
      </c>
    </row>
    <row r="2524" spans="1:11">
      <c r="A2524" t="s">
        <v>13514</v>
      </c>
      <c r="B2524">
        <v>90</v>
      </c>
      <c r="C2524">
        <v>5108820</v>
      </c>
      <c r="D2524" t="s">
        <v>1924</v>
      </c>
      <c r="E2524" t="s">
        <v>26649</v>
      </c>
      <c r="F2524" t="s">
        <v>37</v>
      </c>
      <c r="G2524" t="s">
        <v>38</v>
      </c>
      <c r="H2524">
        <v>24000000</v>
      </c>
      <c r="I2524">
        <v>5.9</v>
      </c>
      <c r="J2524">
        <f t="shared" si="39"/>
        <v>-18891180</v>
      </c>
      <c r="K2524" t="s">
        <v>3409</v>
      </c>
    </row>
    <row r="2525" spans="1:11">
      <c r="A2525" t="s">
        <v>1016</v>
      </c>
      <c r="B2525">
        <v>107</v>
      </c>
      <c r="C2525">
        <v>4741987</v>
      </c>
      <c r="D2525" t="s">
        <v>3409</v>
      </c>
      <c r="E2525" t="s">
        <v>26650</v>
      </c>
      <c r="F2525" t="s">
        <v>37</v>
      </c>
      <c r="G2525" t="s">
        <v>38</v>
      </c>
      <c r="H2525">
        <v>14000000</v>
      </c>
      <c r="I2525">
        <v>6.6</v>
      </c>
      <c r="J2525">
        <f t="shared" si="39"/>
        <v>-9258013</v>
      </c>
      <c r="K2525" t="s">
        <v>3409</v>
      </c>
    </row>
    <row r="2526" spans="1:11">
      <c r="A2526" t="s">
        <v>1198</v>
      </c>
      <c r="B2526">
        <v>98</v>
      </c>
      <c r="C2526">
        <v>4291965</v>
      </c>
      <c r="D2526" t="s">
        <v>5940</v>
      </c>
      <c r="E2526" t="s">
        <v>26651</v>
      </c>
      <c r="F2526" t="s">
        <v>37</v>
      </c>
      <c r="G2526" t="s">
        <v>1465</v>
      </c>
      <c r="H2526">
        <v>14000000</v>
      </c>
      <c r="I2526">
        <v>6.7</v>
      </c>
      <c r="J2526">
        <f t="shared" si="39"/>
        <v>-9708035</v>
      </c>
      <c r="K2526" t="s">
        <v>13307</v>
      </c>
    </row>
    <row r="2527" spans="1:11">
      <c r="A2527" t="s">
        <v>13527</v>
      </c>
      <c r="B2527">
        <v>84</v>
      </c>
      <c r="C2527">
        <v>3100650</v>
      </c>
      <c r="D2527" t="s">
        <v>6132</v>
      </c>
      <c r="E2527" t="s">
        <v>26652</v>
      </c>
      <c r="F2527" t="s">
        <v>37</v>
      </c>
      <c r="G2527" t="s">
        <v>38</v>
      </c>
      <c r="H2527">
        <v>14000000</v>
      </c>
      <c r="I2527">
        <v>3.9</v>
      </c>
      <c r="J2527">
        <f t="shared" si="39"/>
        <v>-10899350</v>
      </c>
      <c r="K2527" t="s">
        <v>3409</v>
      </c>
    </row>
    <row r="2528" spans="1:11">
      <c r="A2528" t="s">
        <v>12560</v>
      </c>
      <c r="B2528">
        <v>139</v>
      </c>
      <c r="C2528">
        <v>2474000</v>
      </c>
      <c r="D2528" t="s">
        <v>6113</v>
      </c>
      <c r="E2528" t="s">
        <v>26653</v>
      </c>
      <c r="F2528" t="s">
        <v>37</v>
      </c>
      <c r="G2528" t="s">
        <v>1465</v>
      </c>
      <c r="H2528">
        <v>14000000</v>
      </c>
      <c r="I2528">
        <v>5.7</v>
      </c>
      <c r="J2528">
        <f t="shared" si="39"/>
        <v>-11526000</v>
      </c>
      <c r="K2528" t="s">
        <v>13307</v>
      </c>
    </row>
    <row r="2529" spans="1:11">
      <c r="A2529" t="s">
        <v>13542</v>
      </c>
      <c r="B2529">
        <v>127</v>
      </c>
      <c r="C2529">
        <v>1000000</v>
      </c>
      <c r="D2529" t="s">
        <v>1313</v>
      </c>
      <c r="E2529" t="s">
        <v>26654</v>
      </c>
      <c r="F2529" t="s">
        <v>37</v>
      </c>
      <c r="G2529" t="s">
        <v>13547</v>
      </c>
      <c r="H2529">
        <v>14000000</v>
      </c>
      <c r="I2529">
        <v>6.5</v>
      </c>
      <c r="J2529">
        <f t="shared" si="39"/>
        <v>-13000000</v>
      </c>
      <c r="K2529" t="s">
        <v>1325</v>
      </c>
    </row>
    <row r="2530" spans="1:11">
      <c r="A2530" t="s">
        <v>11327</v>
      </c>
      <c r="B2530">
        <v>150</v>
      </c>
      <c r="C2530">
        <v>3958500</v>
      </c>
      <c r="D2530" t="s">
        <v>5940</v>
      </c>
      <c r="E2530" t="s">
        <v>26655</v>
      </c>
      <c r="F2530" t="s">
        <v>37</v>
      </c>
      <c r="G2530" t="s">
        <v>56</v>
      </c>
      <c r="H2530">
        <v>8200000</v>
      </c>
      <c r="I2530">
        <v>6.8</v>
      </c>
      <c r="J2530">
        <f t="shared" si="39"/>
        <v>-4241500</v>
      </c>
      <c r="K2530" t="s">
        <v>13307</v>
      </c>
    </row>
    <row r="2531" spans="1:11">
      <c r="A2531" t="s">
        <v>5428</v>
      </c>
      <c r="B2531">
        <v>132</v>
      </c>
      <c r="C2531">
        <v>274299</v>
      </c>
      <c r="D2531" t="s">
        <v>13559</v>
      </c>
      <c r="E2531" t="s">
        <v>26656</v>
      </c>
      <c r="F2531" t="s">
        <v>37</v>
      </c>
      <c r="G2531" t="s">
        <v>1465</v>
      </c>
      <c r="H2531">
        <v>103000000</v>
      </c>
      <c r="I2531">
        <v>7.3</v>
      </c>
      <c r="J2531">
        <f t="shared" si="39"/>
        <v>-102725701</v>
      </c>
      <c r="K2531" t="s">
        <v>13307</v>
      </c>
    </row>
    <row r="2532" spans="1:11">
      <c r="A2532" t="s">
        <v>2392</v>
      </c>
      <c r="B2532">
        <v>115</v>
      </c>
      <c r="C2532">
        <v>183088</v>
      </c>
      <c r="D2532" t="s">
        <v>11841</v>
      </c>
      <c r="E2532" t="s">
        <v>26657</v>
      </c>
      <c r="F2532" t="s">
        <v>37</v>
      </c>
      <c r="G2532" t="s">
        <v>38</v>
      </c>
      <c r="H2532">
        <v>15000000</v>
      </c>
      <c r="I2532">
        <v>7</v>
      </c>
      <c r="J2532">
        <f t="shared" si="39"/>
        <v>-14816912</v>
      </c>
      <c r="K2532" t="s">
        <v>1671</v>
      </c>
    </row>
    <row r="2533" spans="1:11">
      <c r="A2533" t="s">
        <v>13573</v>
      </c>
      <c r="B2533">
        <v>186</v>
      </c>
      <c r="C2533">
        <v>46495</v>
      </c>
      <c r="D2533" t="s">
        <v>3409</v>
      </c>
      <c r="E2533" t="s">
        <v>26658</v>
      </c>
      <c r="F2533" t="s">
        <v>37</v>
      </c>
      <c r="G2533" t="s">
        <v>38</v>
      </c>
      <c r="H2533">
        <v>14000000</v>
      </c>
      <c r="I2533">
        <v>6.5</v>
      </c>
      <c r="J2533">
        <f t="shared" si="39"/>
        <v>-13953505</v>
      </c>
      <c r="K2533" t="s">
        <v>3409</v>
      </c>
    </row>
    <row r="2534" spans="1:11">
      <c r="A2534" t="s">
        <v>3891</v>
      </c>
      <c r="B2534">
        <v>90</v>
      </c>
      <c r="C2534">
        <v>1752214</v>
      </c>
      <c r="D2534" t="s">
        <v>1415</v>
      </c>
      <c r="E2534" t="s">
        <v>26659</v>
      </c>
      <c r="F2534" t="s">
        <v>37</v>
      </c>
      <c r="G2534" t="s">
        <v>38</v>
      </c>
      <c r="H2534">
        <v>14000000</v>
      </c>
      <c r="I2534">
        <v>7.7</v>
      </c>
      <c r="J2534">
        <f t="shared" si="39"/>
        <v>-12247786</v>
      </c>
      <c r="K2534" t="s">
        <v>1671</v>
      </c>
    </row>
    <row r="2535" spans="1:11">
      <c r="A2535" t="s">
        <v>1064</v>
      </c>
      <c r="B2535">
        <v>134</v>
      </c>
      <c r="C2535">
        <v>83025853</v>
      </c>
      <c r="D2535" t="s">
        <v>214</v>
      </c>
      <c r="E2535" t="s">
        <v>26660</v>
      </c>
      <c r="F2535" t="s">
        <v>37</v>
      </c>
      <c r="G2535" t="s">
        <v>38</v>
      </c>
      <c r="H2535">
        <v>14000000</v>
      </c>
      <c r="I2535">
        <v>7.7</v>
      </c>
      <c r="J2535">
        <f t="shared" si="39"/>
        <v>69025853</v>
      </c>
      <c r="K2535" t="s">
        <v>3409</v>
      </c>
    </row>
    <row r="2536" spans="1:11">
      <c r="A2536" t="s">
        <v>876</v>
      </c>
      <c r="B2536">
        <v>101</v>
      </c>
      <c r="C2536">
        <v>190871240</v>
      </c>
      <c r="D2536" t="s">
        <v>509</v>
      </c>
      <c r="E2536" t="s">
        <v>24397</v>
      </c>
      <c r="F2536" t="s">
        <v>37</v>
      </c>
      <c r="G2536" t="s">
        <v>38</v>
      </c>
      <c r="H2536">
        <v>125000000</v>
      </c>
      <c r="I2536">
        <v>5.9</v>
      </c>
      <c r="J2536">
        <f t="shared" si="39"/>
        <v>65871240</v>
      </c>
      <c r="K2536" t="s">
        <v>1325</v>
      </c>
    </row>
    <row r="2537" spans="1:11">
      <c r="A2537" t="s">
        <v>11131</v>
      </c>
      <c r="B2537">
        <v>97</v>
      </c>
      <c r="C2537">
        <v>56631572</v>
      </c>
      <c r="D2537" t="s">
        <v>1681</v>
      </c>
      <c r="E2537" t="s">
        <v>26661</v>
      </c>
      <c r="F2537" t="s">
        <v>37</v>
      </c>
      <c r="G2537" t="s">
        <v>38</v>
      </c>
      <c r="H2537">
        <v>12000000</v>
      </c>
      <c r="I2537">
        <v>6.8</v>
      </c>
      <c r="J2537">
        <f t="shared" si="39"/>
        <v>44631572</v>
      </c>
      <c r="K2537" t="s">
        <v>1671</v>
      </c>
    </row>
    <row r="2538" spans="1:11">
      <c r="A2538" t="s">
        <v>11375</v>
      </c>
      <c r="B2538">
        <v>107</v>
      </c>
      <c r="C2538">
        <v>15854988</v>
      </c>
      <c r="D2538" t="s">
        <v>214</v>
      </c>
      <c r="E2538" t="s">
        <v>26662</v>
      </c>
      <c r="F2538" t="s">
        <v>37</v>
      </c>
      <c r="G2538" t="s">
        <v>38</v>
      </c>
      <c r="H2538">
        <v>13500000</v>
      </c>
      <c r="I2538">
        <v>7.4</v>
      </c>
      <c r="J2538">
        <f t="shared" si="39"/>
        <v>2354988</v>
      </c>
      <c r="K2538" t="s">
        <v>3409</v>
      </c>
    </row>
    <row r="2539" spans="1:11">
      <c r="A2539" t="s">
        <v>7181</v>
      </c>
      <c r="B2539">
        <v>99</v>
      </c>
      <c r="C2539">
        <v>12282677</v>
      </c>
      <c r="D2539" t="s">
        <v>5482</v>
      </c>
      <c r="E2539" t="s">
        <v>26663</v>
      </c>
      <c r="F2539" t="s">
        <v>37</v>
      </c>
      <c r="G2539" t="s">
        <v>38</v>
      </c>
      <c r="H2539">
        <v>14000000</v>
      </c>
      <c r="I2539">
        <v>5.1</v>
      </c>
      <c r="J2539">
        <f t="shared" si="39"/>
        <v>-1717323</v>
      </c>
      <c r="K2539" t="s">
        <v>1671</v>
      </c>
    </row>
    <row r="2540" spans="1:11">
      <c r="A2540" t="s">
        <v>9128</v>
      </c>
      <c r="B2540">
        <v>124</v>
      </c>
      <c r="C2540">
        <v>7060876</v>
      </c>
      <c r="D2540" t="s">
        <v>1544</v>
      </c>
      <c r="E2540" t="s">
        <v>26664</v>
      </c>
      <c r="F2540" t="s">
        <v>37</v>
      </c>
      <c r="G2540" t="s">
        <v>56</v>
      </c>
      <c r="H2540">
        <v>13500000</v>
      </c>
      <c r="I2540">
        <v>7.4</v>
      </c>
      <c r="J2540">
        <f t="shared" si="39"/>
        <v>-6439124</v>
      </c>
      <c r="K2540" t="s">
        <v>13307</v>
      </c>
    </row>
    <row r="2541" spans="1:11">
      <c r="A2541" t="s">
        <v>13113</v>
      </c>
      <c r="B2541">
        <v>110</v>
      </c>
      <c r="C2541">
        <v>14989761</v>
      </c>
      <c r="D2541" t="s">
        <v>1009</v>
      </c>
      <c r="E2541" t="s">
        <v>26665</v>
      </c>
      <c r="F2541" t="s">
        <v>37</v>
      </c>
      <c r="G2541" t="s">
        <v>56</v>
      </c>
      <c r="H2541">
        <v>15000000</v>
      </c>
      <c r="I2541">
        <v>7.2</v>
      </c>
      <c r="J2541">
        <f t="shared" si="39"/>
        <v>-10239</v>
      </c>
      <c r="K2541" t="s">
        <v>1671</v>
      </c>
    </row>
    <row r="2542" spans="1:11">
      <c r="A2542" t="s">
        <v>2952</v>
      </c>
      <c r="B2542">
        <v>178</v>
      </c>
      <c r="C2542">
        <v>5501940</v>
      </c>
      <c r="D2542" t="s">
        <v>3241</v>
      </c>
      <c r="E2542" t="s">
        <v>26666</v>
      </c>
      <c r="F2542" t="s">
        <v>8731</v>
      </c>
      <c r="G2542" t="s">
        <v>767</v>
      </c>
      <c r="H2542">
        <v>13500000</v>
      </c>
      <c r="I2542">
        <v>8.3</v>
      </c>
      <c r="J2542">
        <f t="shared" si="39"/>
        <v>-7998060</v>
      </c>
      <c r="K2542" t="s">
        <v>13307</v>
      </c>
    </row>
    <row r="2543" spans="1:11">
      <c r="A2543" t="s">
        <v>3563</v>
      </c>
      <c r="B2543">
        <v>125</v>
      </c>
      <c r="C2543">
        <v>2086345</v>
      </c>
      <c r="D2543" t="s">
        <v>6326</v>
      </c>
      <c r="E2543" t="s">
        <v>26667</v>
      </c>
      <c r="F2543" t="s">
        <v>2778</v>
      </c>
      <c r="G2543" t="s">
        <v>3571</v>
      </c>
      <c r="H2543">
        <v>10000000</v>
      </c>
      <c r="I2543">
        <v>8.1</v>
      </c>
      <c r="J2543">
        <f t="shared" si="39"/>
        <v>-7913655</v>
      </c>
      <c r="K2543" t="s">
        <v>13307</v>
      </c>
    </row>
    <row r="2544" spans="1:11">
      <c r="A2544" t="s">
        <v>3122</v>
      </c>
      <c r="B2544">
        <v>121</v>
      </c>
      <c r="C2544">
        <v>123922370</v>
      </c>
      <c r="D2544" t="s">
        <v>13639</v>
      </c>
      <c r="E2544" t="s">
        <v>26668</v>
      </c>
      <c r="F2544" t="s">
        <v>37</v>
      </c>
      <c r="G2544" t="s">
        <v>38</v>
      </c>
      <c r="H2544">
        <v>13000000</v>
      </c>
      <c r="I2544">
        <v>7.3</v>
      </c>
      <c r="J2544">
        <f t="shared" si="39"/>
        <v>110922370</v>
      </c>
      <c r="K2544" t="s">
        <v>13307</v>
      </c>
    </row>
    <row r="2545" spans="1:11">
      <c r="A2545" t="s">
        <v>7997</v>
      </c>
      <c r="B2545">
        <v>100</v>
      </c>
      <c r="C2545">
        <v>163591</v>
      </c>
      <c r="D2545" t="s">
        <v>1671</v>
      </c>
      <c r="E2545" t="s">
        <v>26669</v>
      </c>
      <c r="F2545" t="s">
        <v>37</v>
      </c>
      <c r="G2545" t="s">
        <v>5694</v>
      </c>
      <c r="H2545">
        <v>13400000</v>
      </c>
      <c r="I2545">
        <v>3.6</v>
      </c>
      <c r="J2545">
        <f t="shared" si="39"/>
        <v>-13236409</v>
      </c>
      <c r="K2545" t="s">
        <v>1671</v>
      </c>
    </row>
    <row r="2546" spans="1:11">
      <c r="A2546" t="s">
        <v>1071</v>
      </c>
      <c r="B2546">
        <v>115</v>
      </c>
      <c r="C2546">
        <v>73000942</v>
      </c>
      <c r="D2546" t="s">
        <v>4068</v>
      </c>
      <c r="E2546" t="s">
        <v>26670</v>
      </c>
      <c r="F2546" t="s">
        <v>37</v>
      </c>
      <c r="G2546" t="s">
        <v>38</v>
      </c>
      <c r="H2546">
        <v>13000000</v>
      </c>
      <c r="I2546">
        <v>1.6</v>
      </c>
      <c r="J2546">
        <f t="shared" si="39"/>
        <v>60000942</v>
      </c>
      <c r="K2546" t="s">
        <v>67</v>
      </c>
    </row>
    <row r="2547" spans="1:11">
      <c r="A2547" t="s">
        <v>1204</v>
      </c>
      <c r="B2547">
        <v>108</v>
      </c>
      <c r="C2547">
        <v>106952327</v>
      </c>
      <c r="D2547" t="s">
        <v>4075</v>
      </c>
      <c r="E2547" t="s">
        <v>26671</v>
      </c>
      <c r="F2547" t="s">
        <v>37</v>
      </c>
      <c r="G2547" t="s">
        <v>38</v>
      </c>
      <c r="H2547">
        <v>13000000</v>
      </c>
      <c r="I2547">
        <v>8</v>
      </c>
      <c r="J2547">
        <f t="shared" si="39"/>
        <v>93952327</v>
      </c>
      <c r="K2547" t="s">
        <v>3409</v>
      </c>
    </row>
    <row r="2548" spans="1:11">
      <c r="A2548" t="s">
        <v>1399</v>
      </c>
      <c r="B2548">
        <v>117</v>
      </c>
      <c r="C2548">
        <v>58607007</v>
      </c>
      <c r="D2548" t="s">
        <v>1401</v>
      </c>
      <c r="E2548" t="s">
        <v>24384</v>
      </c>
      <c r="F2548" t="s">
        <v>37</v>
      </c>
      <c r="G2548" t="s">
        <v>38</v>
      </c>
      <c r="H2548">
        <v>100000000</v>
      </c>
      <c r="I2548">
        <v>6.2</v>
      </c>
      <c r="J2548">
        <f t="shared" si="39"/>
        <v>-41392993</v>
      </c>
      <c r="K2548" t="s">
        <v>1325</v>
      </c>
    </row>
    <row r="2549" spans="1:11">
      <c r="A2549" t="s">
        <v>4850</v>
      </c>
      <c r="B2549">
        <v>220</v>
      </c>
      <c r="C2549">
        <v>57300000</v>
      </c>
      <c r="D2549" t="s">
        <v>1935</v>
      </c>
      <c r="E2549" t="s">
        <v>26672</v>
      </c>
      <c r="F2549" t="s">
        <v>37</v>
      </c>
      <c r="G2549" t="s">
        <v>38</v>
      </c>
      <c r="H2549">
        <v>13000000</v>
      </c>
      <c r="I2549">
        <v>9</v>
      </c>
      <c r="J2549">
        <f t="shared" si="39"/>
        <v>44300000</v>
      </c>
      <c r="K2549" t="s">
        <v>24406</v>
      </c>
    </row>
    <row r="2550" spans="1:11">
      <c r="A2550" t="s">
        <v>5769</v>
      </c>
      <c r="B2550">
        <v>112</v>
      </c>
      <c r="C2550">
        <v>91038276</v>
      </c>
      <c r="D2550" t="s">
        <v>7837</v>
      </c>
      <c r="E2550" t="s">
        <v>26673</v>
      </c>
      <c r="F2550" t="s">
        <v>37</v>
      </c>
      <c r="G2550" t="s">
        <v>38</v>
      </c>
      <c r="H2550">
        <v>13000000</v>
      </c>
      <c r="I2550">
        <v>6.1</v>
      </c>
      <c r="J2550">
        <f t="shared" si="39"/>
        <v>78038276</v>
      </c>
      <c r="K2550" t="s">
        <v>3409</v>
      </c>
    </row>
    <row r="2551" spans="1:11">
      <c r="A2551" t="s">
        <v>2066</v>
      </c>
      <c r="B2551">
        <v>99</v>
      </c>
      <c r="C2551">
        <v>49369900</v>
      </c>
      <c r="D2551" t="s">
        <v>9754</v>
      </c>
      <c r="E2551" t="s">
        <v>26674</v>
      </c>
      <c r="F2551" t="s">
        <v>37</v>
      </c>
      <c r="G2551" t="s">
        <v>38</v>
      </c>
      <c r="H2551">
        <v>7000000</v>
      </c>
      <c r="I2551">
        <v>5.7</v>
      </c>
      <c r="J2551">
        <f t="shared" si="39"/>
        <v>42369900</v>
      </c>
      <c r="K2551" t="s">
        <v>1266</v>
      </c>
    </row>
    <row r="2552" spans="1:11">
      <c r="A2552" t="s">
        <v>9878</v>
      </c>
      <c r="B2552">
        <v>109</v>
      </c>
      <c r="C2552">
        <v>61693523</v>
      </c>
      <c r="D2552" t="s">
        <v>3409</v>
      </c>
      <c r="E2552" t="s">
        <v>26675</v>
      </c>
      <c r="F2552" t="s">
        <v>37</v>
      </c>
      <c r="G2552" t="s">
        <v>38</v>
      </c>
      <c r="H2552">
        <v>13000000</v>
      </c>
      <c r="I2552">
        <v>6.8</v>
      </c>
      <c r="J2552">
        <f t="shared" si="39"/>
        <v>48693523</v>
      </c>
      <c r="K2552" t="s">
        <v>3409</v>
      </c>
    </row>
    <row r="2553" spans="1:11">
      <c r="A2553" t="s">
        <v>13672</v>
      </c>
      <c r="B2553">
        <v>83</v>
      </c>
      <c r="C2553">
        <v>46729374</v>
      </c>
      <c r="D2553" t="s">
        <v>10440</v>
      </c>
      <c r="E2553" t="s">
        <v>26676</v>
      </c>
      <c r="F2553" t="s">
        <v>37</v>
      </c>
      <c r="G2553" t="s">
        <v>38</v>
      </c>
      <c r="H2553">
        <v>13000000</v>
      </c>
      <c r="I2553">
        <v>5.5</v>
      </c>
      <c r="J2553">
        <f t="shared" si="39"/>
        <v>33729374</v>
      </c>
      <c r="K2553" t="s">
        <v>1671</v>
      </c>
    </row>
    <row r="2554" spans="1:11">
      <c r="A2554" t="s">
        <v>13676</v>
      </c>
      <c r="B2554">
        <v>107</v>
      </c>
      <c r="C2554">
        <v>44726644</v>
      </c>
      <c r="D2554" t="s">
        <v>10280</v>
      </c>
      <c r="E2554" t="s">
        <v>26677</v>
      </c>
      <c r="F2554" t="s">
        <v>37</v>
      </c>
      <c r="G2554" t="s">
        <v>38</v>
      </c>
      <c r="H2554">
        <v>13000000</v>
      </c>
      <c r="I2554">
        <v>6.8</v>
      </c>
      <c r="J2554">
        <f t="shared" si="39"/>
        <v>31726644</v>
      </c>
      <c r="K2554" t="s">
        <v>1325</v>
      </c>
    </row>
    <row r="2555" spans="1:11">
      <c r="A2555" t="s">
        <v>13681</v>
      </c>
      <c r="B2555">
        <v>102</v>
      </c>
      <c r="C2555">
        <v>44134898</v>
      </c>
      <c r="D2555" t="s">
        <v>2527</v>
      </c>
      <c r="E2555" t="s">
        <v>26678</v>
      </c>
      <c r="F2555" t="s">
        <v>37</v>
      </c>
      <c r="G2555" t="s">
        <v>38</v>
      </c>
      <c r="H2555">
        <v>13000000</v>
      </c>
      <c r="I2555">
        <v>7.3</v>
      </c>
      <c r="J2555">
        <f t="shared" si="39"/>
        <v>31134898</v>
      </c>
      <c r="K2555" t="s">
        <v>1671</v>
      </c>
    </row>
    <row r="2556" spans="1:11">
      <c r="A2556" t="s">
        <v>7181</v>
      </c>
      <c r="B2556">
        <v>100</v>
      </c>
      <c r="C2556">
        <v>48637684</v>
      </c>
      <c r="D2556" t="s">
        <v>1681</v>
      </c>
      <c r="E2556" t="s">
        <v>26679</v>
      </c>
      <c r="F2556" t="s">
        <v>37</v>
      </c>
      <c r="G2556" t="s">
        <v>38</v>
      </c>
      <c r="H2556">
        <v>12500000</v>
      </c>
      <c r="I2556">
        <v>6.1</v>
      </c>
      <c r="J2556">
        <f t="shared" si="39"/>
        <v>36137684</v>
      </c>
      <c r="K2556" t="s">
        <v>1671</v>
      </c>
    </row>
    <row r="2557" spans="1:11">
      <c r="A2557" t="s">
        <v>7439</v>
      </c>
      <c r="B2557">
        <v>97</v>
      </c>
      <c r="C2557">
        <v>38176108</v>
      </c>
      <c r="D2557" t="s">
        <v>1415</v>
      </c>
      <c r="E2557" t="s">
        <v>26680</v>
      </c>
      <c r="F2557" t="s">
        <v>37</v>
      </c>
      <c r="G2557" t="s">
        <v>38</v>
      </c>
      <c r="H2557">
        <v>16000000</v>
      </c>
      <c r="I2557">
        <v>7.2</v>
      </c>
      <c r="J2557">
        <f t="shared" si="39"/>
        <v>22176108</v>
      </c>
      <c r="K2557" t="s">
        <v>1671</v>
      </c>
    </row>
    <row r="2558" spans="1:11">
      <c r="A2558" t="s">
        <v>13692</v>
      </c>
      <c r="B2558">
        <v>92</v>
      </c>
      <c r="C2558">
        <v>28972187</v>
      </c>
      <c r="D2558" t="s">
        <v>1671</v>
      </c>
      <c r="E2558" t="s">
        <v>26681</v>
      </c>
      <c r="F2558" t="s">
        <v>37</v>
      </c>
      <c r="G2558" t="s">
        <v>38</v>
      </c>
      <c r="H2558">
        <v>13000000</v>
      </c>
      <c r="I2558">
        <v>5.9</v>
      </c>
      <c r="J2558">
        <f t="shared" si="39"/>
        <v>15972187</v>
      </c>
      <c r="K2558" t="s">
        <v>1671</v>
      </c>
    </row>
    <row r="2559" spans="1:11">
      <c r="A2559" t="s">
        <v>13697</v>
      </c>
      <c r="B2559">
        <v>84</v>
      </c>
      <c r="C2559">
        <v>27979400</v>
      </c>
      <c r="D2559" t="s">
        <v>1752</v>
      </c>
      <c r="E2559" t="s">
        <v>26682</v>
      </c>
      <c r="F2559" t="s">
        <v>37</v>
      </c>
      <c r="G2559" t="s">
        <v>38</v>
      </c>
      <c r="H2559">
        <v>8200000</v>
      </c>
      <c r="I2559">
        <v>6.1</v>
      </c>
      <c r="J2559">
        <f t="shared" si="39"/>
        <v>19779400</v>
      </c>
      <c r="K2559" t="s">
        <v>1325</v>
      </c>
    </row>
    <row r="2560" spans="1:11">
      <c r="A2560" t="s">
        <v>5128</v>
      </c>
      <c r="B2560">
        <v>86</v>
      </c>
      <c r="C2560">
        <v>54257433</v>
      </c>
      <c r="D2560" t="s">
        <v>4384</v>
      </c>
      <c r="E2560" t="s">
        <v>26683</v>
      </c>
      <c r="F2560" t="s">
        <v>37</v>
      </c>
      <c r="G2560" t="s">
        <v>38</v>
      </c>
      <c r="H2560">
        <v>17000000</v>
      </c>
      <c r="I2560">
        <v>6.8</v>
      </c>
      <c r="J2560">
        <f t="shared" si="39"/>
        <v>37257433</v>
      </c>
      <c r="K2560" t="s">
        <v>3409</v>
      </c>
    </row>
    <row r="2561" spans="1:11">
      <c r="A2561" t="s">
        <v>13705</v>
      </c>
      <c r="B2561">
        <v>120</v>
      </c>
      <c r="C2561">
        <v>23947</v>
      </c>
      <c r="D2561" t="s">
        <v>2954</v>
      </c>
      <c r="E2561" t="s">
        <v>26684</v>
      </c>
      <c r="F2561" t="s">
        <v>37</v>
      </c>
      <c r="G2561" t="s">
        <v>38</v>
      </c>
      <c r="H2561">
        <v>13000000</v>
      </c>
      <c r="I2561">
        <v>7.7</v>
      </c>
      <c r="J2561">
        <f t="shared" si="39"/>
        <v>-12976053</v>
      </c>
      <c r="K2561" t="s">
        <v>12332</v>
      </c>
    </row>
    <row r="2562" spans="1:11">
      <c r="A2562" t="s">
        <v>11127</v>
      </c>
      <c r="B2562">
        <v>89</v>
      </c>
      <c r="C2562">
        <v>60008303</v>
      </c>
      <c r="D2562" t="s">
        <v>2358</v>
      </c>
      <c r="E2562" t="s">
        <v>26685</v>
      </c>
      <c r="F2562" t="s">
        <v>37</v>
      </c>
      <c r="G2562" t="s">
        <v>38</v>
      </c>
      <c r="H2562">
        <v>13000000</v>
      </c>
      <c r="I2562">
        <v>4.9</v>
      </c>
      <c r="J2562">
        <f t="shared" si="39"/>
        <v>47008303</v>
      </c>
      <c r="K2562" t="s">
        <v>953</v>
      </c>
    </row>
    <row r="2563" spans="1:11">
      <c r="A2563" t="s">
        <v>13712</v>
      </c>
      <c r="B2563">
        <v>117</v>
      </c>
      <c r="C2563">
        <v>49121934</v>
      </c>
      <c r="D2563" t="s">
        <v>1415</v>
      </c>
      <c r="E2563" t="s">
        <v>26686</v>
      </c>
      <c r="F2563" t="s">
        <v>37</v>
      </c>
      <c r="G2563" t="s">
        <v>38</v>
      </c>
      <c r="H2563">
        <v>13000000</v>
      </c>
      <c r="I2563">
        <v>6.1</v>
      </c>
      <c r="J2563">
        <f t="shared" ref="J2563:J2626" si="40">C2563-H2563</f>
        <v>36121934</v>
      </c>
      <c r="K2563" t="s">
        <v>1671</v>
      </c>
    </row>
    <row r="2564" spans="1:11">
      <c r="A2564" t="s">
        <v>11263</v>
      </c>
      <c r="B2564">
        <v>97</v>
      </c>
      <c r="C2564">
        <v>27141959</v>
      </c>
      <c r="D2564" t="s">
        <v>13716</v>
      </c>
      <c r="E2564" t="s">
        <v>26687</v>
      </c>
      <c r="F2564" t="s">
        <v>37</v>
      </c>
      <c r="G2564" t="s">
        <v>38</v>
      </c>
      <c r="H2564">
        <v>18000000</v>
      </c>
      <c r="I2564">
        <v>2.5</v>
      </c>
      <c r="J2564">
        <f t="shared" si="40"/>
        <v>9141959</v>
      </c>
      <c r="K2564" t="s">
        <v>1671</v>
      </c>
    </row>
    <row r="2565" spans="1:11">
      <c r="A2565" t="s">
        <v>13720</v>
      </c>
      <c r="B2565">
        <v>91</v>
      </c>
      <c r="C2565">
        <v>27052167</v>
      </c>
      <c r="D2565" t="s">
        <v>422</v>
      </c>
      <c r="E2565" t="s">
        <v>26688</v>
      </c>
      <c r="F2565" t="s">
        <v>37</v>
      </c>
      <c r="G2565" t="s">
        <v>38</v>
      </c>
      <c r="H2565">
        <v>13000000</v>
      </c>
      <c r="I2565">
        <v>6.1</v>
      </c>
      <c r="J2565">
        <f t="shared" si="40"/>
        <v>14052167</v>
      </c>
      <c r="K2565" t="s">
        <v>1325</v>
      </c>
    </row>
    <row r="2566" spans="1:11">
      <c r="A2566" t="s">
        <v>13725</v>
      </c>
      <c r="B2566">
        <v>100</v>
      </c>
      <c r="C2566">
        <v>26539321</v>
      </c>
      <c r="D2566" t="s">
        <v>3932</v>
      </c>
      <c r="E2566" t="s">
        <v>26689</v>
      </c>
      <c r="F2566" t="s">
        <v>37</v>
      </c>
      <c r="G2566" t="s">
        <v>38</v>
      </c>
      <c r="H2566">
        <v>13000000</v>
      </c>
      <c r="I2566">
        <v>5.9</v>
      </c>
      <c r="J2566">
        <f t="shared" si="40"/>
        <v>13539321</v>
      </c>
      <c r="K2566" t="s">
        <v>1671</v>
      </c>
    </row>
    <row r="2567" spans="1:11">
      <c r="A2567" t="s">
        <v>13730</v>
      </c>
      <c r="B2567">
        <v>72</v>
      </c>
      <c r="C2567">
        <v>28501605</v>
      </c>
      <c r="D2567" t="s">
        <v>7406</v>
      </c>
      <c r="E2567" t="s">
        <v>26690</v>
      </c>
      <c r="F2567" t="s">
        <v>37</v>
      </c>
      <c r="G2567" t="s">
        <v>38</v>
      </c>
      <c r="H2567">
        <v>13000000</v>
      </c>
      <c r="I2567">
        <v>5.7</v>
      </c>
      <c r="J2567">
        <f t="shared" si="40"/>
        <v>15501605</v>
      </c>
      <c r="K2567" t="s">
        <v>1266</v>
      </c>
    </row>
    <row r="2568" spans="1:11">
      <c r="A2568" t="s">
        <v>13736</v>
      </c>
      <c r="B2568">
        <v>84</v>
      </c>
      <c r="C2568">
        <v>52543632</v>
      </c>
      <c r="D2568" t="s">
        <v>1528</v>
      </c>
      <c r="E2568" t="s">
        <v>26691</v>
      </c>
      <c r="F2568" t="s">
        <v>37</v>
      </c>
      <c r="G2568" t="s">
        <v>38</v>
      </c>
      <c r="H2568">
        <v>13200000</v>
      </c>
      <c r="I2568">
        <v>5.6</v>
      </c>
      <c r="J2568">
        <f t="shared" si="40"/>
        <v>39343632</v>
      </c>
      <c r="K2568" t="s">
        <v>24406</v>
      </c>
    </row>
    <row r="2569" spans="1:11">
      <c r="A2569" t="s">
        <v>3259</v>
      </c>
      <c r="B2569">
        <v>126</v>
      </c>
      <c r="C2569">
        <v>25592632</v>
      </c>
      <c r="D2569" t="s">
        <v>6403</v>
      </c>
      <c r="E2569" t="s">
        <v>26692</v>
      </c>
      <c r="F2569" t="s">
        <v>37</v>
      </c>
      <c r="G2569" t="s">
        <v>38</v>
      </c>
      <c r="H2569">
        <v>18000000</v>
      </c>
      <c r="I2569">
        <v>7.2</v>
      </c>
      <c r="J2569">
        <f t="shared" si="40"/>
        <v>7592632</v>
      </c>
      <c r="K2569" t="s">
        <v>6403</v>
      </c>
    </row>
    <row r="2570" spans="1:11">
      <c r="A2570" t="s">
        <v>13745</v>
      </c>
      <c r="B2570">
        <v>108</v>
      </c>
      <c r="C2570">
        <v>25440971</v>
      </c>
      <c r="D2570" t="s">
        <v>2202</v>
      </c>
      <c r="E2570" t="s">
        <v>26693</v>
      </c>
      <c r="F2570" t="s">
        <v>37</v>
      </c>
      <c r="G2570" t="s">
        <v>56</v>
      </c>
      <c r="H2570">
        <v>15000000</v>
      </c>
      <c r="I2570">
        <v>7.7</v>
      </c>
      <c r="J2570">
        <f t="shared" si="40"/>
        <v>10440971</v>
      </c>
      <c r="K2570" t="s">
        <v>3409</v>
      </c>
    </row>
    <row r="2571" spans="1:11">
      <c r="A2571" t="s">
        <v>1800</v>
      </c>
      <c r="B2571">
        <v>112</v>
      </c>
      <c r="C2571">
        <v>22858926</v>
      </c>
      <c r="D2571" t="s">
        <v>7901</v>
      </c>
      <c r="E2571" t="s">
        <v>26694</v>
      </c>
      <c r="F2571" t="s">
        <v>37</v>
      </c>
      <c r="G2571" t="s">
        <v>38</v>
      </c>
      <c r="H2571">
        <v>13000000</v>
      </c>
      <c r="I2571">
        <v>7.8</v>
      </c>
      <c r="J2571">
        <f t="shared" si="40"/>
        <v>9858926</v>
      </c>
      <c r="K2571" t="s">
        <v>1671</v>
      </c>
    </row>
    <row r="2572" spans="1:11">
      <c r="A2572" t="s">
        <v>13756</v>
      </c>
      <c r="B2572">
        <v>90</v>
      </c>
      <c r="C2572">
        <v>22235901</v>
      </c>
      <c r="D2572" t="s">
        <v>1681</v>
      </c>
      <c r="E2572" t="s">
        <v>26695</v>
      </c>
      <c r="F2572" t="s">
        <v>37</v>
      </c>
      <c r="G2572" t="s">
        <v>38</v>
      </c>
      <c r="H2572">
        <v>6000000</v>
      </c>
      <c r="I2572">
        <v>6.1</v>
      </c>
      <c r="J2572">
        <f t="shared" si="40"/>
        <v>16235901</v>
      </c>
      <c r="K2572" t="s">
        <v>1671</v>
      </c>
    </row>
    <row r="2573" spans="1:11">
      <c r="A2573" t="s">
        <v>1495</v>
      </c>
      <c r="B2573">
        <v>91</v>
      </c>
      <c r="C2573">
        <v>38916903</v>
      </c>
      <c r="D2573" t="s">
        <v>13761</v>
      </c>
      <c r="E2573" t="s">
        <v>26696</v>
      </c>
      <c r="F2573" t="s">
        <v>37</v>
      </c>
      <c r="G2573" t="s">
        <v>38</v>
      </c>
      <c r="H2573">
        <v>13000000</v>
      </c>
      <c r="I2573">
        <v>5.8</v>
      </c>
      <c r="J2573">
        <f t="shared" si="40"/>
        <v>25916903</v>
      </c>
      <c r="K2573" t="s">
        <v>953</v>
      </c>
    </row>
    <row r="2574" spans="1:11">
      <c r="A2574" t="s">
        <v>5408</v>
      </c>
      <c r="B2574">
        <v>135</v>
      </c>
      <c r="C2574">
        <v>16929123</v>
      </c>
      <c r="D2574" t="s">
        <v>214</v>
      </c>
      <c r="E2574" t="s">
        <v>26697</v>
      </c>
      <c r="F2574" t="s">
        <v>37</v>
      </c>
      <c r="G2574" t="s">
        <v>38</v>
      </c>
      <c r="H2574">
        <v>14000000</v>
      </c>
      <c r="I2574">
        <v>6.5</v>
      </c>
      <c r="J2574">
        <f t="shared" si="40"/>
        <v>2929123</v>
      </c>
      <c r="K2574" t="s">
        <v>3409</v>
      </c>
    </row>
    <row r="2575" spans="1:11">
      <c r="A2575" t="s">
        <v>3694</v>
      </c>
      <c r="B2575">
        <v>141</v>
      </c>
      <c r="C2575">
        <v>13753931</v>
      </c>
      <c r="D2575" t="s">
        <v>1961</v>
      </c>
      <c r="E2575" t="s">
        <v>26698</v>
      </c>
      <c r="F2575" t="s">
        <v>676</v>
      </c>
      <c r="G2575" t="s">
        <v>38</v>
      </c>
      <c r="H2575">
        <v>19000000</v>
      </c>
      <c r="I2575">
        <v>7.9</v>
      </c>
      <c r="J2575">
        <f t="shared" si="40"/>
        <v>-5246069</v>
      </c>
      <c r="K2575" t="s">
        <v>3409</v>
      </c>
    </row>
    <row r="2576" spans="1:11">
      <c r="A2576" t="s">
        <v>13777</v>
      </c>
      <c r="B2576">
        <v>104</v>
      </c>
      <c r="C2576">
        <v>10996440</v>
      </c>
      <c r="D2576" t="s">
        <v>659</v>
      </c>
      <c r="E2576" t="s">
        <v>26699</v>
      </c>
      <c r="F2576" t="s">
        <v>37</v>
      </c>
      <c r="G2576" t="s">
        <v>38</v>
      </c>
      <c r="H2576">
        <v>13000000</v>
      </c>
      <c r="I2576">
        <v>6.3</v>
      </c>
      <c r="J2576">
        <f t="shared" si="40"/>
        <v>-2003560</v>
      </c>
      <c r="K2576" t="s">
        <v>953</v>
      </c>
    </row>
    <row r="2577" spans="1:11">
      <c r="A2577" t="s">
        <v>13785</v>
      </c>
      <c r="B2577">
        <v>118</v>
      </c>
      <c r="C2577">
        <v>14677654</v>
      </c>
      <c r="D2577" t="s">
        <v>3409</v>
      </c>
      <c r="E2577" t="s">
        <v>26700</v>
      </c>
      <c r="F2577" t="s">
        <v>37</v>
      </c>
      <c r="G2577" t="s">
        <v>7987</v>
      </c>
      <c r="H2577">
        <v>13000000</v>
      </c>
      <c r="I2577">
        <v>8.3</v>
      </c>
      <c r="J2577">
        <f t="shared" si="40"/>
        <v>1677654</v>
      </c>
      <c r="K2577" t="s">
        <v>3409</v>
      </c>
    </row>
    <row r="2578" spans="1:11">
      <c r="A2578" t="s">
        <v>6768</v>
      </c>
      <c r="B2578">
        <v>82</v>
      </c>
      <c r="C2578">
        <v>9975684</v>
      </c>
      <c r="D2578" t="s">
        <v>1671</v>
      </c>
      <c r="E2578" t="s">
        <v>26701</v>
      </c>
      <c r="F2578" t="s">
        <v>37</v>
      </c>
      <c r="G2578" t="s">
        <v>268</v>
      </c>
      <c r="H2578">
        <v>13000000</v>
      </c>
      <c r="I2578">
        <v>6.4</v>
      </c>
      <c r="J2578">
        <f t="shared" si="40"/>
        <v>-3024316</v>
      </c>
      <c r="K2578" t="s">
        <v>1671</v>
      </c>
    </row>
    <row r="2579" spans="1:11">
      <c r="A2579" t="s">
        <v>13792</v>
      </c>
      <c r="B2579">
        <v>95</v>
      </c>
      <c r="C2579">
        <v>7881335</v>
      </c>
      <c r="D2579" t="s">
        <v>5967</v>
      </c>
      <c r="E2579" t="s">
        <v>26702</v>
      </c>
      <c r="F2579" t="s">
        <v>37</v>
      </c>
      <c r="G2579" t="s">
        <v>38</v>
      </c>
      <c r="H2579">
        <v>13000000</v>
      </c>
      <c r="I2579">
        <v>6.7</v>
      </c>
      <c r="J2579">
        <f t="shared" si="40"/>
        <v>-5118665</v>
      </c>
      <c r="K2579" t="s">
        <v>1671</v>
      </c>
    </row>
    <row r="2580" spans="1:11">
      <c r="A2580" t="s">
        <v>10959</v>
      </c>
      <c r="B2580">
        <v>94</v>
      </c>
      <c r="C2580">
        <v>6241697</v>
      </c>
      <c r="D2580" t="s">
        <v>1671</v>
      </c>
      <c r="E2580" t="s">
        <v>26703</v>
      </c>
      <c r="F2580" t="s">
        <v>37</v>
      </c>
      <c r="G2580" t="s">
        <v>1465</v>
      </c>
      <c r="H2580">
        <v>13000000</v>
      </c>
      <c r="I2580">
        <v>6.1</v>
      </c>
      <c r="J2580">
        <f t="shared" si="40"/>
        <v>-6758303</v>
      </c>
      <c r="K2580" t="s">
        <v>1671</v>
      </c>
    </row>
    <row r="2581" spans="1:11">
      <c r="A2581" t="s">
        <v>13803</v>
      </c>
      <c r="B2581">
        <v>99</v>
      </c>
      <c r="C2581">
        <v>5871603</v>
      </c>
      <c r="D2581" t="s">
        <v>4075</v>
      </c>
      <c r="E2581" t="s">
        <v>26704</v>
      </c>
      <c r="F2581" t="s">
        <v>37</v>
      </c>
      <c r="G2581" t="s">
        <v>38</v>
      </c>
      <c r="H2581">
        <v>13000000</v>
      </c>
      <c r="I2581">
        <v>6</v>
      </c>
      <c r="J2581">
        <f t="shared" si="40"/>
        <v>-7128397</v>
      </c>
      <c r="K2581" t="s">
        <v>3409</v>
      </c>
    </row>
    <row r="2582" spans="1:11">
      <c r="A2582" t="s">
        <v>13807</v>
      </c>
      <c r="B2582">
        <v>121</v>
      </c>
      <c r="C2582">
        <v>16574731</v>
      </c>
      <c r="D2582" t="s">
        <v>6199</v>
      </c>
      <c r="E2582" t="s">
        <v>26705</v>
      </c>
      <c r="F2582" t="s">
        <v>37</v>
      </c>
      <c r="G2582" t="s">
        <v>38</v>
      </c>
      <c r="H2582">
        <v>13000000</v>
      </c>
      <c r="I2582">
        <v>5.8</v>
      </c>
      <c r="J2582">
        <f t="shared" si="40"/>
        <v>3574731</v>
      </c>
      <c r="K2582" t="s">
        <v>3409</v>
      </c>
    </row>
    <row r="2583" spans="1:11">
      <c r="A2583" t="s">
        <v>13811</v>
      </c>
      <c r="B2583">
        <v>84</v>
      </c>
      <c r="C2583">
        <v>5002310</v>
      </c>
      <c r="D2583" t="s">
        <v>13812</v>
      </c>
      <c r="E2583" t="s">
        <v>26706</v>
      </c>
      <c r="F2583" t="s">
        <v>37</v>
      </c>
      <c r="G2583" t="s">
        <v>38</v>
      </c>
      <c r="H2583">
        <v>13000000</v>
      </c>
      <c r="I2583">
        <v>5.6</v>
      </c>
      <c r="J2583">
        <f t="shared" si="40"/>
        <v>-7997690</v>
      </c>
      <c r="K2583" t="s">
        <v>953</v>
      </c>
    </row>
    <row r="2584" spans="1:11">
      <c r="A2584" t="s">
        <v>13816</v>
      </c>
      <c r="B2584">
        <v>93</v>
      </c>
      <c r="C2584">
        <v>4919896</v>
      </c>
      <c r="D2584" t="s">
        <v>5967</v>
      </c>
      <c r="E2584" t="s">
        <v>26707</v>
      </c>
      <c r="F2584" t="s">
        <v>37</v>
      </c>
      <c r="G2584" t="s">
        <v>56</v>
      </c>
      <c r="H2584">
        <v>13000000</v>
      </c>
      <c r="I2584">
        <v>6.1</v>
      </c>
      <c r="J2584">
        <f t="shared" si="40"/>
        <v>-8080104</v>
      </c>
      <c r="K2584" t="s">
        <v>1671</v>
      </c>
    </row>
    <row r="2585" spans="1:11">
      <c r="A2585" t="s">
        <v>10752</v>
      </c>
      <c r="B2585">
        <v>93</v>
      </c>
      <c r="C2585">
        <v>25675765</v>
      </c>
      <c r="D2585" t="s">
        <v>1671</v>
      </c>
      <c r="E2585" t="s">
        <v>26708</v>
      </c>
      <c r="F2585" t="s">
        <v>37</v>
      </c>
      <c r="G2585" t="s">
        <v>38</v>
      </c>
      <c r="H2585">
        <v>13000000</v>
      </c>
      <c r="I2585">
        <v>5.9</v>
      </c>
      <c r="J2585">
        <f t="shared" si="40"/>
        <v>12675765</v>
      </c>
      <c r="K2585" t="s">
        <v>1671</v>
      </c>
    </row>
    <row r="2586" spans="1:11">
      <c r="A2586" t="s">
        <v>13826</v>
      </c>
      <c r="B2586">
        <v>120</v>
      </c>
      <c r="C2586">
        <v>4857376</v>
      </c>
      <c r="D2586" t="s">
        <v>1415</v>
      </c>
      <c r="E2586" t="s">
        <v>26709</v>
      </c>
      <c r="F2586" t="s">
        <v>1464</v>
      </c>
      <c r="G2586" t="s">
        <v>1465</v>
      </c>
      <c r="H2586">
        <v>13000000</v>
      </c>
      <c r="I2586">
        <v>7.3</v>
      </c>
      <c r="J2586">
        <f t="shared" si="40"/>
        <v>-8142624</v>
      </c>
      <c r="K2586" t="s">
        <v>1671</v>
      </c>
    </row>
    <row r="2587" spans="1:11">
      <c r="A2587" t="s">
        <v>4351</v>
      </c>
      <c r="B2587">
        <v>112</v>
      </c>
      <c r="C2587">
        <v>3169424</v>
      </c>
      <c r="D2587" t="s">
        <v>3794</v>
      </c>
      <c r="E2587" t="s">
        <v>26710</v>
      </c>
      <c r="F2587" t="s">
        <v>37</v>
      </c>
      <c r="G2587" t="s">
        <v>38</v>
      </c>
      <c r="H2587">
        <v>13000000</v>
      </c>
      <c r="I2587">
        <v>6.8</v>
      </c>
      <c r="J2587">
        <f t="shared" si="40"/>
        <v>-9830576</v>
      </c>
      <c r="K2587" t="s">
        <v>3409</v>
      </c>
    </row>
    <row r="2588" spans="1:11">
      <c r="A2588" t="s">
        <v>1744</v>
      </c>
      <c r="B2588">
        <v>107</v>
      </c>
      <c r="C2588">
        <v>18004225</v>
      </c>
      <c r="D2588" t="s">
        <v>1415</v>
      </c>
      <c r="E2588" t="s">
        <v>26711</v>
      </c>
      <c r="F2588" t="s">
        <v>37</v>
      </c>
      <c r="G2588" t="s">
        <v>38</v>
      </c>
      <c r="H2588">
        <v>13000000</v>
      </c>
      <c r="I2588">
        <v>5.7</v>
      </c>
      <c r="J2588">
        <f t="shared" si="40"/>
        <v>5004225</v>
      </c>
      <c r="K2588" t="s">
        <v>1671</v>
      </c>
    </row>
    <row r="2589" spans="1:11">
      <c r="A2589" t="s">
        <v>13839</v>
      </c>
      <c r="B2589">
        <v>112</v>
      </c>
      <c r="C2589">
        <v>3058380</v>
      </c>
      <c r="D2589" t="s">
        <v>214</v>
      </c>
      <c r="E2589" t="s">
        <v>26712</v>
      </c>
      <c r="F2589" t="s">
        <v>1464</v>
      </c>
      <c r="G2589" t="s">
        <v>1465</v>
      </c>
      <c r="H2589">
        <v>100000000</v>
      </c>
      <c r="I2589">
        <v>7.3</v>
      </c>
      <c r="J2589">
        <f t="shared" si="40"/>
        <v>-96941620</v>
      </c>
      <c r="K2589" t="s">
        <v>3409</v>
      </c>
    </row>
    <row r="2590" spans="1:11">
      <c r="A2590" t="s">
        <v>8638</v>
      </c>
      <c r="B2590">
        <v>96</v>
      </c>
      <c r="C2590">
        <v>3074838</v>
      </c>
      <c r="D2590" t="s">
        <v>3277</v>
      </c>
      <c r="E2590" t="s">
        <v>26713</v>
      </c>
      <c r="F2590" t="s">
        <v>37</v>
      </c>
      <c r="G2590" t="s">
        <v>38</v>
      </c>
      <c r="H2590">
        <v>11000000</v>
      </c>
      <c r="I2590">
        <v>6.3</v>
      </c>
      <c r="J2590">
        <f t="shared" si="40"/>
        <v>-7925162</v>
      </c>
      <c r="K2590" t="s">
        <v>3409</v>
      </c>
    </row>
    <row r="2591" spans="1:11">
      <c r="A2591" t="s">
        <v>13850</v>
      </c>
      <c r="B2591">
        <v>91</v>
      </c>
      <c r="C2591">
        <v>2104000</v>
      </c>
      <c r="D2591" t="s">
        <v>9193</v>
      </c>
      <c r="E2591" t="s">
        <v>26714</v>
      </c>
      <c r="F2591" t="s">
        <v>37</v>
      </c>
      <c r="G2591" t="s">
        <v>38</v>
      </c>
      <c r="H2591">
        <v>13000000</v>
      </c>
      <c r="I2591">
        <v>5.9</v>
      </c>
      <c r="J2591">
        <f t="shared" si="40"/>
        <v>-10896000</v>
      </c>
      <c r="K2591" t="s">
        <v>1671</v>
      </c>
    </row>
    <row r="2592" spans="1:11">
      <c r="A2592" t="s">
        <v>5423</v>
      </c>
      <c r="B2592">
        <v>105</v>
      </c>
      <c r="C2592">
        <v>28501651</v>
      </c>
      <c r="D2592" t="s">
        <v>4075</v>
      </c>
      <c r="E2592" t="s">
        <v>25871</v>
      </c>
      <c r="F2592" t="s">
        <v>37</v>
      </c>
      <c r="G2592" t="s">
        <v>38</v>
      </c>
      <c r="H2592">
        <v>26000000</v>
      </c>
      <c r="I2592">
        <v>7.1</v>
      </c>
      <c r="J2592">
        <f t="shared" si="40"/>
        <v>2501651</v>
      </c>
      <c r="K2592" t="s">
        <v>3409</v>
      </c>
    </row>
    <row r="2593" spans="1:11">
      <c r="A2593" t="s">
        <v>10145</v>
      </c>
      <c r="B2593">
        <v>125</v>
      </c>
      <c r="C2593">
        <v>1172769</v>
      </c>
      <c r="D2593" t="s">
        <v>1831</v>
      </c>
      <c r="E2593" t="s">
        <v>26715</v>
      </c>
      <c r="F2593" t="s">
        <v>37</v>
      </c>
      <c r="G2593" t="s">
        <v>767</v>
      </c>
      <c r="H2593">
        <v>13000000</v>
      </c>
      <c r="I2593">
        <v>7.1</v>
      </c>
      <c r="J2593">
        <f t="shared" si="40"/>
        <v>-11827231</v>
      </c>
      <c r="K2593" t="s">
        <v>13307</v>
      </c>
    </row>
    <row r="2594" spans="1:11">
      <c r="A2594" t="s">
        <v>13857</v>
      </c>
      <c r="B2594">
        <v>102</v>
      </c>
      <c r="C2594">
        <v>17738570</v>
      </c>
      <c r="D2594" t="s">
        <v>214</v>
      </c>
      <c r="E2594" t="s">
        <v>26716</v>
      </c>
      <c r="F2594" t="s">
        <v>37</v>
      </c>
      <c r="G2594" t="s">
        <v>38</v>
      </c>
      <c r="H2594">
        <v>13000000</v>
      </c>
      <c r="I2594">
        <v>8</v>
      </c>
      <c r="J2594">
        <f t="shared" si="40"/>
        <v>4738570</v>
      </c>
      <c r="K2594" t="s">
        <v>3409</v>
      </c>
    </row>
    <row r="2595" spans="1:11">
      <c r="A2595" t="s">
        <v>13862</v>
      </c>
      <c r="B2595">
        <v>87</v>
      </c>
      <c r="C2595">
        <v>1200000</v>
      </c>
      <c r="D2595" t="s">
        <v>1325</v>
      </c>
      <c r="E2595" t="s">
        <v>26717</v>
      </c>
      <c r="F2595" t="s">
        <v>37</v>
      </c>
      <c r="G2595" t="s">
        <v>38</v>
      </c>
      <c r="H2595">
        <v>3000000</v>
      </c>
      <c r="I2595">
        <v>5.1</v>
      </c>
      <c r="J2595">
        <f t="shared" si="40"/>
        <v>-1800000</v>
      </c>
      <c r="K2595" t="s">
        <v>1325</v>
      </c>
    </row>
    <row r="2596" spans="1:11">
      <c r="A2596" t="s">
        <v>10161</v>
      </c>
      <c r="B2596">
        <v>118</v>
      </c>
      <c r="C2596">
        <v>1150403</v>
      </c>
      <c r="D2596" t="s">
        <v>1726</v>
      </c>
      <c r="E2596" t="s">
        <v>26718</v>
      </c>
      <c r="F2596" t="s">
        <v>37</v>
      </c>
      <c r="G2596" t="s">
        <v>38</v>
      </c>
      <c r="H2596">
        <v>13000000</v>
      </c>
      <c r="I2596">
        <v>7.1</v>
      </c>
      <c r="J2596">
        <f t="shared" si="40"/>
        <v>-11849597</v>
      </c>
      <c r="K2596" t="s">
        <v>13307</v>
      </c>
    </row>
    <row r="2597" spans="1:11">
      <c r="A2597" t="s">
        <v>9430</v>
      </c>
      <c r="B2597">
        <v>115</v>
      </c>
      <c r="C2597">
        <v>403932</v>
      </c>
      <c r="D2597" t="s">
        <v>4042</v>
      </c>
      <c r="E2597" t="s">
        <v>26719</v>
      </c>
      <c r="F2597" t="s">
        <v>37</v>
      </c>
      <c r="G2597" t="s">
        <v>56</v>
      </c>
      <c r="H2597">
        <v>20000000</v>
      </c>
      <c r="I2597">
        <v>6.5</v>
      </c>
      <c r="J2597">
        <f t="shared" si="40"/>
        <v>-19596068</v>
      </c>
      <c r="K2597" t="s">
        <v>3409</v>
      </c>
    </row>
    <row r="2598" spans="1:11">
      <c r="A2598" t="s">
        <v>4531</v>
      </c>
      <c r="B2598">
        <v>91</v>
      </c>
      <c r="C2598">
        <v>1712111</v>
      </c>
      <c r="D2598" t="s">
        <v>5544</v>
      </c>
      <c r="E2598" t="s">
        <v>26720</v>
      </c>
      <c r="F2598" t="s">
        <v>37</v>
      </c>
      <c r="G2598" t="s">
        <v>38</v>
      </c>
      <c r="H2598">
        <v>8495000</v>
      </c>
      <c r="I2598">
        <v>4.5</v>
      </c>
      <c r="J2598">
        <f t="shared" si="40"/>
        <v>-6782889</v>
      </c>
      <c r="K2598" t="s">
        <v>6403</v>
      </c>
    </row>
    <row r="2599" spans="1:11">
      <c r="A2599" t="s">
        <v>12455</v>
      </c>
      <c r="B2599">
        <v>88</v>
      </c>
      <c r="C2599">
        <v>1024175</v>
      </c>
      <c r="D2599" t="s">
        <v>7566</v>
      </c>
      <c r="E2599" t="s">
        <v>26721</v>
      </c>
      <c r="F2599" t="s">
        <v>37</v>
      </c>
      <c r="G2599" t="s">
        <v>56</v>
      </c>
      <c r="H2599">
        <v>13000000</v>
      </c>
      <c r="I2599">
        <v>6.6</v>
      </c>
      <c r="J2599">
        <f t="shared" si="40"/>
        <v>-11975825</v>
      </c>
      <c r="K2599" t="s">
        <v>1325</v>
      </c>
    </row>
    <row r="2600" spans="1:11">
      <c r="A2600" t="s">
        <v>565</v>
      </c>
      <c r="B2600">
        <v>127</v>
      </c>
      <c r="C2600">
        <v>301305</v>
      </c>
      <c r="D2600" t="s">
        <v>5605</v>
      </c>
      <c r="E2600" t="s">
        <v>26722</v>
      </c>
      <c r="F2600" t="s">
        <v>13888</v>
      </c>
      <c r="G2600" t="s">
        <v>38</v>
      </c>
      <c r="H2600">
        <v>13000000</v>
      </c>
      <c r="I2600">
        <v>4.3</v>
      </c>
      <c r="J2600">
        <f t="shared" si="40"/>
        <v>-12698695</v>
      </c>
      <c r="K2600" t="s">
        <v>3409</v>
      </c>
    </row>
    <row r="2601" spans="1:11">
      <c r="A2601" t="s">
        <v>13181</v>
      </c>
      <c r="B2601">
        <v>94</v>
      </c>
      <c r="C2601">
        <v>51872378</v>
      </c>
      <c r="D2601" t="s">
        <v>1528</v>
      </c>
      <c r="E2601" t="s">
        <v>26723</v>
      </c>
      <c r="F2601" t="s">
        <v>37</v>
      </c>
      <c r="G2601" t="s">
        <v>38</v>
      </c>
      <c r="H2601">
        <v>13000000</v>
      </c>
      <c r="I2601">
        <v>6.7</v>
      </c>
      <c r="J2601">
        <f t="shared" si="40"/>
        <v>38872378</v>
      </c>
      <c r="K2601" t="s">
        <v>24406</v>
      </c>
    </row>
    <row r="2602" spans="1:11">
      <c r="A2602" t="s">
        <v>13898</v>
      </c>
      <c r="B2602">
        <v>90</v>
      </c>
      <c r="C2602">
        <v>28399192</v>
      </c>
      <c r="D2602" t="s">
        <v>13899</v>
      </c>
      <c r="E2602" t="s">
        <v>26724</v>
      </c>
      <c r="F2602" t="s">
        <v>37</v>
      </c>
      <c r="G2602" t="s">
        <v>370</v>
      </c>
      <c r="H2602">
        <v>13000000</v>
      </c>
      <c r="I2602">
        <v>5.4</v>
      </c>
      <c r="J2602">
        <f t="shared" si="40"/>
        <v>15399192</v>
      </c>
      <c r="K2602" t="s">
        <v>1325</v>
      </c>
    </row>
    <row r="2603" spans="1:11">
      <c r="A2603" t="s">
        <v>3739</v>
      </c>
      <c r="B2603">
        <v>102</v>
      </c>
      <c r="C2603">
        <v>2035566</v>
      </c>
      <c r="D2603" t="s">
        <v>13905</v>
      </c>
      <c r="E2603" t="s">
        <v>26725</v>
      </c>
      <c r="F2603" t="s">
        <v>37</v>
      </c>
      <c r="G2603" t="s">
        <v>1465</v>
      </c>
      <c r="H2603">
        <v>13000000</v>
      </c>
      <c r="I2603">
        <v>6.6</v>
      </c>
      <c r="J2603">
        <f t="shared" si="40"/>
        <v>-10964434</v>
      </c>
      <c r="K2603" t="s">
        <v>13307</v>
      </c>
    </row>
    <row r="2604" spans="1:11">
      <c r="A2604" t="s">
        <v>1727</v>
      </c>
      <c r="B2604">
        <v>117</v>
      </c>
      <c r="C2604">
        <v>21078145</v>
      </c>
      <c r="D2604" t="s">
        <v>1544</v>
      </c>
      <c r="E2604" t="s">
        <v>26726</v>
      </c>
      <c r="F2604" t="s">
        <v>37</v>
      </c>
      <c r="G2604" t="s">
        <v>38</v>
      </c>
      <c r="H2604">
        <v>12500000</v>
      </c>
      <c r="I2604">
        <v>7.3</v>
      </c>
      <c r="J2604">
        <f t="shared" si="40"/>
        <v>8578145</v>
      </c>
      <c r="K2604" t="s">
        <v>13307</v>
      </c>
    </row>
    <row r="2605" spans="1:11">
      <c r="A2605" t="s">
        <v>9392</v>
      </c>
      <c r="B2605">
        <v>109</v>
      </c>
      <c r="C2605">
        <v>14060950</v>
      </c>
      <c r="D2605" t="s">
        <v>3409</v>
      </c>
      <c r="E2605" t="s">
        <v>26727</v>
      </c>
      <c r="F2605" t="s">
        <v>37</v>
      </c>
      <c r="G2605" t="s">
        <v>38</v>
      </c>
      <c r="H2605">
        <v>12500000</v>
      </c>
      <c r="I2605">
        <v>6.9</v>
      </c>
      <c r="J2605">
        <f t="shared" si="40"/>
        <v>1560950</v>
      </c>
      <c r="K2605" t="s">
        <v>3409</v>
      </c>
    </row>
    <row r="2606" spans="1:11">
      <c r="A2606" t="s">
        <v>1739</v>
      </c>
      <c r="B2606">
        <v>121</v>
      </c>
      <c r="C2606">
        <v>12281500</v>
      </c>
      <c r="D2606" t="s">
        <v>5806</v>
      </c>
      <c r="E2606" t="s">
        <v>26728</v>
      </c>
      <c r="F2606" t="s">
        <v>37</v>
      </c>
      <c r="G2606" t="s">
        <v>38</v>
      </c>
      <c r="H2606">
        <v>13000000</v>
      </c>
      <c r="I2606">
        <v>8</v>
      </c>
      <c r="J2606">
        <f t="shared" si="40"/>
        <v>-718500</v>
      </c>
      <c r="K2606" t="s">
        <v>1325</v>
      </c>
    </row>
    <row r="2607" spans="1:11">
      <c r="A2607" t="s">
        <v>13030</v>
      </c>
      <c r="B2607">
        <v>100</v>
      </c>
      <c r="C2607">
        <v>10725228</v>
      </c>
      <c r="D2607" t="s">
        <v>3082</v>
      </c>
      <c r="E2607" t="s">
        <v>26729</v>
      </c>
      <c r="F2607" t="s">
        <v>37</v>
      </c>
      <c r="G2607" t="s">
        <v>38</v>
      </c>
      <c r="H2607">
        <v>12500000</v>
      </c>
      <c r="I2607">
        <v>7.8</v>
      </c>
      <c r="J2607">
        <f t="shared" si="40"/>
        <v>-1774772</v>
      </c>
      <c r="K2607" t="s">
        <v>24406</v>
      </c>
    </row>
    <row r="2608" spans="1:11">
      <c r="A2608" t="s">
        <v>9430</v>
      </c>
      <c r="B2608">
        <v>109</v>
      </c>
      <c r="C2608">
        <v>214966</v>
      </c>
      <c r="D2608" t="s">
        <v>2125</v>
      </c>
      <c r="E2608" t="s">
        <v>26730</v>
      </c>
      <c r="F2608" t="s">
        <v>37</v>
      </c>
      <c r="G2608" t="s">
        <v>38</v>
      </c>
      <c r="H2608">
        <v>13000000</v>
      </c>
      <c r="I2608">
        <v>6.1</v>
      </c>
      <c r="J2608">
        <f t="shared" si="40"/>
        <v>-12785034</v>
      </c>
      <c r="K2608" t="s">
        <v>24406</v>
      </c>
    </row>
    <row r="2609" spans="1:11">
      <c r="A2609" t="s">
        <v>13944</v>
      </c>
      <c r="B2609">
        <v>101</v>
      </c>
      <c r="C2609">
        <v>11956207</v>
      </c>
      <c r="D2609" t="s">
        <v>5103</v>
      </c>
      <c r="E2609" t="s">
        <v>26731</v>
      </c>
      <c r="F2609" t="s">
        <v>37</v>
      </c>
      <c r="G2609" t="s">
        <v>38</v>
      </c>
      <c r="H2609">
        <v>16000000</v>
      </c>
      <c r="I2609">
        <v>5.1</v>
      </c>
      <c r="J2609">
        <f t="shared" si="40"/>
        <v>-4043793</v>
      </c>
      <c r="K2609" t="s">
        <v>6403</v>
      </c>
    </row>
    <row r="2610" spans="1:11">
      <c r="A2610" t="s">
        <v>3585</v>
      </c>
      <c r="B2610">
        <v>106</v>
      </c>
      <c r="C2610">
        <v>5949693</v>
      </c>
      <c r="D2610" t="s">
        <v>1415</v>
      </c>
      <c r="E2610" t="s">
        <v>26732</v>
      </c>
      <c r="F2610" t="s">
        <v>37</v>
      </c>
      <c r="G2610" t="s">
        <v>38</v>
      </c>
      <c r="H2610">
        <v>12000000</v>
      </c>
      <c r="I2610">
        <v>7.4</v>
      </c>
      <c r="J2610">
        <f t="shared" si="40"/>
        <v>-6050307</v>
      </c>
      <c r="K2610" t="s">
        <v>1671</v>
      </c>
    </row>
    <row r="2611" spans="1:11">
      <c r="A2611" t="s">
        <v>13959</v>
      </c>
      <c r="B2611">
        <v>94</v>
      </c>
      <c r="C2611">
        <v>9030581</v>
      </c>
      <c r="D2611" t="s">
        <v>3396</v>
      </c>
      <c r="E2611" t="s">
        <v>26733</v>
      </c>
      <c r="F2611" t="s">
        <v>37</v>
      </c>
      <c r="G2611" t="s">
        <v>56</v>
      </c>
      <c r="H2611">
        <v>12500000</v>
      </c>
      <c r="I2611">
        <v>7.8</v>
      </c>
      <c r="J2611">
        <f t="shared" si="40"/>
        <v>-3469419</v>
      </c>
      <c r="K2611" t="s">
        <v>3409</v>
      </c>
    </row>
    <row r="2612" spans="1:11">
      <c r="A2612" t="s">
        <v>13347</v>
      </c>
      <c r="B2612">
        <v>140</v>
      </c>
      <c r="C2612">
        <v>4157491</v>
      </c>
      <c r="D2612" t="s">
        <v>13966</v>
      </c>
      <c r="E2612" t="s">
        <v>26734</v>
      </c>
      <c r="F2612" t="s">
        <v>37</v>
      </c>
      <c r="G2612" t="s">
        <v>7711</v>
      </c>
      <c r="H2612">
        <v>12800000</v>
      </c>
      <c r="I2612">
        <v>8</v>
      </c>
      <c r="J2612">
        <f t="shared" si="40"/>
        <v>-8642509</v>
      </c>
      <c r="K2612" t="s">
        <v>24406</v>
      </c>
    </row>
    <row r="2613" spans="1:11">
      <c r="A2613" t="s">
        <v>12743</v>
      </c>
      <c r="B2613">
        <v>132</v>
      </c>
      <c r="C2613">
        <v>1508689</v>
      </c>
      <c r="D2613" t="s">
        <v>214</v>
      </c>
      <c r="E2613" t="s">
        <v>26735</v>
      </c>
      <c r="F2613" t="s">
        <v>37</v>
      </c>
      <c r="G2613" t="s">
        <v>38</v>
      </c>
      <c r="H2613">
        <v>16000000</v>
      </c>
      <c r="I2613">
        <v>6.7</v>
      </c>
      <c r="J2613">
        <f t="shared" si="40"/>
        <v>-14491311</v>
      </c>
      <c r="K2613" t="s">
        <v>3409</v>
      </c>
    </row>
    <row r="2614" spans="1:11">
      <c r="A2614" t="s">
        <v>13974</v>
      </c>
      <c r="B2614">
        <v>99</v>
      </c>
      <c r="C2614">
        <v>1227324</v>
      </c>
      <c r="D2614" t="s">
        <v>1935</v>
      </c>
      <c r="E2614" t="s">
        <v>26736</v>
      </c>
      <c r="F2614" t="s">
        <v>37</v>
      </c>
      <c r="G2614" t="s">
        <v>38</v>
      </c>
      <c r="H2614">
        <v>12500000</v>
      </c>
      <c r="I2614">
        <v>6.6</v>
      </c>
      <c r="J2614">
        <f t="shared" si="40"/>
        <v>-11272676</v>
      </c>
      <c r="K2614" t="s">
        <v>24406</v>
      </c>
    </row>
    <row r="2615" spans="1:11">
      <c r="A2615" t="s">
        <v>13025</v>
      </c>
      <c r="B2615">
        <v>90</v>
      </c>
      <c r="C2615">
        <v>4360548</v>
      </c>
      <c r="D2615" t="s">
        <v>1415</v>
      </c>
      <c r="E2615" t="s">
        <v>26737</v>
      </c>
      <c r="F2615" t="s">
        <v>37</v>
      </c>
      <c r="G2615" t="s">
        <v>38</v>
      </c>
      <c r="H2615">
        <v>15000000</v>
      </c>
      <c r="I2615">
        <v>6.4</v>
      </c>
      <c r="J2615">
        <f t="shared" si="40"/>
        <v>-10639452</v>
      </c>
      <c r="K2615" t="s">
        <v>1671</v>
      </c>
    </row>
    <row r="2616" spans="1:11">
      <c r="A2616" t="s">
        <v>13982</v>
      </c>
      <c r="B2616">
        <v>105</v>
      </c>
      <c r="C2616">
        <v>26589953</v>
      </c>
      <c r="D2616" t="s">
        <v>334</v>
      </c>
      <c r="E2616" t="s">
        <v>26738</v>
      </c>
      <c r="F2616" t="s">
        <v>37</v>
      </c>
      <c r="G2616" t="s">
        <v>38</v>
      </c>
      <c r="H2616">
        <v>10500000</v>
      </c>
      <c r="I2616">
        <v>6.7</v>
      </c>
      <c r="J2616">
        <f t="shared" si="40"/>
        <v>16089953</v>
      </c>
      <c r="K2616" t="s">
        <v>1325</v>
      </c>
    </row>
    <row r="2617" spans="1:11">
      <c r="A2617" t="s">
        <v>13986</v>
      </c>
      <c r="B2617">
        <v>108</v>
      </c>
      <c r="C2617">
        <v>1039869</v>
      </c>
      <c r="D2617" t="s">
        <v>1831</v>
      </c>
      <c r="E2617" t="s">
        <v>26739</v>
      </c>
      <c r="F2617" t="s">
        <v>37</v>
      </c>
      <c r="G2617" t="s">
        <v>268</v>
      </c>
      <c r="H2617">
        <v>15000000</v>
      </c>
      <c r="I2617">
        <v>6.2</v>
      </c>
      <c r="J2617">
        <f t="shared" si="40"/>
        <v>-13960131</v>
      </c>
      <c r="K2617" t="s">
        <v>13307</v>
      </c>
    </row>
    <row r="2618" spans="1:11">
      <c r="A2618" t="s">
        <v>3154</v>
      </c>
      <c r="B2618">
        <v>69</v>
      </c>
      <c r="C2618">
        <v>48092846</v>
      </c>
      <c r="D2618" t="s">
        <v>2831</v>
      </c>
      <c r="E2618" t="s">
        <v>26740</v>
      </c>
      <c r="F2618" t="s">
        <v>37</v>
      </c>
      <c r="G2618" t="s">
        <v>38</v>
      </c>
      <c r="H2618">
        <v>12500000</v>
      </c>
      <c r="I2618">
        <v>7.3</v>
      </c>
      <c r="J2618">
        <f t="shared" si="40"/>
        <v>35592846</v>
      </c>
      <c r="K2618" t="s">
        <v>953</v>
      </c>
    </row>
    <row r="2619" spans="1:11">
      <c r="A2619" t="s">
        <v>13996</v>
      </c>
      <c r="B2619">
        <v>148</v>
      </c>
      <c r="C2619">
        <v>1110186</v>
      </c>
      <c r="D2619" t="s">
        <v>1467</v>
      </c>
      <c r="E2619" t="s">
        <v>26741</v>
      </c>
      <c r="F2619" t="s">
        <v>12700</v>
      </c>
      <c r="G2619" t="s">
        <v>5694</v>
      </c>
      <c r="H2619">
        <v>12800000</v>
      </c>
      <c r="I2619">
        <v>8.1</v>
      </c>
      <c r="J2619">
        <f t="shared" si="40"/>
        <v>-11689814</v>
      </c>
      <c r="K2619" t="s">
        <v>1325</v>
      </c>
    </row>
    <row r="2620" spans="1:11">
      <c r="A2620" t="s">
        <v>14002</v>
      </c>
      <c r="B2620">
        <v>118</v>
      </c>
      <c r="C2620">
        <v>1089445</v>
      </c>
      <c r="D2620" t="s">
        <v>7445</v>
      </c>
      <c r="E2620" t="s">
        <v>26742</v>
      </c>
      <c r="F2620" t="s">
        <v>37</v>
      </c>
      <c r="G2620" t="s">
        <v>268</v>
      </c>
      <c r="H2620">
        <v>12500000</v>
      </c>
      <c r="I2620">
        <v>7</v>
      </c>
      <c r="J2620">
        <f t="shared" si="40"/>
        <v>-11410555</v>
      </c>
      <c r="K2620" t="s">
        <v>1671</v>
      </c>
    </row>
    <row r="2621" spans="1:11">
      <c r="A2621" t="s">
        <v>4733</v>
      </c>
      <c r="B2621">
        <v>132</v>
      </c>
      <c r="C2621">
        <v>204565000</v>
      </c>
      <c r="D2621" t="s">
        <v>6403</v>
      </c>
      <c r="E2621" t="s">
        <v>26743</v>
      </c>
      <c r="F2621" t="s">
        <v>37</v>
      </c>
      <c r="G2621" t="s">
        <v>38</v>
      </c>
      <c r="H2621">
        <v>8000000</v>
      </c>
      <c r="I2621">
        <v>8</v>
      </c>
      <c r="J2621">
        <f t="shared" si="40"/>
        <v>196565000</v>
      </c>
      <c r="K2621" t="s">
        <v>6403</v>
      </c>
    </row>
    <row r="2622" spans="1:11">
      <c r="A2622" t="s">
        <v>389</v>
      </c>
      <c r="B2622">
        <v>130</v>
      </c>
      <c r="C2622">
        <v>260000000</v>
      </c>
      <c r="D2622" t="s">
        <v>1826</v>
      </c>
      <c r="E2622" t="s">
        <v>26744</v>
      </c>
      <c r="F2622" t="s">
        <v>37</v>
      </c>
      <c r="G2622" t="s">
        <v>38</v>
      </c>
      <c r="H2622">
        <v>8000000</v>
      </c>
      <c r="I2622">
        <v>8</v>
      </c>
      <c r="J2622">
        <f t="shared" si="40"/>
        <v>252000000</v>
      </c>
      <c r="K2622" t="s">
        <v>953</v>
      </c>
    </row>
    <row r="2623" spans="1:11">
      <c r="A2623" t="s">
        <v>1744</v>
      </c>
      <c r="B2623">
        <v>95</v>
      </c>
      <c r="C2623">
        <v>101736215</v>
      </c>
      <c r="D2623" t="s">
        <v>1671</v>
      </c>
      <c r="E2623" t="s">
        <v>26745</v>
      </c>
      <c r="F2623" t="s">
        <v>37</v>
      </c>
      <c r="G2623" t="s">
        <v>38</v>
      </c>
      <c r="H2623">
        <v>11000000</v>
      </c>
      <c r="I2623">
        <v>7</v>
      </c>
      <c r="J2623">
        <f t="shared" si="40"/>
        <v>90736215</v>
      </c>
      <c r="K2623" t="s">
        <v>1671</v>
      </c>
    </row>
    <row r="2624" spans="1:11">
      <c r="A2624" t="s">
        <v>14017</v>
      </c>
      <c r="B2624">
        <v>80</v>
      </c>
      <c r="C2624">
        <v>71442</v>
      </c>
      <c r="D2624" t="s">
        <v>14018</v>
      </c>
      <c r="E2624" t="s">
        <v>26746</v>
      </c>
      <c r="F2624" t="s">
        <v>1464</v>
      </c>
      <c r="G2624" t="s">
        <v>1465</v>
      </c>
      <c r="H2624">
        <v>9600000</v>
      </c>
      <c r="I2624">
        <v>7.9</v>
      </c>
      <c r="J2624">
        <f t="shared" si="40"/>
        <v>-9528558</v>
      </c>
      <c r="K2624" t="s">
        <v>11526</v>
      </c>
    </row>
    <row r="2625" spans="1:11">
      <c r="A2625" t="s">
        <v>7443</v>
      </c>
      <c r="B2625">
        <v>94</v>
      </c>
      <c r="C2625">
        <v>79817937</v>
      </c>
      <c r="D2625" t="s">
        <v>14023</v>
      </c>
      <c r="E2625" t="s">
        <v>26747</v>
      </c>
      <c r="F2625" t="s">
        <v>37</v>
      </c>
      <c r="G2625" t="s">
        <v>38</v>
      </c>
      <c r="H2625">
        <v>25000000</v>
      </c>
      <c r="I2625">
        <v>5.9</v>
      </c>
      <c r="J2625">
        <f t="shared" si="40"/>
        <v>54817937</v>
      </c>
      <c r="K2625" t="s">
        <v>1325</v>
      </c>
    </row>
    <row r="2626" spans="1:11">
      <c r="A2626" t="s">
        <v>1351</v>
      </c>
      <c r="B2626">
        <v>122</v>
      </c>
      <c r="C2626">
        <v>91547205</v>
      </c>
      <c r="D2626" t="s">
        <v>1681</v>
      </c>
      <c r="E2626" t="s">
        <v>26748</v>
      </c>
      <c r="F2626" t="s">
        <v>37</v>
      </c>
      <c r="G2626" t="s">
        <v>38</v>
      </c>
      <c r="H2626">
        <v>12000000</v>
      </c>
      <c r="I2626">
        <v>6.6</v>
      </c>
      <c r="J2626">
        <f t="shared" si="40"/>
        <v>79547205</v>
      </c>
      <c r="K2626" t="s">
        <v>1671</v>
      </c>
    </row>
    <row r="2627" spans="1:11">
      <c r="A2627" t="s">
        <v>1351</v>
      </c>
      <c r="B2627">
        <v>102</v>
      </c>
      <c r="C2627">
        <v>75074950</v>
      </c>
      <c r="D2627" t="s">
        <v>2527</v>
      </c>
      <c r="E2627" t="s">
        <v>26749</v>
      </c>
      <c r="F2627" t="s">
        <v>37</v>
      </c>
      <c r="G2627" t="s">
        <v>38</v>
      </c>
      <c r="H2627">
        <v>12000000</v>
      </c>
      <c r="I2627">
        <v>6.3</v>
      </c>
      <c r="J2627">
        <f t="shared" ref="J2627:J2690" si="41">C2627-H2627</f>
        <v>63074950</v>
      </c>
      <c r="K2627" t="s">
        <v>1671</v>
      </c>
    </row>
    <row r="2628" spans="1:11">
      <c r="A2628" t="s">
        <v>9085</v>
      </c>
      <c r="B2628">
        <v>116</v>
      </c>
      <c r="C2628">
        <v>78900000</v>
      </c>
      <c r="D2628" t="s">
        <v>73</v>
      </c>
      <c r="E2628" t="s">
        <v>26750</v>
      </c>
      <c r="F2628" t="s">
        <v>37</v>
      </c>
      <c r="G2628" t="s">
        <v>38</v>
      </c>
      <c r="H2628">
        <v>11000000</v>
      </c>
      <c r="I2628">
        <v>7.7</v>
      </c>
      <c r="J2628">
        <f t="shared" si="41"/>
        <v>67900000</v>
      </c>
      <c r="K2628" t="s">
        <v>1325</v>
      </c>
    </row>
    <row r="2629" spans="1:11">
      <c r="A2629" t="s">
        <v>514</v>
      </c>
      <c r="B2629">
        <v>78</v>
      </c>
      <c r="C2629">
        <v>72217000</v>
      </c>
      <c r="D2629" t="s">
        <v>1671</v>
      </c>
      <c r="E2629" t="s">
        <v>26751</v>
      </c>
      <c r="F2629" t="s">
        <v>37</v>
      </c>
      <c r="G2629" t="s">
        <v>38</v>
      </c>
      <c r="H2629">
        <v>12000000</v>
      </c>
      <c r="I2629">
        <v>6.9</v>
      </c>
      <c r="J2629">
        <f t="shared" si="41"/>
        <v>60217000</v>
      </c>
      <c r="K2629" t="s">
        <v>1671</v>
      </c>
    </row>
    <row r="2630" spans="1:11">
      <c r="A2630" t="s">
        <v>14040</v>
      </c>
      <c r="B2630">
        <v>114</v>
      </c>
      <c r="C2630">
        <v>79568000</v>
      </c>
      <c r="D2630" t="s">
        <v>2954</v>
      </c>
      <c r="E2630" t="s">
        <v>26752</v>
      </c>
      <c r="F2630" t="s">
        <v>37</v>
      </c>
      <c r="G2630" t="s">
        <v>38</v>
      </c>
      <c r="H2630">
        <v>12000000</v>
      </c>
      <c r="I2630">
        <v>7.1</v>
      </c>
      <c r="J2630">
        <f t="shared" si="41"/>
        <v>67568000</v>
      </c>
      <c r="K2630" t="s">
        <v>12332</v>
      </c>
    </row>
    <row r="2631" spans="1:11">
      <c r="A2631" t="s">
        <v>1096</v>
      </c>
      <c r="B2631">
        <v>112</v>
      </c>
      <c r="C2631">
        <v>65500000</v>
      </c>
      <c r="D2631" t="s">
        <v>5274</v>
      </c>
      <c r="E2631" t="s">
        <v>26753</v>
      </c>
      <c r="F2631" t="s">
        <v>37</v>
      </c>
      <c r="G2631" t="s">
        <v>38</v>
      </c>
      <c r="H2631">
        <v>12000000</v>
      </c>
      <c r="I2631">
        <v>7.4</v>
      </c>
      <c r="J2631">
        <f t="shared" si="41"/>
        <v>53500000</v>
      </c>
      <c r="K2631" t="s">
        <v>24406</v>
      </c>
    </row>
    <row r="2632" spans="1:11">
      <c r="A2632" t="s">
        <v>14048</v>
      </c>
      <c r="B2632">
        <v>110</v>
      </c>
      <c r="C2632">
        <v>70011073</v>
      </c>
      <c r="D2632" t="s">
        <v>14050</v>
      </c>
      <c r="E2632" t="s">
        <v>26754</v>
      </c>
      <c r="F2632" t="s">
        <v>37</v>
      </c>
      <c r="G2632" t="s">
        <v>38</v>
      </c>
      <c r="H2632">
        <v>12000000</v>
      </c>
      <c r="I2632">
        <v>6.5</v>
      </c>
      <c r="J2632">
        <f t="shared" si="41"/>
        <v>58011073</v>
      </c>
      <c r="K2632" t="s">
        <v>1325</v>
      </c>
    </row>
    <row r="2633" spans="1:11">
      <c r="A2633" t="s">
        <v>6244</v>
      </c>
      <c r="B2633">
        <v>104</v>
      </c>
      <c r="C2633">
        <v>65269010</v>
      </c>
      <c r="D2633" t="s">
        <v>14056</v>
      </c>
      <c r="E2633" t="s">
        <v>26755</v>
      </c>
      <c r="F2633" t="s">
        <v>37</v>
      </c>
      <c r="G2633" t="s">
        <v>38</v>
      </c>
      <c r="H2633">
        <v>12000000</v>
      </c>
      <c r="I2633">
        <v>6.5</v>
      </c>
      <c r="J2633">
        <f t="shared" si="41"/>
        <v>53269010</v>
      </c>
      <c r="K2633" t="s">
        <v>24406</v>
      </c>
    </row>
    <row r="2634" spans="1:11">
      <c r="A2634" t="s">
        <v>14061</v>
      </c>
      <c r="B2634">
        <v>81</v>
      </c>
      <c r="C2634">
        <v>63071133</v>
      </c>
      <c r="D2634" t="s">
        <v>14062</v>
      </c>
      <c r="E2634" t="s">
        <v>26756</v>
      </c>
      <c r="F2634" t="s">
        <v>37</v>
      </c>
      <c r="G2634" t="s">
        <v>38</v>
      </c>
      <c r="H2634">
        <v>12000000</v>
      </c>
      <c r="I2634">
        <v>6.8</v>
      </c>
      <c r="J2634">
        <f t="shared" si="41"/>
        <v>51071133</v>
      </c>
      <c r="K2634" t="s">
        <v>953</v>
      </c>
    </row>
    <row r="2635" spans="1:11">
      <c r="A2635" t="s">
        <v>1764</v>
      </c>
      <c r="B2635">
        <v>154</v>
      </c>
      <c r="C2635">
        <v>39647595</v>
      </c>
      <c r="D2635" t="s">
        <v>1528</v>
      </c>
      <c r="E2635" t="s">
        <v>26757</v>
      </c>
      <c r="F2635" t="s">
        <v>37</v>
      </c>
      <c r="G2635" t="s">
        <v>38</v>
      </c>
      <c r="H2635">
        <v>12000000</v>
      </c>
      <c r="I2635">
        <v>7.5</v>
      </c>
      <c r="J2635">
        <f t="shared" si="41"/>
        <v>27647595</v>
      </c>
      <c r="K2635" t="s">
        <v>24406</v>
      </c>
    </row>
    <row r="2636" spans="1:11">
      <c r="A2636" t="s">
        <v>5230</v>
      </c>
      <c r="B2636">
        <v>102</v>
      </c>
      <c r="C2636">
        <v>38087366</v>
      </c>
      <c r="D2636" t="s">
        <v>4219</v>
      </c>
      <c r="E2636" t="s">
        <v>26758</v>
      </c>
      <c r="F2636" t="s">
        <v>37</v>
      </c>
      <c r="G2636" t="s">
        <v>38</v>
      </c>
      <c r="H2636">
        <v>12000000</v>
      </c>
      <c r="I2636">
        <v>6.6</v>
      </c>
      <c r="J2636">
        <f t="shared" si="41"/>
        <v>26087366</v>
      </c>
      <c r="K2636" t="s">
        <v>953</v>
      </c>
    </row>
    <row r="2637" spans="1:11">
      <c r="A2637" t="s">
        <v>1500</v>
      </c>
      <c r="B2637">
        <v>89</v>
      </c>
      <c r="C2637">
        <v>64572496</v>
      </c>
      <c r="D2637" t="s">
        <v>2683</v>
      </c>
      <c r="E2637" t="s">
        <v>26759</v>
      </c>
      <c r="F2637" t="s">
        <v>37</v>
      </c>
      <c r="G2637" t="s">
        <v>38</v>
      </c>
      <c r="H2637">
        <v>12000000</v>
      </c>
      <c r="I2637">
        <v>7.1</v>
      </c>
      <c r="J2637">
        <f t="shared" si="41"/>
        <v>52572496</v>
      </c>
      <c r="K2637" t="s">
        <v>3409</v>
      </c>
    </row>
    <row r="2638" spans="1:11">
      <c r="A2638" t="s">
        <v>6126</v>
      </c>
      <c r="B2638">
        <v>132</v>
      </c>
      <c r="C2638">
        <v>30400000</v>
      </c>
      <c r="D2638" t="s">
        <v>2850</v>
      </c>
      <c r="E2638" t="s">
        <v>26760</v>
      </c>
      <c r="F2638" t="s">
        <v>37</v>
      </c>
      <c r="G2638" t="s">
        <v>56</v>
      </c>
      <c r="H2638">
        <v>12000000</v>
      </c>
      <c r="I2638">
        <v>6.6</v>
      </c>
      <c r="J2638">
        <f t="shared" si="41"/>
        <v>18400000</v>
      </c>
      <c r="K2638" t="s">
        <v>3409</v>
      </c>
    </row>
    <row r="2639" spans="1:11">
      <c r="A2639" t="s">
        <v>2791</v>
      </c>
      <c r="B2639">
        <v>103</v>
      </c>
      <c r="C2639">
        <v>42365600</v>
      </c>
      <c r="D2639" t="s">
        <v>14082</v>
      </c>
      <c r="E2639" t="s">
        <v>26761</v>
      </c>
      <c r="F2639" t="s">
        <v>37</v>
      </c>
      <c r="G2639" t="s">
        <v>56</v>
      </c>
      <c r="H2639">
        <v>5000000</v>
      </c>
      <c r="I2639">
        <v>7</v>
      </c>
      <c r="J2639">
        <f t="shared" si="41"/>
        <v>37365600</v>
      </c>
      <c r="K2639" t="s">
        <v>953</v>
      </c>
    </row>
    <row r="2640" spans="1:11">
      <c r="A2640" t="s">
        <v>14086</v>
      </c>
      <c r="B2640">
        <v>93</v>
      </c>
      <c r="C2640">
        <v>37188667</v>
      </c>
      <c r="D2640" t="s">
        <v>2527</v>
      </c>
      <c r="E2640" t="s">
        <v>26762</v>
      </c>
      <c r="F2640" t="s">
        <v>37</v>
      </c>
      <c r="G2640" t="s">
        <v>38</v>
      </c>
      <c r="H2640">
        <v>12000000</v>
      </c>
      <c r="I2640">
        <v>3.3</v>
      </c>
      <c r="J2640">
        <f t="shared" si="41"/>
        <v>25188667</v>
      </c>
      <c r="K2640" t="s">
        <v>1671</v>
      </c>
    </row>
    <row r="2641" spans="1:11">
      <c r="A2641" t="s">
        <v>14093</v>
      </c>
      <c r="B2641">
        <v>93</v>
      </c>
      <c r="C2641">
        <v>54724272</v>
      </c>
      <c r="D2641" t="s">
        <v>1009</v>
      </c>
      <c r="E2641" t="s">
        <v>26763</v>
      </c>
      <c r="F2641" t="s">
        <v>37</v>
      </c>
      <c r="G2641" t="s">
        <v>38</v>
      </c>
      <c r="H2641">
        <v>12000000</v>
      </c>
      <c r="I2641">
        <v>6.7</v>
      </c>
      <c r="J2641">
        <f t="shared" si="41"/>
        <v>42724272</v>
      </c>
      <c r="K2641" t="s">
        <v>1671</v>
      </c>
    </row>
    <row r="2642" spans="1:11">
      <c r="A2642" t="s">
        <v>13173</v>
      </c>
      <c r="B2642">
        <v>96</v>
      </c>
      <c r="C2642">
        <v>31597131</v>
      </c>
      <c r="D2642" t="s">
        <v>4075</v>
      </c>
      <c r="E2642" t="s">
        <v>26764</v>
      </c>
      <c r="F2642" t="s">
        <v>37</v>
      </c>
      <c r="G2642" t="s">
        <v>38</v>
      </c>
      <c r="H2642">
        <v>12000000</v>
      </c>
      <c r="I2642">
        <v>6.8</v>
      </c>
      <c r="J2642">
        <f t="shared" si="41"/>
        <v>19597131</v>
      </c>
      <c r="K2642" t="s">
        <v>3409</v>
      </c>
    </row>
    <row r="2643" spans="1:11">
      <c r="A2643" t="s">
        <v>14108</v>
      </c>
      <c r="B2643">
        <v>89</v>
      </c>
      <c r="C2643">
        <v>31691811</v>
      </c>
      <c r="D2643" t="s">
        <v>4332</v>
      </c>
      <c r="E2643" t="s">
        <v>26765</v>
      </c>
      <c r="F2643" t="s">
        <v>37</v>
      </c>
      <c r="G2643" t="s">
        <v>38</v>
      </c>
      <c r="H2643">
        <v>12000000</v>
      </c>
      <c r="I2643">
        <v>6</v>
      </c>
      <c r="J2643">
        <f t="shared" si="41"/>
        <v>19691811</v>
      </c>
      <c r="K2643" t="s">
        <v>6403</v>
      </c>
    </row>
    <row r="2644" spans="1:11">
      <c r="A2644" t="s">
        <v>14112</v>
      </c>
      <c r="B2644">
        <v>92</v>
      </c>
      <c r="C2644">
        <v>31397498</v>
      </c>
      <c r="D2644" t="s">
        <v>5103</v>
      </c>
      <c r="E2644" t="s">
        <v>26766</v>
      </c>
      <c r="F2644" t="s">
        <v>37</v>
      </c>
      <c r="G2644" t="s">
        <v>38</v>
      </c>
      <c r="H2644">
        <v>12000000</v>
      </c>
      <c r="I2644">
        <v>5.4</v>
      </c>
      <c r="J2644">
        <f t="shared" si="41"/>
        <v>19397498</v>
      </c>
      <c r="K2644" t="s">
        <v>6403</v>
      </c>
    </row>
    <row r="2645" spans="1:11">
      <c r="A2645" t="s">
        <v>14116</v>
      </c>
      <c r="B2645">
        <v>97</v>
      </c>
      <c r="C2645">
        <v>31179516</v>
      </c>
      <c r="D2645" t="s">
        <v>1671</v>
      </c>
      <c r="E2645" t="s">
        <v>26767</v>
      </c>
      <c r="F2645" t="s">
        <v>37</v>
      </c>
      <c r="G2645" t="s">
        <v>38</v>
      </c>
      <c r="H2645">
        <v>12000000</v>
      </c>
      <c r="I2645">
        <v>4.3</v>
      </c>
      <c r="J2645">
        <f t="shared" si="41"/>
        <v>19179516</v>
      </c>
      <c r="K2645" t="s">
        <v>1671</v>
      </c>
    </row>
    <row r="2646" spans="1:11">
      <c r="A2646" t="s">
        <v>4597</v>
      </c>
      <c r="B2646">
        <v>93</v>
      </c>
      <c r="C2646">
        <v>31155435</v>
      </c>
      <c r="D2646" t="s">
        <v>2786</v>
      </c>
      <c r="E2646" t="s">
        <v>26768</v>
      </c>
      <c r="F2646" t="s">
        <v>37</v>
      </c>
      <c r="G2646" t="s">
        <v>38</v>
      </c>
      <c r="H2646">
        <v>12000000</v>
      </c>
      <c r="I2646">
        <v>6.2</v>
      </c>
      <c r="J2646">
        <f t="shared" si="41"/>
        <v>19155435</v>
      </c>
      <c r="K2646" t="s">
        <v>1671</v>
      </c>
    </row>
    <row r="2647" spans="1:11">
      <c r="A2647" t="s">
        <v>14123</v>
      </c>
      <c r="B2647">
        <v>89</v>
      </c>
      <c r="C2647">
        <v>27281507</v>
      </c>
      <c r="D2647" t="s">
        <v>14125</v>
      </c>
      <c r="E2647" t="s">
        <v>26769</v>
      </c>
      <c r="F2647" t="s">
        <v>37</v>
      </c>
      <c r="G2647" t="s">
        <v>38</v>
      </c>
      <c r="H2647">
        <v>12000000</v>
      </c>
      <c r="I2647">
        <v>7.7</v>
      </c>
      <c r="J2647">
        <f t="shared" si="41"/>
        <v>15281507</v>
      </c>
      <c r="K2647" t="s">
        <v>1671</v>
      </c>
    </row>
    <row r="2648" spans="1:11">
      <c r="A2648" t="s">
        <v>313</v>
      </c>
      <c r="B2648">
        <v>144</v>
      </c>
      <c r="C2648">
        <v>167007184</v>
      </c>
      <c r="D2648" t="s">
        <v>50</v>
      </c>
      <c r="E2648" t="s">
        <v>24436</v>
      </c>
      <c r="F2648" t="s">
        <v>37</v>
      </c>
      <c r="G2648" t="s">
        <v>56</v>
      </c>
      <c r="H2648">
        <v>150000000</v>
      </c>
      <c r="I2648">
        <v>8</v>
      </c>
      <c r="J2648">
        <f t="shared" si="41"/>
        <v>17007184</v>
      </c>
      <c r="K2648" t="s">
        <v>1325</v>
      </c>
    </row>
    <row r="2649" spans="1:11">
      <c r="A2649" t="s">
        <v>5882</v>
      </c>
      <c r="B2649">
        <v>123</v>
      </c>
      <c r="C2649">
        <v>25776062</v>
      </c>
      <c r="D2649" t="s">
        <v>6326</v>
      </c>
      <c r="E2649" t="s">
        <v>26770</v>
      </c>
      <c r="F2649" t="s">
        <v>37</v>
      </c>
      <c r="G2649" t="s">
        <v>38</v>
      </c>
      <c r="H2649">
        <v>12000000</v>
      </c>
      <c r="I2649">
        <v>7.4</v>
      </c>
      <c r="J2649">
        <f t="shared" si="41"/>
        <v>13776062</v>
      </c>
      <c r="K2649" t="s">
        <v>13307</v>
      </c>
    </row>
    <row r="2650" spans="1:11">
      <c r="A2650" t="s">
        <v>14132</v>
      </c>
      <c r="B2650">
        <v>93</v>
      </c>
      <c r="C2650">
        <v>25240988</v>
      </c>
      <c r="D2650" t="s">
        <v>4068</v>
      </c>
      <c r="E2650" t="s">
        <v>26771</v>
      </c>
      <c r="F2650" t="s">
        <v>37</v>
      </c>
      <c r="G2650" t="s">
        <v>38</v>
      </c>
      <c r="H2650">
        <v>12000000</v>
      </c>
      <c r="I2650">
        <v>5.9</v>
      </c>
      <c r="J2650">
        <f t="shared" si="41"/>
        <v>13240988</v>
      </c>
      <c r="K2650" t="s">
        <v>67</v>
      </c>
    </row>
    <row r="2651" spans="1:11">
      <c r="A2651" t="s">
        <v>14139</v>
      </c>
      <c r="B2651">
        <v>133</v>
      </c>
      <c r="C2651">
        <v>124868837</v>
      </c>
      <c r="D2651" t="s">
        <v>214</v>
      </c>
      <c r="E2651" t="s">
        <v>26772</v>
      </c>
      <c r="F2651" t="s">
        <v>37</v>
      </c>
      <c r="G2651" t="s">
        <v>38</v>
      </c>
      <c r="H2651">
        <v>12000000</v>
      </c>
      <c r="I2651">
        <v>7.8</v>
      </c>
      <c r="J2651">
        <f t="shared" si="41"/>
        <v>112868837</v>
      </c>
      <c r="K2651" t="s">
        <v>3409</v>
      </c>
    </row>
    <row r="2652" spans="1:11">
      <c r="A2652" t="s">
        <v>4423</v>
      </c>
      <c r="B2652">
        <v>121</v>
      </c>
      <c r="C2652">
        <v>22905674</v>
      </c>
      <c r="D2652" t="s">
        <v>1935</v>
      </c>
      <c r="E2652" t="s">
        <v>26773</v>
      </c>
      <c r="F2652" t="s">
        <v>37</v>
      </c>
      <c r="G2652" t="s">
        <v>38</v>
      </c>
      <c r="H2652">
        <v>12000000</v>
      </c>
      <c r="I2652">
        <v>7.4</v>
      </c>
      <c r="J2652">
        <f t="shared" si="41"/>
        <v>10905674</v>
      </c>
      <c r="K2652" t="s">
        <v>24406</v>
      </c>
    </row>
    <row r="2653" spans="1:11">
      <c r="A2653" t="s">
        <v>7227</v>
      </c>
      <c r="B2653">
        <v>102</v>
      </c>
      <c r="C2653">
        <v>25277561</v>
      </c>
      <c r="D2653" t="s">
        <v>1681</v>
      </c>
      <c r="E2653" t="s">
        <v>26774</v>
      </c>
      <c r="F2653" t="s">
        <v>37</v>
      </c>
      <c r="G2653" t="s">
        <v>38</v>
      </c>
      <c r="H2653">
        <v>12000000</v>
      </c>
      <c r="I2653">
        <v>6.5</v>
      </c>
      <c r="J2653">
        <f t="shared" si="41"/>
        <v>13277561</v>
      </c>
      <c r="K2653" t="s">
        <v>1671</v>
      </c>
    </row>
    <row r="2654" spans="1:11">
      <c r="A2654" t="s">
        <v>4401</v>
      </c>
      <c r="B2654">
        <v>99</v>
      </c>
      <c r="C2654">
        <v>21133087</v>
      </c>
      <c r="D2654" t="s">
        <v>3030</v>
      </c>
      <c r="E2654" t="s">
        <v>26775</v>
      </c>
      <c r="F2654" t="s">
        <v>37</v>
      </c>
      <c r="G2654" t="s">
        <v>38</v>
      </c>
      <c r="H2654">
        <v>12000000</v>
      </c>
      <c r="I2654">
        <v>7</v>
      </c>
      <c r="J2654">
        <f t="shared" si="41"/>
        <v>9133087</v>
      </c>
      <c r="K2654" t="s">
        <v>6403</v>
      </c>
    </row>
    <row r="2655" spans="1:11">
      <c r="A2655" t="s">
        <v>5647</v>
      </c>
      <c r="B2655">
        <v>98</v>
      </c>
      <c r="C2655">
        <v>37707719</v>
      </c>
      <c r="D2655" t="s">
        <v>1544</v>
      </c>
      <c r="E2655" t="s">
        <v>26776</v>
      </c>
      <c r="F2655" t="s">
        <v>37</v>
      </c>
      <c r="G2655" t="s">
        <v>56</v>
      </c>
      <c r="H2655">
        <v>12000000</v>
      </c>
      <c r="I2655">
        <v>7.6</v>
      </c>
      <c r="J2655">
        <f t="shared" si="41"/>
        <v>25707719</v>
      </c>
      <c r="K2655" t="s">
        <v>13307</v>
      </c>
    </row>
    <row r="2656" spans="1:11">
      <c r="A2656" t="s">
        <v>11065</v>
      </c>
      <c r="B2656">
        <v>118</v>
      </c>
      <c r="C2656">
        <v>18761993</v>
      </c>
      <c r="D2656" t="s">
        <v>2527</v>
      </c>
      <c r="E2656" t="s">
        <v>26777</v>
      </c>
      <c r="F2656" t="s">
        <v>37</v>
      </c>
      <c r="G2656" t="s">
        <v>38</v>
      </c>
      <c r="H2656">
        <v>9000000</v>
      </c>
      <c r="I2656">
        <v>6.9</v>
      </c>
      <c r="J2656">
        <f t="shared" si="41"/>
        <v>9761993</v>
      </c>
      <c r="K2656" t="s">
        <v>1671</v>
      </c>
    </row>
    <row r="2657" spans="1:11">
      <c r="A2657" t="s">
        <v>12904</v>
      </c>
      <c r="B2657">
        <v>104</v>
      </c>
      <c r="C2657">
        <v>18595716</v>
      </c>
      <c r="D2657" t="s">
        <v>2614</v>
      </c>
      <c r="E2657" t="s">
        <v>26778</v>
      </c>
      <c r="F2657" t="s">
        <v>37</v>
      </c>
      <c r="G2657" t="s">
        <v>38</v>
      </c>
      <c r="H2657">
        <v>12000000</v>
      </c>
      <c r="I2657">
        <v>5.3</v>
      </c>
      <c r="J2657">
        <f t="shared" si="41"/>
        <v>6595716</v>
      </c>
      <c r="K2657" t="s">
        <v>1671</v>
      </c>
    </row>
    <row r="2658" spans="1:11">
      <c r="A2658" t="s">
        <v>14184</v>
      </c>
      <c r="B2658">
        <v>109</v>
      </c>
      <c r="C2658">
        <v>31990064</v>
      </c>
      <c r="D2658" t="s">
        <v>3831</v>
      </c>
      <c r="E2658" t="s">
        <v>26779</v>
      </c>
      <c r="F2658" t="s">
        <v>37</v>
      </c>
      <c r="G2658" t="s">
        <v>38</v>
      </c>
      <c r="H2658">
        <v>12000000</v>
      </c>
      <c r="I2658">
        <v>6.4</v>
      </c>
      <c r="J2658">
        <f t="shared" si="41"/>
        <v>19990064</v>
      </c>
      <c r="K2658" t="s">
        <v>3409</v>
      </c>
    </row>
    <row r="2659" spans="1:11">
      <c r="A2659" t="s">
        <v>8191</v>
      </c>
      <c r="B2659">
        <v>115</v>
      </c>
      <c r="C2659">
        <v>17613460</v>
      </c>
      <c r="D2659" t="s">
        <v>5383</v>
      </c>
      <c r="E2659" t="s">
        <v>26780</v>
      </c>
      <c r="F2659" t="s">
        <v>37</v>
      </c>
      <c r="G2659" t="s">
        <v>38</v>
      </c>
      <c r="H2659">
        <v>12000000</v>
      </c>
      <c r="I2659">
        <v>7.8</v>
      </c>
      <c r="J2659">
        <f t="shared" si="41"/>
        <v>5613460</v>
      </c>
      <c r="K2659" t="s">
        <v>953</v>
      </c>
    </row>
    <row r="2660" spans="1:11">
      <c r="A2660" t="s">
        <v>14196</v>
      </c>
      <c r="B2660">
        <v>92</v>
      </c>
      <c r="C2660">
        <v>21088568</v>
      </c>
      <c r="D2660" t="s">
        <v>8945</v>
      </c>
      <c r="E2660" t="s">
        <v>26781</v>
      </c>
      <c r="F2660" t="s">
        <v>37</v>
      </c>
      <c r="G2660" t="s">
        <v>38</v>
      </c>
      <c r="H2660">
        <v>13000000</v>
      </c>
      <c r="I2660">
        <v>6.7</v>
      </c>
      <c r="J2660">
        <f t="shared" si="41"/>
        <v>8088568</v>
      </c>
      <c r="K2660" t="s">
        <v>1325</v>
      </c>
    </row>
    <row r="2661" spans="1:11">
      <c r="A2661" t="s">
        <v>3917</v>
      </c>
      <c r="B2661">
        <v>91</v>
      </c>
      <c r="C2661">
        <v>17292381</v>
      </c>
      <c r="D2661" t="s">
        <v>14200</v>
      </c>
      <c r="E2661" t="s">
        <v>26782</v>
      </c>
      <c r="F2661" t="s">
        <v>37</v>
      </c>
      <c r="G2661" t="s">
        <v>38</v>
      </c>
      <c r="H2661">
        <v>12000000</v>
      </c>
      <c r="I2661">
        <v>5.3</v>
      </c>
      <c r="J2661">
        <f t="shared" si="41"/>
        <v>5292381</v>
      </c>
      <c r="K2661" t="s">
        <v>1671</v>
      </c>
    </row>
    <row r="2662" spans="1:11">
      <c r="A2662" t="s">
        <v>8186</v>
      </c>
      <c r="B2662">
        <v>94</v>
      </c>
      <c r="C2662">
        <v>16300302</v>
      </c>
      <c r="D2662" t="s">
        <v>2527</v>
      </c>
      <c r="E2662" t="s">
        <v>26783</v>
      </c>
      <c r="F2662" t="s">
        <v>37</v>
      </c>
      <c r="G2662" t="s">
        <v>38</v>
      </c>
      <c r="H2662">
        <v>12000000</v>
      </c>
      <c r="I2662">
        <v>6.3</v>
      </c>
      <c r="J2662">
        <f t="shared" si="41"/>
        <v>4300302</v>
      </c>
      <c r="K2662" t="s">
        <v>1671</v>
      </c>
    </row>
    <row r="2663" spans="1:11">
      <c r="A2663" t="s">
        <v>4531</v>
      </c>
      <c r="B2663">
        <v>93</v>
      </c>
      <c r="C2663">
        <v>27829874</v>
      </c>
      <c r="D2663" t="s">
        <v>334</v>
      </c>
      <c r="E2663" t="s">
        <v>26784</v>
      </c>
      <c r="F2663" t="s">
        <v>37</v>
      </c>
      <c r="G2663" t="s">
        <v>38</v>
      </c>
      <c r="H2663">
        <v>12000000</v>
      </c>
      <c r="I2663">
        <v>7</v>
      </c>
      <c r="J2663">
        <f t="shared" si="41"/>
        <v>15829874</v>
      </c>
      <c r="K2663" t="s">
        <v>1325</v>
      </c>
    </row>
    <row r="2664" spans="1:11">
      <c r="A2664" t="s">
        <v>5462</v>
      </c>
      <c r="B2664">
        <v>100</v>
      </c>
      <c r="C2664">
        <v>12902790</v>
      </c>
      <c r="D2664" t="s">
        <v>1415</v>
      </c>
      <c r="E2664" t="s">
        <v>26785</v>
      </c>
      <c r="F2664" t="s">
        <v>37</v>
      </c>
      <c r="G2664" t="s">
        <v>38</v>
      </c>
      <c r="H2664">
        <v>12000000</v>
      </c>
      <c r="I2664">
        <v>6.6</v>
      </c>
      <c r="J2664">
        <f t="shared" si="41"/>
        <v>902790</v>
      </c>
      <c r="K2664" t="s">
        <v>1671</v>
      </c>
    </row>
    <row r="2665" spans="1:11">
      <c r="A2665" t="s">
        <v>710</v>
      </c>
      <c r="B2665">
        <v>293</v>
      </c>
      <c r="C2665">
        <v>11433134</v>
      </c>
      <c r="D2665" t="s">
        <v>14233</v>
      </c>
      <c r="E2665" t="s">
        <v>26786</v>
      </c>
      <c r="F2665" t="s">
        <v>8731</v>
      </c>
      <c r="G2665" t="s">
        <v>9139</v>
      </c>
      <c r="H2665">
        <v>14000000</v>
      </c>
      <c r="I2665">
        <v>8.4</v>
      </c>
      <c r="J2665">
        <f t="shared" si="41"/>
        <v>-2566866</v>
      </c>
      <c r="K2665" t="s">
        <v>953</v>
      </c>
    </row>
    <row r="2666" spans="1:11">
      <c r="A2666" t="s">
        <v>2054</v>
      </c>
      <c r="B2666">
        <v>137</v>
      </c>
      <c r="C2666">
        <v>22406362</v>
      </c>
      <c r="D2666" t="s">
        <v>2055</v>
      </c>
      <c r="E2666" t="s">
        <v>24497</v>
      </c>
      <c r="F2666" t="s">
        <v>37</v>
      </c>
      <c r="G2666" t="s">
        <v>38</v>
      </c>
      <c r="H2666">
        <v>107000000</v>
      </c>
      <c r="I2666">
        <v>6</v>
      </c>
      <c r="J2666">
        <f t="shared" si="41"/>
        <v>-84593638</v>
      </c>
      <c r="K2666" t="s">
        <v>3409</v>
      </c>
    </row>
    <row r="2667" spans="1:11">
      <c r="A2667" t="s">
        <v>14238</v>
      </c>
      <c r="B2667">
        <v>93</v>
      </c>
      <c r="C2667">
        <v>10198766</v>
      </c>
      <c r="D2667" t="s">
        <v>1671</v>
      </c>
      <c r="E2667" t="s">
        <v>26787</v>
      </c>
      <c r="F2667" t="s">
        <v>37</v>
      </c>
      <c r="G2667" t="s">
        <v>38</v>
      </c>
      <c r="H2667">
        <v>12000000</v>
      </c>
      <c r="I2667">
        <v>5.4</v>
      </c>
      <c r="J2667">
        <f t="shared" si="41"/>
        <v>-1801234</v>
      </c>
      <c r="K2667" t="s">
        <v>1671</v>
      </c>
    </row>
    <row r="2668" spans="1:11">
      <c r="A2668" t="s">
        <v>5509</v>
      </c>
      <c r="B2668">
        <v>123</v>
      </c>
      <c r="C2668">
        <v>15294553</v>
      </c>
      <c r="D2668" t="s">
        <v>687</v>
      </c>
      <c r="E2668" t="s">
        <v>26788</v>
      </c>
      <c r="F2668" t="s">
        <v>37</v>
      </c>
      <c r="G2668" t="s">
        <v>56</v>
      </c>
      <c r="H2668">
        <v>12000000</v>
      </c>
      <c r="I2668">
        <v>7.8</v>
      </c>
      <c r="J2668">
        <f t="shared" si="41"/>
        <v>3294553</v>
      </c>
      <c r="K2668" t="s">
        <v>3409</v>
      </c>
    </row>
    <row r="2669" spans="1:11">
      <c r="A2669" t="s">
        <v>1939</v>
      </c>
      <c r="B2669">
        <v>119</v>
      </c>
      <c r="C2669">
        <v>11041228</v>
      </c>
      <c r="D2669" t="s">
        <v>207</v>
      </c>
      <c r="E2669" t="s">
        <v>26789</v>
      </c>
      <c r="F2669" t="s">
        <v>1946</v>
      </c>
      <c r="G2669" t="s">
        <v>892</v>
      </c>
      <c r="H2669">
        <v>100000000</v>
      </c>
      <c r="I2669">
        <v>7.6</v>
      </c>
      <c r="J2669">
        <f t="shared" si="41"/>
        <v>-88958772</v>
      </c>
      <c r="K2669" t="s">
        <v>1325</v>
      </c>
    </row>
    <row r="2670" spans="1:11">
      <c r="A2670" t="s">
        <v>14250</v>
      </c>
      <c r="B2670">
        <v>107</v>
      </c>
      <c r="C2670">
        <v>7918283</v>
      </c>
      <c r="D2670" t="s">
        <v>4075</v>
      </c>
      <c r="E2670" t="s">
        <v>26790</v>
      </c>
      <c r="F2670" t="s">
        <v>37</v>
      </c>
      <c r="G2670" t="s">
        <v>38</v>
      </c>
      <c r="H2670">
        <v>12000000</v>
      </c>
      <c r="I2670">
        <v>6.6</v>
      </c>
      <c r="J2670">
        <f t="shared" si="41"/>
        <v>-4081717</v>
      </c>
      <c r="K2670" t="s">
        <v>3409</v>
      </c>
    </row>
    <row r="2671" spans="1:11">
      <c r="A2671" t="s">
        <v>14254</v>
      </c>
      <c r="B2671">
        <v>106</v>
      </c>
      <c r="C2671">
        <v>22331028</v>
      </c>
      <c r="D2671" t="s">
        <v>2954</v>
      </c>
      <c r="E2671" t="s">
        <v>26791</v>
      </c>
      <c r="F2671" t="s">
        <v>37</v>
      </c>
      <c r="G2671" t="s">
        <v>38</v>
      </c>
      <c r="H2671">
        <v>12000000</v>
      </c>
      <c r="I2671">
        <v>6.4</v>
      </c>
      <c r="J2671">
        <f t="shared" si="41"/>
        <v>10331028</v>
      </c>
      <c r="K2671" t="s">
        <v>12332</v>
      </c>
    </row>
    <row r="2672" spans="1:11">
      <c r="A2672" t="s">
        <v>14261</v>
      </c>
      <c r="B2672">
        <v>109</v>
      </c>
      <c r="C2672">
        <v>8134217</v>
      </c>
      <c r="D2672" t="s">
        <v>4296</v>
      </c>
      <c r="E2672" t="s">
        <v>26792</v>
      </c>
      <c r="F2672" t="s">
        <v>37</v>
      </c>
      <c r="G2672" t="s">
        <v>38</v>
      </c>
      <c r="H2672">
        <v>12000000</v>
      </c>
      <c r="I2672">
        <v>7</v>
      </c>
      <c r="J2672">
        <f t="shared" si="41"/>
        <v>-3865783</v>
      </c>
      <c r="K2672" t="s">
        <v>13307</v>
      </c>
    </row>
    <row r="2673" spans="1:11">
      <c r="A2673" t="s">
        <v>14267</v>
      </c>
      <c r="B2673">
        <v>81</v>
      </c>
      <c r="C2673">
        <v>6982680</v>
      </c>
      <c r="D2673" t="s">
        <v>1009</v>
      </c>
      <c r="E2673" t="s">
        <v>26793</v>
      </c>
      <c r="F2673" t="s">
        <v>37</v>
      </c>
      <c r="G2673" t="s">
        <v>38</v>
      </c>
      <c r="H2673">
        <v>10000000</v>
      </c>
      <c r="I2673">
        <v>5.7</v>
      </c>
      <c r="J2673">
        <f t="shared" si="41"/>
        <v>-3017320</v>
      </c>
      <c r="K2673" t="s">
        <v>1671</v>
      </c>
    </row>
    <row r="2674" spans="1:11">
      <c r="A2674" t="s">
        <v>14272</v>
      </c>
      <c r="B2674">
        <v>95</v>
      </c>
      <c r="C2674">
        <v>6739141</v>
      </c>
      <c r="D2674" t="s">
        <v>1401</v>
      </c>
      <c r="E2674" t="s">
        <v>26794</v>
      </c>
      <c r="F2674" t="s">
        <v>37</v>
      </c>
      <c r="G2674" t="s">
        <v>370</v>
      </c>
      <c r="H2674">
        <v>8000000</v>
      </c>
      <c r="I2674">
        <v>5.9</v>
      </c>
      <c r="J2674">
        <f t="shared" si="41"/>
        <v>-1260859</v>
      </c>
      <c r="K2674" t="s">
        <v>1325</v>
      </c>
    </row>
    <row r="2675" spans="1:11">
      <c r="A2675" t="s">
        <v>11224</v>
      </c>
      <c r="B2675">
        <v>86</v>
      </c>
      <c r="C2675">
        <v>5542025</v>
      </c>
      <c r="D2675" t="s">
        <v>1671</v>
      </c>
      <c r="E2675" t="s">
        <v>26795</v>
      </c>
      <c r="F2675" t="s">
        <v>37</v>
      </c>
      <c r="G2675" t="s">
        <v>38</v>
      </c>
      <c r="H2675">
        <v>12000000</v>
      </c>
      <c r="I2675">
        <v>6.3</v>
      </c>
      <c r="J2675">
        <f t="shared" si="41"/>
        <v>-6457975</v>
      </c>
      <c r="K2675" t="s">
        <v>1671</v>
      </c>
    </row>
    <row r="2676" spans="1:11">
      <c r="A2676" t="s">
        <v>4003</v>
      </c>
      <c r="B2676">
        <v>113</v>
      </c>
      <c r="C2676">
        <v>5032496</v>
      </c>
      <c r="D2676" t="s">
        <v>2527</v>
      </c>
      <c r="E2676" t="s">
        <v>26796</v>
      </c>
      <c r="F2676" t="s">
        <v>37</v>
      </c>
      <c r="G2676" t="s">
        <v>38</v>
      </c>
      <c r="H2676">
        <v>12000000</v>
      </c>
      <c r="I2676">
        <v>6.3</v>
      </c>
      <c r="J2676">
        <f t="shared" si="41"/>
        <v>-6967504</v>
      </c>
      <c r="K2676" t="s">
        <v>1671</v>
      </c>
    </row>
    <row r="2677" spans="1:11">
      <c r="A2677" t="s">
        <v>4027</v>
      </c>
      <c r="B2677">
        <v>122</v>
      </c>
      <c r="C2677">
        <v>6754898</v>
      </c>
      <c r="D2677" t="s">
        <v>2527</v>
      </c>
      <c r="E2677" t="s">
        <v>26797</v>
      </c>
      <c r="F2677" t="s">
        <v>37</v>
      </c>
      <c r="G2677" t="s">
        <v>38</v>
      </c>
      <c r="H2677">
        <v>12000000</v>
      </c>
      <c r="I2677">
        <v>6.2</v>
      </c>
      <c r="J2677">
        <f t="shared" si="41"/>
        <v>-5245102</v>
      </c>
      <c r="K2677" t="s">
        <v>1671</v>
      </c>
    </row>
    <row r="2678" spans="1:11">
      <c r="A2678" t="s">
        <v>12474</v>
      </c>
      <c r="B2678">
        <v>90</v>
      </c>
      <c r="C2678">
        <v>4922166</v>
      </c>
      <c r="D2678" t="s">
        <v>11250</v>
      </c>
      <c r="E2678" t="s">
        <v>26798</v>
      </c>
      <c r="F2678" t="s">
        <v>37</v>
      </c>
      <c r="G2678" t="s">
        <v>38</v>
      </c>
      <c r="H2678">
        <v>12000000</v>
      </c>
      <c r="I2678">
        <v>2.1</v>
      </c>
      <c r="J2678">
        <f t="shared" si="41"/>
        <v>-7077834</v>
      </c>
      <c r="K2678" t="s">
        <v>1671</v>
      </c>
    </row>
    <row r="2679" spans="1:11">
      <c r="A2679" t="s">
        <v>5076</v>
      </c>
      <c r="B2679">
        <v>108</v>
      </c>
      <c r="C2679">
        <v>4903000</v>
      </c>
      <c r="D2679" t="s">
        <v>2527</v>
      </c>
      <c r="E2679" t="s">
        <v>26799</v>
      </c>
      <c r="F2679" t="s">
        <v>37</v>
      </c>
      <c r="G2679" t="s">
        <v>38</v>
      </c>
      <c r="H2679">
        <v>12000000</v>
      </c>
      <c r="I2679">
        <v>5</v>
      </c>
      <c r="J2679">
        <f t="shared" si="41"/>
        <v>-7097000</v>
      </c>
      <c r="K2679" t="s">
        <v>1671</v>
      </c>
    </row>
    <row r="2680" spans="1:11">
      <c r="A2680" t="s">
        <v>14295</v>
      </c>
      <c r="B2680">
        <v>113</v>
      </c>
      <c r="C2680">
        <v>4717455</v>
      </c>
      <c r="D2680" t="s">
        <v>852</v>
      </c>
      <c r="E2680" t="s">
        <v>26800</v>
      </c>
      <c r="F2680" t="s">
        <v>37</v>
      </c>
      <c r="G2680" t="s">
        <v>370</v>
      </c>
      <c r="H2680">
        <v>12000000</v>
      </c>
      <c r="I2680">
        <v>5.3</v>
      </c>
      <c r="J2680">
        <f t="shared" si="41"/>
        <v>-7282545</v>
      </c>
      <c r="K2680" t="s">
        <v>24288</v>
      </c>
    </row>
    <row r="2681" spans="1:11">
      <c r="A2681" t="s">
        <v>8972</v>
      </c>
      <c r="B2681">
        <v>110</v>
      </c>
      <c r="C2681">
        <v>3148482</v>
      </c>
      <c r="D2681" t="s">
        <v>214</v>
      </c>
      <c r="E2681" t="s">
        <v>26801</v>
      </c>
      <c r="F2681" t="s">
        <v>37</v>
      </c>
      <c r="G2681" t="s">
        <v>38</v>
      </c>
      <c r="H2681">
        <v>12000000</v>
      </c>
      <c r="I2681">
        <v>7.1</v>
      </c>
      <c r="J2681">
        <f t="shared" si="41"/>
        <v>-8851518</v>
      </c>
      <c r="K2681" t="s">
        <v>3409</v>
      </c>
    </row>
    <row r="2682" spans="1:11">
      <c r="A2682" t="s">
        <v>14305</v>
      </c>
      <c r="B2682">
        <v>109</v>
      </c>
      <c r="C2682">
        <v>2326407</v>
      </c>
      <c r="D2682" t="s">
        <v>3409</v>
      </c>
      <c r="E2682" t="s">
        <v>26802</v>
      </c>
      <c r="F2682" t="s">
        <v>37</v>
      </c>
      <c r="G2682" t="s">
        <v>56</v>
      </c>
      <c r="H2682">
        <v>12000000</v>
      </c>
      <c r="I2682">
        <v>7</v>
      </c>
      <c r="J2682">
        <f t="shared" si="41"/>
        <v>-9673593</v>
      </c>
      <c r="K2682" t="s">
        <v>3409</v>
      </c>
    </row>
    <row r="2683" spans="1:11">
      <c r="A2683" t="s">
        <v>6891</v>
      </c>
      <c r="B2683">
        <v>110</v>
      </c>
      <c r="C2683">
        <v>2201412</v>
      </c>
      <c r="D2683" t="s">
        <v>14309</v>
      </c>
      <c r="E2683" t="s">
        <v>25107</v>
      </c>
      <c r="F2683" t="s">
        <v>12700</v>
      </c>
      <c r="G2683" t="s">
        <v>5694</v>
      </c>
      <c r="H2683">
        <v>12215500000</v>
      </c>
      <c r="I2683">
        <v>7</v>
      </c>
      <c r="J2683">
        <f t="shared" si="41"/>
        <v>-12213298588</v>
      </c>
      <c r="K2683" t="s">
        <v>1671</v>
      </c>
    </row>
    <row r="2684" spans="1:11">
      <c r="A2684" t="s">
        <v>14319</v>
      </c>
      <c r="B2684">
        <v>101</v>
      </c>
      <c r="C2684">
        <v>2060953</v>
      </c>
      <c r="D2684" t="s">
        <v>9754</v>
      </c>
      <c r="E2684" t="s">
        <v>26803</v>
      </c>
      <c r="F2684" t="s">
        <v>37</v>
      </c>
      <c r="G2684" t="s">
        <v>5560</v>
      </c>
      <c r="H2684">
        <v>12000000</v>
      </c>
      <c r="I2684">
        <v>7.1</v>
      </c>
      <c r="J2684">
        <f t="shared" si="41"/>
        <v>-9939047</v>
      </c>
      <c r="K2684" t="s">
        <v>1266</v>
      </c>
    </row>
    <row r="2685" spans="1:11">
      <c r="A2685" t="s">
        <v>14323</v>
      </c>
      <c r="B2685">
        <v>97</v>
      </c>
      <c r="C2685">
        <v>3950294</v>
      </c>
      <c r="D2685" t="s">
        <v>1415</v>
      </c>
      <c r="E2685" t="s">
        <v>26804</v>
      </c>
      <c r="F2685" t="s">
        <v>37</v>
      </c>
      <c r="G2685" t="s">
        <v>38</v>
      </c>
      <c r="H2685">
        <v>12000000</v>
      </c>
      <c r="I2685">
        <v>7</v>
      </c>
      <c r="J2685">
        <f t="shared" si="41"/>
        <v>-8049706</v>
      </c>
      <c r="K2685" t="s">
        <v>1671</v>
      </c>
    </row>
    <row r="2686" spans="1:11">
      <c r="A2686" t="s">
        <v>14327</v>
      </c>
      <c r="B2686">
        <v>172</v>
      </c>
      <c r="C2686">
        <v>2835886</v>
      </c>
      <c r="D2686" t="s">
        <v>3409</v>
      </c>
      <c r="E2686" t="s">
        <v>26805</v>
      </c>
      <c r="F2686" t="s">
        <v>9795</v>
      </c>
      <c r="G2686" t="s">
        <v>7090</v>
      </c>
      <c r="H2686">
        <v>9200000</v>
      </c>
      <c r="I2686">
        <v>7.7</v>
      </c>
      <c r="J2686">
        <f t="shared" si="41"/>
        <v>-6364114</v>
      </c>
      <c r="K2686" t="s">
        <v>3409</v>
      </c>
    </row>
    <row r="2687" spans="1:11">
      <c r="A2687" t="s">
        <v>14334</v>
      </c>
      <c r="B2687">
        <v>104</v>
      </c>
      <c r="C2687">
        <v>1779284</v>
      </c>
      <c r="D2687" t="s">
        <v>2527</v>
      </c>
      <c r="E2687" t="s">
        <v>26806</v>
      </c>
      <c r="F2687" t="s">
        <v>37</v>
      </c>
      <c r="G2687" t="s">
        <v>38</v>
      </c>
      <c r="H2687">
        <v>12000000</v>
      </c>
      <c r="I2687">
        <v>7.1</v>
      </c>
      <c r="J2687">
        <f t="shared" si="41"/>
        <v>-10220716</v>
      </c>
      <c r="K2687" t="s">
        <v>1671</v>
      </c>
    </row>
    <row r="2688" spans="1:11">
      <c r="A2688" t="s">
        <v>14340</v>
      </c>
      <c r="B2688">
        <v>99</v>
      </c>
      <c r="C2688">
        <v>1702277</v>
      </c>
      <c r="D2688" t="s">
        <v>4075</v>
      </c>
      <c r="E2688" t="s">
        <v>26807</v>
      </c>
      <c r="F2688" t="s">
        <v>37</v>
      </c>
      <c r="G2688" t="s">
        <v>56</v>
      </c>
      <c r="H2688">
        <v>12000000</v>
      </c>
      <c r="I2688">
        <v>6.8</v>
      </c>
      <c r="J2688">
        <f t="shared" si="41"/>
        <v>-10297723</v>
      </c>
      <c r="K2688" t="s">
        <v>3409</v>
      </c>
    </row>
    <row r="2689" spans="1:11">
      <c r="A2689" t="s">
        <v>6977</v>
      </c>
      <c r="B2689">
        <v>129</v>
      </c>
      <c r="C2689">
        <v>261481</v>
      </c>
      <c r="D2689" t="s">
        <v>5499</v>
      </c>
      <c r="E2689" t="s">
        <v>26808</v>
      </c>
      <c r="F2689" t="s">
        <v>7241</v>
      </c>
      <c r="G2689" t="s">
        <v>3859</v>
      </c>
      <c r="H2689">
        <v>12000000</v>
      </c>
      <c r="I2689">
        <v>7.5</v>
      </c>
      <c r="J2689">
        <f t="shared" si="41"/>
        <v>-11738519</v>
      </c>
      <c r="K2689" t="s">
        <v>3409</v>
      </c>
    </row>
    <row r="2690" spans="1:11">
      <c r="A2690" t="s">
        <v>14349</v>
      </c>
      <c r="B2690">
        <v>91</v>
      </c>
      <c r="C2690">
        <v>1506998</v>
      </c>
      <c r="D2690" t="s">
        <v>4824</v>
      </c>
      <c r="E2690" t="s">
        <v>26809</v>
      </c>
      <c r="F2690" t="s">
        <v>37</v>
      </c>
      <c r="G2690" t="s">
        <v>38</v>
      </c>
      <c r="H2690">
        <v>12000000</v>
      </c>
      <c r="I2690">
        <v>6.3</v>
      </c>
      <c r="J2690">
        <f t="shared" si="41"/>
        <v>-10493002</v>
      </c>
      <c r="K2690" t="s">
        <v>24406</v>
      </c>
    </row>
    <row r="2691" spans="1:11">
      <c r="A2691" t="s">
        <v>14356</v>
      </c>
      <c r="B2691">
        <v>100</v>
      </c>
      <c r="C2691">
        <v>860002</v>
      </c>
      <c r="D2691" t="s">
        <v>3271</v>
      </c>
      <c r="E2691" t="s">
        <v>26810</v>
      </c>
      <c r="F2691" t="s">
        <v>37</v>
      </c>
      <c r="G2691" t="s">
        <v>38</v>
      </c>
      <c r="H2691">
        <v>12000000</v>
      </c>
      <c r="I2691">
        <v>7.3</v>
      </c>
      <c r="J2691">
        <f t="shared" ref="J2691:J2754" si="42">C2691-H2691</f>
        <v>-11139998</v>
      </c>
      <c r="K2691" t="s">
        <v>953</v>
      </c>
    </row>
    <row r="2692" spans="1:11">
      <c r="A2692" t="s">
        <v>5050</v>
      </c>
      <c r="B2692">
        <v>111</v>
      </c>
      <c r="C2692">
        <v>548934</v>
      </c>
      <c r="D2692" t="s">
        <v>3831</v>
      </c>
      <c r="E2692" t="s">
        <v>26811</v>
      </c>
      <c r="F2692" t="s">
        <v>37</v>
      </c>
      <c r="G2692" t="s">
        <v>7987</v>
      </c>
      <c r="H2692">
        <v>12000000</v>
      </c>
      <c r="I2692">
        <v>6.8</v>
      </c>
      <c r="J2692">
        <f t="shared" si="42"/>
        <v>-11451066</v>
      </c>
      <c r="K2692" t="s">
        <v>3409</v>
      </c>
    </row>
    <row r="2693" spans="1:11">
      <c r="A2693" t="s">
        <v>14365</v>
      </c>
      <c r="B2693">
        <v>114</v>
      </c>
      <c r="C2693">
        <v>447750</v>
      </c>
      <c r="D2693" t="s">
        <v>2125</v>
      </c>
      <c r="E2693" t="s">
        <v>26812</v>
      </c>
      <c r="F2693" t="s">
        <v>37</v>
      </c>
      <c r="G2693" t="s">
        <v>38</v>
      </c>
      <c r="H2693">
        <v>10000000</v>
      </c>
      <c r="I2693">
        <v>7.2</v>
      </c>
      <c r="J2693">
        <f t="shared" si="42"/>
        <v>-9552250</v>
      </c>
      <c r="K2693" t="s">
        <v>24406</v>
      </c>
    </row>
    <row r="2694" spans="1:11">
      <c r="A2694" t="s">
        <v>220</v>
      </c>
      <c r="B2694">
        <v>86</v>
      </c>
      <c r="C2694">
        <v>333976</v>
      </c>
      <c r="D2694" t="s">
        <v>1009</v>
      </c>
      <c r="E2694" t="s">
        <v>26813</v>
      </c>
      <c r="F2694" t="s">
        <v>37</v>
      </c>
      <c r="G2694" t="s">
        <v>38</v>
      </c>
      <c r="H2694">
        <v>12000000</v>
      </c>
      <c r="I2694">
        <v>6.4</v>
      </c>
      <c r="J2694">
        <f t="shared" si="42"/>
        <v>-11666024</v>
      </c>
      <c r="K2694" t="s">
        <v>1671</v>
      </c>
    </row>
    <row r="2695" spans="1:11">
      <c r="A2695" t="s">
        <v>10145</v>
      </c>
      <c r="B2695">
        <v>107</v>
      </c>
      <c r="C2695">
        <v>141853</v>
      </c>
      <c r="D2695" t="s">
        <v>2527</v>
      </c>
      <c r="E2695" t="s">
        <v>26814</v>
      </c>
      <c r="F2695" t="s">
        <v>37</v>
      </c>
      <c r="G2695" t="s">
        <v>370</v>
      </c>
      <c r="H2695">
        <v>12000000</v>
      </c>
      <c r="I2695">
        <v>6</v>
      </c>
      <c r="J2695">
        <f t="shared" si="42"/>
        <v>-11858147</v>
      </c>
      <c r="K2695" t="s">
        <v>1671</v>
      </c>
    </row>
    <row r="2696" spans="1:11">
      <c r="A2696" t="s">
        <v>12371</v>
      </c>
      <c r="B2696">
        <v>90</v>
      </c>
      <c r="C2696">
        <v>303439</v>
      </c>
      <c r="D2696" t="s">
        <v>1924</v>
      </c>
      <c r="E2696" t="s">
        <v>26815</v>
      </c>
      <c r="F2696" t="s">
        <v>37</v>
      </c>
      <c r="G2696" t="s">
        <v>38</v>
      </c>
      <c r="H2696">
        <v>8000000</v>
      </c>
      <c r="I2696">
        <v>6.4</v>
      </c>
      <c r="J2696">
        <f t="shared" si="42"/>
        <v>-7696561</v>
      </c>
      <c r="K2696" t="s">
        <v>3409</v>
      </c>
    </row>
    <row r="2697" spans="1:11">
      <c r="A2697" t="s">
        <v>14383</v>
      </c>
      <c r="B2697">
        <v>120</v>
      </c>
      <c r="C2697">
        <v>214202</v>
      </c>
      <c r="D2697" t="s">
        <v>2125</v>
      </c>
      <c r="E2697" t="s">
        <v>26816</v>
      </c>
      <c r="F2697" t="s">
        <v>37</v>
      </c>
      <c r="G2697" t="s">
        <v>767</v>
      </c>
      <c r="H2697">
        <v>12000000</v>
      </c>
      <c r="I2697">
        <v>7.5</v>
      </c>
      <c r="J2697">
        <f t="shared" si="42"/>
        <v>-11785798</v>
      </c>
      <c r="K2697" t="s">
        <v>24406</v>
      </c>
    </row>
    <row r="2698" spans="1:11">
      <c r="A2698" t="s">
        <v>14387</v>
      </c>
      <c r="B2698">
        <v>134</v>
      </c>
      <c r="C2698">
        <v>195888</v>
      </c>
      <c r="D2698" t="s">
        <v>5605</v>
      </c>
      <c r="E2698" t="s">
        <v>26817</v>
      </c>
      <c r="F2698" t="s">
        <v>14394</v>
      </c>
      <c r="G2698" t="s">
        <v>10982</v>
      </c>
      <c r="H2698">
        <v>2500000000</v>
      </c>
      <c r="I2698">
        <v>7.1</v>
      </c>
      <c r="J2698">
        <f t="shared" si="42"/>
        <v>-2499804112</v>
      </c>
      <c r="K2698" t="s">
        <v>3409</v>
      </c>
    </row>
    <row r="2699" spans="1:11">
      <c r="A2699" t="s">
        <v>14395</v>
      </c>
      <c r="B2699">
        <v>110</v>
      </c>
      <c r="C2699">
        <v>175370</v>
      </c>
      <c r="D2699" t="s">
        <v>1671</v>
      </c>
      <c r="E2699" t="s">
        <v>26818</v>
      </c>
      <c r="F2699" t="s">
        <v>37</v>
      </c>
      <c r="G2699" t="s">
        <v>38</v>
      </c>
      <c r="H2699">
        <v>12000000</v>
      </c>
      <c r="I2699">
        <v>4.6</v>
      </c>
      <c r="J2699">
        <f t="shared" si="42"/>
        <v>-11824630</v>
      </c>
      <c r="K2699" t="s">
        <v>1671</v>
      </c>
    </row>
    <row r="2700" spans="1:11">
      <c r="A2700" t="s">
        <v>14408</v>
      </c>
      <c r="B2700">
        <v>132</v>
      </c>
      <c r="C2700">
        <v>119922</v>
      </c>
      <c r="D2700" t="s">
        <v>1961</v>
      </c>
      <c r="E2700" t="s">
        <v>26819</v>
      </c>
      <c r="F2700" t="s">
        <v>1946</v>
      </c>
      <c r="G2700" t="s">
        <v>892</v>
      </c>
      <c r="H2700">
        <v>12000000</v>
      </c>
      <c r="I2700">
        <v>7.7</v>
      </c>
      <c r="J2700">
        <f t="shared" si="42"/>
        <v>-11880078</v>
      </c>
      <c r="K2700" t="s">
        <v>3409</v>
      </c>
    </row>
    <row r="2701" spans="1:11">
      <c r="A2701" t="s">
        <v>1175</v>
      </c>
      <c r="B2701">
        <v>94</v>
      </c>
      <c r="C2701">
        <v>177343675</v>
      </c>
      <c r="D2701" t="s">
        <v>1177</v>
      </c>
      <c r="E2701" t="s">
        <v>24344</v>
      </c>
      <c r="F2701" t="s">
        <v>37</v>
      </c>
      <c r="G2701" t="s">
        <v>38</v>
      </c>
      <c r="H2701">
        <v>135000000</v>
      </c>
      <c r="I2701">
        <v>6.7</v>
      </c>
      <c r="J2701">
        <f t="shared" si="42"/>
        <v>42343675</v>
      </c>
      <c r="K2701" t="s">
        <v>953</v>
      </c>
    </row>
    <row r="2702" spans="1:11">
      <c r="A2702" t="s">
        <v>2066</v>
      </c>
      <c r="B2702">
        <v>113</v>
      </c>
      <c r="C2702">
        <v>17149</v>
      </c>
      <c r="D2702" t="s">
        <v>1467</v>
      </c>
      <c r="E2702" t="s">
        <v>26820</v>
      </c>
      <c r="F2702" t="s">
        <v>37</v>
      </c>
      <c r="G2702" t="s">
        <v>14430</v>
      </c>
      <c r="H2702">
        <v>20000000</v>
      </c>
      <c r="I2702">
        <v>5.6</v>
      </c>
      <c r="J2702">
        <f t="shared" si="42"/>
        <v>-19982851</v>
      </c>
      <c r="K2702" t="s">
        <v>1325</v>
      </c>
    </row>
    <row r="2703" spans="1:11">
      <c r="A2703" t="s">
        <v>1294</v>
      </c>
      <c r="B2703">
        <v>104</v>
      </c>
      <c r="C2703">
        <v>30093107</v>
      </c>
      <c r="D2703" t="s">
        <v>1009</v>
      </c>
      <c r="E2703" t="s">
        <v>26821</v>
      </c>
      <c r="F2703" t="s">
        <v>37</v>
      </c>
      <c r="G2703" t="s">
        <v>56</v>
      </c>
      <c r="H2703">
        <v>6000000</v>
      </c>
      <c r="I2703">
        <v>8.3</v>
      </c>
      <c r="J2703">
        <f t="shared" si="42"/>
        <v>24093107</v>
      </c>
      <c r="K2703" t="s">
        <v>1671</v>
      </c>
    </row>
    <row r="2704" spans="1:11">
      <c r="A2704" t="s">
        <v>13140</v>
      </c>
      <c r="B2704">
        <v>103</v>
      </c>
      <c r="C2704">
        <v>57469179</v>
      </c>
      <c r="D2704" t="s">
        <v>7406</v>
      </c>
      <c r="E2704" t="s">
        <v>26822</v>
      </c>
      <c r="F2704" t="s">
        <v>37</v>
      </c>
      <c r="G2704" t="s">
        <v>38</v>
      </c>
      <c r="H2704">
        <v>11500000</v>
      </c>
      <c r="I2704">
        <v>6.6</v>
      </c>
      <c r="J2704">
        <f t="shared" si="42"/>
        <v>45969179</v>
      </c>
      <c r="K2704" t="s">
        <v>1266</v>
      </c>
    </row>
    <row r="2705" spans="1:11">
      <c r="A2705" t="s">
        <v>2843</v>
      </c>
      <c r="B2705">
        <v>106</v>
      </c>
      <c r="C2705">
        <v>148170000</v>
      </c>
      <c r="D2705" t="s">
        <v>882</v>
      </c>
      <c r="E2705" t="s">
        <v>26823</v>
      </c>
      <c r="F2705" t="s">
        <v>37</v>
      </c>
      <c r="G2705" t="s">
        <v>38</v>
      </c>
      <c r="H2705">
        <v>11000000</v>
      </c>
      <c r="I2705">
        <v>7.2</v>
      </c>
      <c r="J2705">
        <f t="shared" si="42"/>
        <v>137170000</v>
      </c>
      <c r="K2705" t="s">
        <v>1671</v>
      </c>
    </row>
    <row r="2706" spans="1:11">
      <c r="A2706" t="s">
        <v>1432</v>
      </c>
      <c r="B2706">
        <v>125</v>
      </c>
      <c r="C2706">
        <v>460935665</v>
      </c>
      <c r="D2706" t="s">
        <v>31</v>
      </c>
      <c r="E2706" t="s">
        <v>26824</v>
      </c>
      <c r="F2706" t="s">
        <v>37</v>
      </c>
      <c r="G2706" t="s">
        <v>38</v>
      </c>
      <c r="H2706">
        <v>11000000</v>
      </c>
      <c r="I2706">
        <v>8.7</v>
      </c>
      <c r="J2706">
        <f t="shared" si="42"/>
        <v>449935665</v>
      </c>
      <c r="K2706" t="s">
        <v>1325</v>
      </c>
    </row>
    <row r="2707" spans="1:11">
      <c r="A2707" t="s">
        <v>14487</v>
      </c>
      <c r="B2707">
        <v>109</v>
      </c>
      <c r="C2707">
        <v>35537564</v>
      </c>
      <c r="D2707" t="s">
        <v>1671</v>
      </c>
      <c r="E2707" t="s">
        <v>26825</v>
      </c>
      <c r="F2707" t="s">
        <v>37</v>
      </c>
      <c r="G2707" t="s">
        <v>38</v>
      </c>
      <c r="H2707">
        <v>11500000</v>
      </c>
      <c r="I2707">
        <v>6</v>
      </c>
      <c r="J2707">
        <f t="shared" si="42"/>
        <v>24037564</v>
      </c>
      <c r="K2707" t="s">
        <v>1671</v>
      </c>
    </row>
    <row r="2708" spans="1:11">
      <c r="A2708" t="s">
        <v>9065</v>
      </c>
      <c r="B2708">
        <v>200</v>
      </c>
      <c r="C2708">
        <v>111722000</v>
      </c>
      <c r="D2708" t="s">
        <v>5605</v>
      </c>
      <c r="E2708" t="s">
        <v>26826</v>
      </c>
      <c r="F2708" t="s">
        <v>37</v>
      </c>
      <c r="G2708" t="s">
        <v>38</v>
      </c>
      <c r="H2708">
        <v>11000000</v>
      </c>
      <c r="I2708">
        <v>8</v>
      </c>
      <c r="J2708">
        <f t="shared" si="42"/>
        <v>100722000</v>
      </c>
      <c r="K2708" t="s">
        <v>3409</v>
      </c>
    </row>
    <row r="2709" spans="1:11">
      <c r="A2709" t="s">
        <v>4066</v>
      </c>
      <c r="B2709">
        <v>112</v>
      </c>
      <c r="C2709">
        <v>90556401</v>
      </c>
      <c r="D2709" t="s">
        <v>3023</v>
      </c>
      <c r="E2709" t="s">
        <v>26827</v>
      </c>
      <c r="F2709" t="s">
        <v>37</v>
      </c>
      <c r="G2709" t="s">
        <v>38</v>
      </c>
      <c r="H2709">
        <v>11000000</v>
      </c>
      <c r="I2709">
        <v>4.5</v>
      </c>
      <c r="J2709">
        <f t="shared" si="42"/>
        <v>79556401</v>
      </c>
      <c r="K2709" t="s">
        <v>1671</v>
      </c>
    </row>
    <row r="2710" spans="1:11">
      <c r="A2710" t="s">
        <v>4166</v>
      </c>
      <c r="B2710">
        <v>116</v>
      </c>
      <c r="C2710">
        <v>93571803</v>
      </c>
      <c r="D2710" t="s">
        <v>1634</v>
      </c>
      <c r="E2710" t="s">
        <v>26828</v>
      </c>
      <c r="F2710" t="s">
        <v>37</v>
      </c>
      <c r="G2710" t="s">
        <v>38</v>
      </c>
      <c r="H2710">
        <v>25000000</v>
      </c>
      <c r="I2710">
        <v>7.9</v>
      </c>
      <c r="J2710">
        <f t="shared" si="42"/>
        <v>68571803</v>
      </c>
      <c r="K2710" t="s">
        <v>13307</v>
      </c>
    </row>
    <row r="2711" spans="1:11">
      <c r="A2711" t="s">
        <v>6963</v>
      </c>
      <c r="B2711">
        <v>120</v>
      </c>
      <c r="C2711">
        <v>52929168</v>
      </c>
      <c r="D2711" t="s">
        <v>1009</v>
      </c>
      <c r="E2711" t="s">
        <v>26829</v>
      </c>
      <c r="F2711" t="s">
        <v>37</v>
      </c>
      <c r="G2711" t="s">
        <v>38</v>
      </c>
      <c r="H2711">
        <v>11000000</v>
      </c>
      <c r="I2711">
        <v>7.5</v>
      </c>
      <c r="J2711">
        <f t="shared" si="42"/>
        <v>41929168</v>
      </c>
      <c r="K2711" t="s">
        <v>1671</v>
      </c>
    </row>
    <row r="2712" spans="1:11">
      <c r="A2712" t="s">
        <v>14518</v>
      </c>
      <c r="B2712">
        <v>107</v>
      </c>
      <c r="C2712">
        <v>50461335</v>
      </c>
      <c r="D2712" t="s">
        <v>14519</v>
      </c>
      <c r="E2712" t="s">
        <v>26830</v>
      </c>
      <c r="F2712" t="s">
        <v>37</v>
      </c>
      <c r="G2712" t="s">
        <v>38</v>
      </c>
      <c r="H2712">
        <v>11000000</v>
      </c>
      <c r="I2712">
        <v>6.8</v>
      </c>
      <c r="J2712">
        <f t="shared" si="42"/>
        <v>39461335</v>
      </c>
      <c r="K2712" t="s">
        <v>3409</v>
      </c>
    </row>
    <row r="2713" spans="1:11">
      <c r="A2713" t="s">
        <v>14527</v>
      </c>
      <c r="B2713">
        <v>107</v>
      </c>
      <c r="C2713">
        <v>49797148</v>
      </c>
      <c r="D2713" t="s">
        <v>3913</v>
      </c>
      <c r="E2713" t="s">
        <v>26831</v>
      </c>
      <c r="F2713" t="s">
        <v>37</v>
      </c>
      <c r="G2713" t="s">
        <v>38</v>
      </c>
      <c r="H2713">
        <v>11000000</v>
      </c>
      <c r="I2713">
        <v>7.2</v>
      </c>
      <c r="J2713">
        <f t="shared" si="42"/>
        <v>38797148</v>
      </c>
      <c r="K2713" t="s">
        <v>1671</v>
      </c>
    </row>
    <row r="2714" spans="1:11">
      <c r="A2714" t="s">
        <v>1324</v>
      </c>
      <c r="B2714">
        <v>81</v>
      </c>
      <c r="C2714">
        <v>46563158</v>
      </c>
      <c r="D2714" t="s">
        <v>1528</v>
      </c>
      <c r="E2714" t="s">
        <v>26832</v>
      </c>
      <c r="F2714" t="s">
        <v>37</v>
      </c>
      <c r="G2714" t="s">
        <v>38</v>
      </c>
      <c r="H2714">
        <v>13000000</v>
      </c>
      <c r="I2714">
        <v>7.1</v>
      </c>
      <c r="J2714">
        <f t="shared" si="42"/>
        <v>33563158</v>
      </c>
      <c r="K2714" t="s">
        <v>24406</v>
      </c>
    </row>
    <row r="2715" spans="1:11">
      <c r="A2715" t="s">
        <v>2612</v>
      </c>
      <c r="B2715">
        <v>101</v>
      </c>
      <c r="C2715">
        <v>41227069</v>
      </c>
      <c r="D2715" t="s">
        <v>214</v>
      </c>
      <c r="E2715" t="s">
        <v>26833</v>
      </c>
      <c r="F2715" t="s">
        <v>37</v>
      </c>
      <c r="G2715" t="s">
        <v>38</v>
      </c>
      <c r="H2715">
        <v>11000000</v>
      </c>
      <c r="I2715">
        <v>7.4</v>
      </c>
      <c r="J2715">
        <f t="shared" si="42"/>
        <v>30227069</v>
      </c>
      <c r="K2715" t="s">
        <v>3409</v>
      </c>
    </row>
    <row r="2716" spans="1:11">
      <c r="A2716" t="s">
        <v>8015</v>
      </c>
      <c r="B2716">
        <v>122</v>
      </c>
      <c r="C2716">
        <v>39025000</v>
      </c>
      <c r="D2716" t="s">
        <v>1935</v>
      </c>
      <c r="E2716" t="s">
        <v>26834</v>
      </c>
      <c r="F2716" t="s">
        <v>37</v>
      </c>
      <c r="G2716" t="s">
        <v>56</v>
      </c>
      <c r="H2716">
        <v>11000000</v>
      </c>
      <c r="I2716">
        <v>7.6</v>
      </c>
      <c r="J2716">
        <f t="shared" si="42"/>
        <v>28025000</v>
      </c>
      <c r="K2716" t="s">
        <v>24406</v>
      </c>
    </row>
    <row r="2717" spans="1:11">
      <c r="A2717" t="s">
        <v>6063</v>
      </c>
      <c r="B2717">
        <v>97</v>
      </c>
      <c r="C2717">
        <v>38201895</v>
      </c>
      <c r="D2717" t="s">
        <v>214</v>
      </c>
      <c r="E2717" t="s">
        <v>26835</v>
      </c>
      <c r="F2717" t="s">
        <v>37</v>
      </c>
      <c r="G2717" t="s">
        <v>38</v>
      </c>
      <c r="H2717">
        <v>10500000</v>
      </c>
      <c r="I2717">
        <v>6.9</v>
      </c>
      <c r="J2717">
        <f t="shared" si="42"/>
        <v>27701895</v>
      </c>
      <c r="K2717" t="s">
        <v>3409</v>
      </c>
    </row>
    <row r="2718" spans="1:11">
      <c r="A2718" t="s">
        <v>12184</v>
      </c>
      <c r="B2718">
        <v>92</v>
      </c>
      <c r="C2718">
        <v>27669413</v>
      </c>
      <c r="D2718" t="s">
        <v>5103</v>
      </c>
      <c r="E2718" t="s">
        <v>26836</v>
      </c>
      <c r="F2718" t="s">
        <v>37</v>
      </c>
      <c r="G2718" t="s">
        <v>268</v>
      </c>
      <c r="H2718">
        <v>11000000</v>
      </c>
      <c r="I2718">
        <v>6</v>
      </c>
      <c r="J2718">
        <f t="shared" si="42"/>
        <v>16669413</v>
      </c>
      <c r="K2718" t="s">
        <v>6403</v>
      </c>
    </row>
    <row r="2719" spans="1:11">
      <c r="A2719" t="s">
        <v>12876</v>
      </c>
      <c r="B2719">
        <v>110</v>
      </c>
      <c r="C2719">
        <v>37766350</v>
      </c>
      <c r="D2719" t="s">
        <v>3409</v>
      </c>
      <c r="E2719" t="s">
        <v>26837</v>
      </c>
      <c r="F2719" t="s">
        <v>37</v>
      </c>
      <c r="G2719" t="s">
        <v>38</v>
      </c>
      <c r="H2719">
        <v>11000000</v>
      </c>
      <c r="I2719">
        <v>7.3</v>
      </c>
      <c r="J2719">
        <f t="shared" si="42"/>
        <v>26766350</v>
      </c>
      <c r="K2719" t="s">
        <v>3409</v>
      </c>
    </row>
    <row r="2720" spans="1:11">
      <c r="A2720" t="s">
        <v>14563</v>
      </c>
      <c r="B2720">
        <v>86</v>
      </c>
      <c r="C2720">
        <v>23978402</v>
      </c>
      <c r="D2720" t="s">
        <v>1009</v>
      </c>
      <c r="E2720" t="s">
        <v>26838</v>
      </c>
      <c r="F2720" t="s">
        <v>37</v>
      </c>
      <c r="G2720" t="s">
        <v>38</v>
      </c>
      <c r="H2720">
        <v>11000000</v>
      </c>
      <c r="I2720">
        <v>4.6</v>
      </c>
      <c r="J2720">
        <f t="shared" si="42"/>
        <v>12978402</v>
      </c>
      <c r="K2720" t="s">
        <v>1671</v>
      </c>
    </row>
    <row r="2721" spans="1:11">
      <c r="A2721" t="s">
        <v>2246</v>
      </c>
      <c r="B2721">
        <v>91</v>
      </c>
      <c r="C2721">
        <v>21370057</v>
      </c>
      <c r="D2721" t="s">
        <v>2125</v>
      </c>
      <c r="E2721" t="s">
        <v>26839</v>
      </c>
      <c r="F2721" t="s">
        <v>37</v>
      </c>
      <c r="G2721" t="s">
        <v>38</v>
      </c>
      <c r="H2721">
        <v>12000000</v>
      </c>
      <c r="I2721">
        <v>6</v>
      </c>
      <c r="J2721">
        <f t="shared" si="42"/>
        <v>9370057</v>
      </c>
      <c r="K2721" t="s">
        <v>24406</v>
      </c>
    </row>
    <row r="2722" spans="1:11">
      <c r="A2722" t="s">
        <v>7404</v>
      </c>
      <c r="B2722">
        <v>100</v>
      </c>
      <c r="C2722">
        <v>4884663</v>
      </c>
      <c r="D2722" t="s">
        <v>10222</v>
      </c>
      <c r="E2722" t="s">
        <v>26840</v>
      </c>
      <c r="F2722" t="s">
        <v>37</v>
      </c>
      <c r="G2722" t="s">
        <v>38</v>
      </c>
      <c r="H2722">
        <v>12000000</v>
      </c>
      <c r="I2722">
        <v>5.5</v>
      </c>
      <c r="J2722">
        <f t="shared" si="42"/>
        <v>-7115337</v>
      </c>
      <c r="K2722" t="s">
        <v>6403</v>
      </c>
    </row>
    <row r="2723" spans="1:11">
      <c r="A2723" t="s">
        <v>14580</v>
      </c>
      <c r="B2723">
        <v>111</v>
      </c>
      <c r="C2723">
        <v>38317535</v>
      </c>
      <c r="D2723" t="s">
        <v>214</v>
      </c>
      <c r="E2723" t="s">
        <v>26841</v>
      </c>
      <c r="F2723" t="s">
        <v>37</v>
      </c>
      <c r="G2723" t="s">
        <v>56</v>
      </c>
      <c r="H2723">
        <v>11000000</v>
      </c>
      <c r="I2723">
        <v>7.5</v>
      </c>
      <c r="J2723">
        <f t="shared" si="42"/>
        <v>27317535</v>
      </c>
      <c r="K2723" t="s">
        <v>3409</v>
      </c>
    </row>
    <row r="2724" spans="1:11">
      <c r="A2724" t="s">
        <v>14591</v>
      </c>
      <c r="B2724">
        <v>89</v>
      </c>
      <c r="C2724">
        <v>13903262</v>
      </c>
      <c r="D2724" t="s">
        <v>3913</v>
      </c>
      <c r="E2724" t="s">
        <v>26842</v>
      </c>
      <c r="F2724" t="s">
        <v>37</v>
      </c>
      <c r="G2724" t="s">
        <v>38</v>
      </c>
      <c r="H2724">
        <v>11000000</v>
      </c>
      <c r="I2724">
        <v>6.3</v>
      </c>
      <c r="J2724">
        <f t="shared" si="42"/>
        <v>2903262</v>
      </c>
      <c r="K2724" t="s">
        <v>1671</v>
      </c>
    </row>
    <row r="2725" spans="1:11">
      <c r="A2725" t="s">
        <v>6102</v>
      </c>
      <c r="B2725">
        <v>84</v>
      </c>
      <c r="C2725">
        <v>13592872</v>
      </c>
      <c r="D2725" t="s">
        <v>1671</v>
      </c>
      <c r="E2725" t="s">
        <v>26843</v>
      </c>
      <c r="F2725" t="s">
        <v>37</v>
      </c>
      <c r="G2725" t="s">
        <v>38</v>
      </c>
      <c r="H2725">
        <v>11000000</v>
      </c>
      <c r="I2725">
        <v>5.1</v>
      </c>
      <c r="J2725">
        <f t="shared" si="42"/>
        <v>2592872</v>
      </c>
      <c r="K2725" t="s">
        <v>1671</v>
      </c>
    </row>
    <row r="2726" spans="1:11">
      <c r="A2726" t="s">
        <v>14598</v>
      </c>
      <c r="B2726">
        <v>98</v>
      </c>
      <c r="C2726">
        <v>18381787</v>
      </c>
      <c r="D2726" t="s">
        <v>2527</v>
      </c>
      <c r="E2726" t="s">
        <v>26844</v>
      </c>
      <c r="F2726" t="s">
        <v>37</v>
      </c>
      <c r="G2726" t="s">
        <v>56</v>
      </c>
      <c r="H2726">
        <v>11000000</v>
      </c>
      <c r="I2726">
        <v>6.8</v>
      </c>
      <c r="J2726">
        <f t="shared" si="42"/>
        <v>7381787</v>
      </c>
      <c r="K2726" t="s">
        <v>1671</v>
      </c>
    </row>
    <row r="2727" spans="1:11">
      <c r="A2727" t="s">
        <v>14604</v>
      </c>
      <c r="B2727">
        <v>95</v>
      </c>
      <c r="C2727">
        <v>13558739</v>
      </c>
      <c r="D2727" t="s">
        <v>1671</v>
      </c>
      <c r="E2727" t="s">
        <v>26845</v>
      </c>
      <c r="F2727" t="s">
        <v>37</v>
      </c>
      <c r="G2727" t="s">
        <v>38</v>
      </c>
      <c r="H2727">
        <v>11000000</v>
      </c>
      <c r="I2727">
        <v>5.3</v>
      </c>
      <c r="J2727">
        <f t="shared" si="42"/>
        <v>2558739</v>
      </c>
      <c r="K2727" t="s">
        <v>1671</v>
      </c>
    </row>
    <row r="2728" spans="1:11">
      <c r="A2728" t="s">
        <v>9796</v>
      </c>
      <c r="B2728">
        <v>100</v>
      </c>
      <c r="C2728">
        <v>13103828</v>
      </c>
      <c r="D2728" t="s">
        <v>2125</v>
      </c>
      <c r="E2728" t="s">
        <v>26846</v>
      </c>
      <c r="F2728" t="s">
        <v>37</v>
      </c>
      <c r="G2728" t="s">
        <v>38</v>
      </c>
      <c r="H2728">
        <v>11000000</v>
      </c>
      <c r="I2728">
        <v>7.3</v>
      </c>
      <c r="J2728">
        <f t="shared" si="42"/>
        <v>2103828</v>
      </c>
      <c r="K2728" t="s">
        <v>24406</v>
      </c>
    </row>
    <row r="2729" spans="1:11">
      <c r="A2729" t="s">
        <v>14611</v>
      </c>
      <c r="B2729">
        <v>109</v>
      </c>
      <c r="C2729">
        <v>33305037</v>
      </c>
      <c r="D2729" t="s">
        <v>5940</v>
      </c>
      <c r="E2729" t="s">
        <v>26847</v>
      </c>
      <c r="F2729" t="s">
        <v>37</v>
      </c>
      <c r="G2729" t="s">
        <v>56</v>
      </c>
      <c r="H2729">
        <v>11000000</v>
      </c>
      <c r="I2729">
        <v>7.3</v>
      </c>
      <c r="J2729">
        <f t="shared" si="42"/>
        <v>22305037</v>
      </c>
      <c r="K2729" t="s">
        <v>13307</v>
      </c>
    </row>
    <row r="2730" spans="1:11">
      <c r="A2730" t="s">
        <v>1104</v>
      </c>
      <c r="B2730">
        <v>118</v>
      </c>
      <c r="C2730">
        <v>10214647</v>
      </c>
      <c r="D2730" t="s">
        <v>1544</v>
      </c>
      <c r="E2730" t="s">
        <v>26848</v>
      </c>
      <c r="F2730" t="s">
        <v>37</v>
      </c>
      <c r="G2730" t="s">
        <v>38</v>
      </c>
      <c r="H2730">
        <v>11000000</v>
      </c>
      <c r="I2730">
        <v>7.1</v>
      </c>
      <c r="J2730">
        <f t="shared" si="42"/>
        <v>-785353</v>
      </c>
      <c r="K2730" t="s">
        <v>13307</v>
      </c>
    </row>
    <row r="2731" spans="1:11">
      <c r="A2731" t="s">
        <v>79</v>
      </c>
      <c r="B2731">
        <v>88</v>
      </c>
      <c r="C2731">
        <v>11501093</v>
      </c>
      <c r="D2731" t="s">
        <v>882</v>
      </c>
      <c r="E2731" t="s">
        <v>26849</v>
      </c>
      <c r="F2731" t="s">
        <v>37</v>
      </c>
      <c r="G2731" t="s">
        <v>38</v>
      </c>
      <c r="H2731">
        <v>13000000</v>
      </c>
      <c r="I2731">
        <v>7.6</v>
      </c>
      <c r="J2731">
        <f t="shared" si="42"/>
        <v>-1498907</v>
      </c>
      <c r="K2731" t="s">
        <v>1671</v>
      </c>
    </row>
    <row r="2732" spans="1:11">
      <c r="A2732" t="s">
        <v>14622</v>
      </c>
      <c r="B2732">
        <v>86</v>
      </c>
      <c r="C2732">
        <v>4814244</v>
      </c>
      <c r="D2732" t="s">
        <v>1681</v>
      </c>
      <c r="E2732" t="s">
        <v>26850</v>
      </c>
      <c r="F2732" t="s">
        <v>37</v>
      </c>
      <c r="G2732" t="s">
        <v>268</v>
      </c>
      <c r="H2732">
        <v>11000000</v>
      </c>
      <c r="I2732">
        <v>5.3</v>
      </c>
      <c r="J2732">
        <f t="shared" si="42"/>
        <v>-6185756</v>
      </c>
      <c r="K2732" t="s">
        <v>1671</v>
      </c>
    </row>
    <row r="2733" spans="1:11">
      <c r="A2733" t="s">
        <v>7635</v>
      </c>
      <c r="B2733">
        <v>118</v>
      </c>
      <c r="C2733">
        <v>9170214</v>
      </c>
      <c r="D2733" t="s">
        <v>214</v>
      </c>
      <c r="E2733" t="s">
        <v>26851</v>
      </c>
      <c r="F2733" t="s">
        <v>37</v>
      </c>
      <c r="G2733" t="s">
        <v>38</v>
      </c>
      <c r="H2733">
        <v>11000000</v>
      </c>
      <c r="I2733">
        <v>7.8</v>
      </c>
      <c r="J2733">
        <f t="shared" si="42"/>
        <v>-1829786</v>
      </c>
      <c r="K2733" t="s">
        <v>3409</v>
      </c>
    </row>
    <row r="2734" spans="1:11">
      <c r="A2734" t="s">
        <v>14631</v>
      </c>
      <c r="B2734">
        <v>125</v>
      </c>
      <c r="C2734">
        <v>4068087</v>
      </c>
      <c r="D2734" t="s">
        <v>5940</v>
      </c>
      <c r="E2734" t="s">
        <v>26852</v>
      </c>
      <c r="F2734" t="s">
        <v>37</v>
      </c>
      <c r="G2734" t="s">
        <v>268</v>
      </c>
      <c r="H2734">
        <v>17000000</v>
      </c>
      <c r="I2734">
        <v>7.7</v>
      </c>
      <c r="J2734">
        <f t="shared" si="42"/>
        <v>-12931913</v>
      </c>
      <c r="K2734" t="s">
        <v>13307</v>
      </c>
    </row>
    <row r="2735" spans="1:11">
      <c r="A2735" t="s">
        <v>11327</v>
      </c>
      <c r="B2735">
        <v>125</v>
      </c>
      <c r="C2735">
        <v>3753806</v>
      </c>
      <c r="D2735" t="s">
        <v>1935</v>
      </c>
      <c r="E2735" t="s">
        <v>26853</v>
      </c>
      <c r="F2735" t="s">
        <v>37</v>
      </c>
      <c r="G2735" t="s">
        <v>56</v>
      </c>
      <c r="H2735">
        <v>11000000</v>
      </c>
      <c r="I2735">
        <v>7.7</v>
      </c>
      <c r="J2735">
        <f t="shared" si="42"/>
        <v>-7246194</v>
      </c>
      <c r="K2735" t="s">
        <v>24406</v>
      </c>
    </row>
    <row r="2736" spans="1:11">
      <c r="A2736" t="s">
        <v>13781</v>
      </c>
      <c r="B2736">
        <v>94</v>
      </c>
      <c r="C2736">
        <v>3034181</v>
      </c>
      <c r="D2736" t="s">
        <v>6545</v>
      </c>
      <c r="E2736" t="s">
        <v>26854</v>
      </c>
      <c r="F2736" t="s">
        <v>37</v>
      </c>
      <c r="G2736" t="s">
        <v>56</v>
      </c>
      <c r="H2736">
        <v>11000000</v>
      </c>
      <c r="I2736">
        <v>5.4</v>
      </c>
      <c r="J2736">
        <f t="shared" si="42"/>
        <v>-7965819</v>
      </c>
      <c r="K2736" t="s">
        <v>1671</v>
      </c>
    </row>
    <row r="2737" spans="1:11">
      <c r="A2737" t="s">
        <v>10306</v>
      </c>
      <c r="B2737">
        <v>113</v>
      </c>
      <c r="C2737">
        <v>2832826</v>
      </c>
      <c r="D2737" t="s">
        <v>1415</v>
      </c>
      <c r="E2737" t="s">
        <v>26855</v>
      </c>
      <c r="F2737" t="s">
        <v>37</v>
      </c>
      <c r="G2737" t="s">
        <v>38</v>
      </c>
      <c r="H2737">
        <v>11000000</v>
      </c>
      <c r="I2737">
        <v>6.2</v>
      </c>
      <c r="J2737">
        <f t="shared" si="42"/>
        <v>-8167174</v>
      </c>
      <c r="K2737" t="s">
        <v>1671</v>
      </c>
    </row>
    <row r="2738" spans="1:11">
      <c r="A2738" t="s">
        <v>7113</v>
      </c>
      <c r="B2738">
        <v>104</v>
      </c>
      <c r="C2738">
        <v>13214255</v>
      </c>
      <c r="D2738" t="s">
        <v>6199</v>
      </c>
      <c r="E2738" t="s">
        <v>26856</v>
      </c>
      <c r="F2738" t="s">
        <v>37</v>
      </c>
      <c r="G2738" t="s">
        <v>38</v>
      </c>
      <c r="H2738">
        <v>11000000</v>
      </c>
      <c r="I2738">
        <v>7.4</v>
      </c>
      <c r="J2738">
        <f t="shared" si="42"/>
        <v>2214255</v>
      </c>
      <c r="K2738" t="s">
        <v>3409</v>
      </c>
    </row>
    <row r="2739" spans="1:11">
      <c r="A2739" t="s">
        <v>1502</v>
      </c>
      <c r="B2739">
        <v>95</v>
      </c>
      <c r="C2739">
        <v>16017403</v>
      </c>
      <c r="D2739" t="s">
        <v>8921</v>
      </c>
      <c r="E2739" t="s">
        <v>26857</v>
      </c>
      <c r="F2739" t="s">
        <v>37</v>
      </c>
      <c r="G2739" t="s">
        <v>38</v>
      </c>
      <c r="H2739">
        <v>5000000</v>
      </c>
      <c r="I2739">
        <v>6.2</v>
      </c>
      <c r="J2739">
        <f t="shared" si="42"/>
        <v>11017403</v>
      </c>
      <c r="K2739" t="s">
        <v>3409</v>
      </c>
    </row>
    <row r="2740" spans="1:11">
      <c r="A2740" t="s">
        <v>14654</v>
      </c>
      <c r="B2740">
        <v>102</v>
      </c>
      <c r="C2740">
        <v>2807854</v>
      </c>
      <c r="D2740" t="s">
        <v>2308</v>
      </c>
      <c r="E2740" t="s">
        <v>26858</v>
      </c>
      <c r="F2740" t="s">
        <v>37</v>
      </c>
      <c r="G2740" t="s">
        <v>38</v>
      </c>
      <c r="H2740">
        <v>11000000</v>
      </c>
      <c r="I2740">
        <v>5.1</v>
      </c>
      <c r="J2740">
        <f t="shared" si="42"/>
        <v>-8192146</v>
      </c>
      <c r="K2740" t="s">
        <v>953</v>
      </c>
    </row>
    <row r="2741" spans="1:11">
      <c r="A2741" t="s">
        <v>14669</v>
      </c>
      <c r="B2741">
        <v>104</v>
      </c>
      <c r="C2741">
        <v>352786</v>
      </c>
      <c r="D2741" t="s">
        <v>4296</v>
      </c>
      <c r="E2741" t="s">
        <v>26859</v>
      </c>
      <c r="F2741" t="s">
        <v>37</v>
      </c>
      <c r="G2741" t="s">
        <v>38</v>
      </c>
      <c r="H2741">
        <v>11000000</v>
      </c>
      <c r="I2741">
        <v>6.8</v>
      </c>
      <c r="J2741">
        <f t="shared" si="42"/>
        <v>-10647214</v>
      </c>
      <c r="K2741" t="s">
        <v>13307</v>
      </c>
    </row>
    <row r="2742" spans="1:11">
      <c r="A2742" t="s">
        <v>7404</v>
      </c>
      <c r="B2742">
        <v>120</v>
      </c>
      <c r="C2742">
        <v>76600000</v>
      </c>
      <c r="D2742" t="s">
        <v>7406</v>
      </c>
      <c r="E2742" t="s">
        <v>25510</v>
      </c>
      <c r="F2742" t="s">
        <v>37</v>
      </c>
      <c r="G2742" t="s">
        <v>38</v>
      </c>
      <c r="H2742">
        <v>10700000</v>
      </c>
      <c r="I2742">
        <v>7.4</v>
      </c>
      <c r="J2742">
        <f t="shared" si="42"/>
        <v>65900000</v>
      </c>
      <c r="K2742" t="s">
        <v>1266</v>
      </c>
    </row>
    <row r="2743" spans="1:11">
      <c r="A2743" t="s">
        <v>14680</v>
      </c>
      <c r="B2743">
        <v>95</v>
      </c>
      <c r="C2743">
        <v>56729973</v>
      </c>
      <c r="D2743" t="s">
        <v>5103</v>
      </c>
      <c r="E2743" t="s">
        <v>26860</v>
      </c>
      <c r="F2743" t="s">
        <v>37</v>
      </c>
      <c r="G2743" t="s">
        <v>38</v>
      </c>
      <c r="H2743">
        <v>10800000</v>
      </c>
      <c r="I2743">
        <v>5.8</v>
      </c>
      <c r="J2743">
        <f t="shared" si="42"/>
        <v>45929973</v>
      </c>
      <c r="K2743" t="s">
        <v>6403</v>
      </c>
    </row>
    <row r="2744" spans="1:11">
      <c r="A2744" t="s">
        <v>14697</v>
      </c>
      <c r="B2744">
        <v>118</v>
      </c>
      <c r="C2744">
        <v>399879</v>
      </c>
      <c r="D2744" t="s">
        <v>2142</v>
      </c>
      <c r="E2744" t="s">
        <v>26861</v>
      </c>
      <c r="F2744" t="s">
        <v>37</v>
      </c>
      <c r="G2744" t="s">
        <v>370</v>
      </c>
      <c r="H2744">
        <v>15000000</v>
      </c>
      <c r="I2744">
        <v>6.4</v>
      </c>
      <c r="J2744">
        <f t="shared" si="42"/>
        <v>-14600121</v>
      </c>
      <c r="K2744" t="s">
        <v>24406</v>
      </c>
    </row>
    <row r="2745" spans="1:11">
      <c r="A2745" t="s">
        <v>14704</v>
      </c>
      <c r="B2745">
        <v>193</v>
      </c>
      <c r="C2745">
        <v>3275443</v>
      </c>
      <c r="D2745" t="s">
        <v>3409</v>
      </c>
      <c r="E2745" t="s">
        <v>26862</v>
      </c>
      <c r="F2745" t="s">
        <v>5611</v>
      </c>
      <c r="G2745" t="s">
        <v>5612</v>
      </c>
      <c r="H2745">
        <v>700000000</v>
      </c>
      <c r="I2745">
        <v>6</v>
      </c>
      <c r="J2745">
        <f t="shared" si="42"/>
        <v>-696724557</v>
      </c>
      <c r="K2745" t="s">
        <v>3409</v>
      </c>
    </row>
    <row r="2746" spans="1:11">
      <c r="A2746" t="s">
        <v>5990</v>
      </c>
      <c r="B2746">
        <v>97</v>
      </c>
      <c r="C2746">
        <v>18535191</v>
      </c>
      <c r="D2746" t="s">
        <v>1681</v>
      </c>
      <c r="E2746" t="s">
        <v>26863</v>
      </c>
      <c r="F2746" t="s">
        <v>37</v>
      </c>
      <c r="G2746" t="s">
        <v>56</v>
      </c>
      <c r="H2746">
        <v>14000000</v>
      </c>
      <c r="I2746">
        <v>6.9</v>
      </c>
      <c r="J2746">
        <f t="shared" si="42"/>
        <v>4535191</v>
      </c>
      <c r="K2746" t="s">
        <v>1671</v>
      </c>
    </row>
    <row r="2747" spans="1:11">
      <c r="A2747" t="s">
        <v>14714</v>
      </c>
      <c r="B2747">
        <v>98</v>
      </c>
      <c r="C2747">
        <v>23838</v>
      </c>
      <c r="D2747" t="s">
        <v>4332</v>
      </c>
      <c r="E2747" t="s">
        <v>26864</v>
      </c>
      <c r="F2747" t="s">
        <v>37</v>
      </c>
      <c r="G2747" t="s">
        <v>56</v>
      </c>
      <c r="H2747">
        <v>7000000</v>
      </c>
      <c r="I2747">
        <v>5.5</v>
      </c>
      <c r="J2747">
        <f t="shared" si="42"/>
        <v>-6976162</v>
      </c>
      <c r="K2747" t="s">
        <v>6403</v>
      </c>
    </row>
    <row r="2748" spans="1:11">
      <c r="A2748" t="s">
        <v>14719</v>
      </c>
      <c r="B2748">
        <v>103</v>
      </c>
      <c r="C2748">
        <v>22160085</v>
      </c>
      <c r="D2748" t="s">
        <v>6403</v>
      </c>
      <c r="E2748" t="s">
        <v>26865</v>
      </c>
      <c r="F2748" t="s">
        <v>37</v>
      </c>
      <c r="G2748" t="s">
        <v>38</v>
      </c>
      <c r="H2748">
        <v>10600000</v>
      </c>
      <c r="I2748">
        <v>5.4</v>
      </c>
      <c r="J2748">
        <f t="shared" si="42"/>
        <v>11560085</v>
      </c>
      <c r="K2748" t="s">
        <v>6403</v>
      </c>
    </row>
    <row r="2749" spans="1:11">
      <c r="A2749" t="s">
        <v>3727</v>
      </c>
      <c r="B2749">
        <v>161</v>
      </c>
      <c r="C2749">
        <v>56715371</v>
      </c>
      <c r="D2749" t="s">
        <v>1380</v>
      </c>
      <c r="E2749" t="s">
        <v>26866</v>
      </c>
      <c r="F2749" t="s">
        <v>37</v>
      </c>
      <c r="G2749" t="s">
        <v>56</v>
      </c>
      <c r="H2749">
        <v>12000000</v>
      </c>
      <c r="I2749">
        <v>8.3</v>
      </c>
      <c r="J2749">
        <f t="shared" si="42"/>
        <v>44715371</v>
      </c>
      <c r="K2749" t="s">
        <v>953</v>
      </c>
    </row>
    <row r="2750" spans="1:11">
      <c r="A2750" t="s">
        <v>389</v>
      </c>
      <c r="B2750">
        <v>120</v>
      </c>
      <c r="C2750">
        <v>434949459</v>
      </c>
      <c r="D2750" t="s">
        <v>14731</v>
      </c>
      <c r="E2750" t="s">
        <v>26867</v>
      </c>
      <c r="F2750" t="s">
        <v>37</v>
      </c>
      <c r="G2750" t="s">
        <v>38</v>
      </c>
      <c r="H2750">
        <v>10500000</v>
      </c>
      <c r="I2750">
        <v>7.9</v>
      </c>
      <c r="J2750">
        <f t="shared" si="42"/>
        <v>424449459</v>
      </c>
      <c r="K2750" t="s">
        <v>18089</v>
      </c>
    </row>
    <row r="2751" spans="1:11">
      <c r="A2751" t="s">
        <v>14735</v>
      </c>
      <c r="B2751">
        <v>97</v>
      </c>
      <c r="C2751">
        <v>11043445</v>
      </c>
      <c r="D2751" t="s">
        <v>1415</v>
      </c>
      <c r="E2751" t="s">
        <v>26868</v>
      </c>
      <c r="F2751" t="s">
        <v>37</v>
      </c>
      <c r="G2751" t="s">
        <v>38</v>
      </c>
      <c r="H2751">
        <v>10000000</v>
      </c>
      <c r="I2751">
        <v>6.5</v>
      </c>
      <c r="J2751">
        <f t="shared" si="42"/>
        <v>1043445</v>
      </c>
      <c r="K2751" t="s">
        <v>1671</v>
      </c>
    </row>
    <row r="2752" spans="1:11">
      <c r="A2752" t="s">
        <v>14767</v>
      </c>
      <c r="B2752">
        <v>145</v>
      </c>
      <c r="C2752">
        <v>5669081</v>
      </c>
      <c r="D2752" t="s">
        <v>1961</v>
      </c>
      <c r="E2752" t="s">
        <v>26869</v>
      </c>
      <c r="F2752" t="s">
        <v>2778</v>
      </c>
      <c r="G2752" t="s">
        <v>2913</v>
      </c>
      <c r="H2752">
        <v>10818775</v>
      </c>
      <c r="I2752">
        <v>6.6</v>
      </c>
      <c r="J2752">
        <f t="shared" si="42"/>
        <v>-5149694</v>
      </c>
      <c r="K2752" t="s">
        <v>3409</v>
      </c>
    </row>
    <row r="2753" spans="1:11">
      <c r="A2753" t="s">
        <v>6051</v>
      </c>
      <c r="B2753">
        <v>126</v>
      </c>
      <c r="C2753">
        <v>138339411</v>
      </c>
      <c r="D2753" t="s">
        <v>3409</v>
      </c>
      <c r="E2753" t="s">
        <v>26870</v>
      </c>
      <c r="F2753" t="s">
        <v>37</v>
      </c>
      <c r="G2753" t="s">
        <v>38</v>
      </c>
      <c r="H2753">
        <v>10000000</v>
      </c>
      <c r="I2753">
        <v>8.3</v>
      </c>
      <c r="J2753">
        <f t="shared" si="42"/>
        <v>128339411</v>
      </c>
      <c r="K2753" t="s">
        <v>3409</v>
      </c>
    </row>
    <row r="2754" spans="1:11">
      <c r="A2754" t="s">
        <v>14787</v>
      </c>
      <c r="B2754">
        <v>121</v>
      </c>
      <c r="C2754">
        <v>80150343</v>
      </c>
      <c r="D2754" t="s">
        <v>5103</v>
      </c>
      <c r="E2754" t="s">
        <v>26871</v>
      </c>
      <c r="F2754" t="s">
        <v>37</v>
      </c>
      <c r="G2754" t="s">
        <v>38</v>
      </c>
      <c r="H2754">
        <v>10000000</v>
      </c>
      <c r="I2754">
        <v>6.2</v>
      </c>
      <c r="J2754">
        <f t="shared" si="42"/>
        <v>70150343</v>
      </c>
      <c r="K2754" t="s">
        <v>6403</v>
      </c>
    </row>
    <row r="2755" spans="1:11">
      <c r="A2755" t="s">
        <v>2698</v>
      </c>
      <c r="B2755">
        <v>117</v>
      </c>
      <c r="C2755">
        <v>85300000</v>
      </c>
      <c r="D2755" t="s">
        <v>7959</v>
      </c>
      <c r="E2755" t="s">
        <v>26872</v>
      </c>
      <c r="F2755" t="s">
        <v>37</v>
      </c>
      <c r="G2755" t="s">
        <v>38</v>
      </c>
      <c r="H2755">
        <v>10000000</v>
      </c>
      <c r="I2755">
        <v>6.9</v>
      </c>
      <c r="J2755">
        <f t="shared" ref="J2755:J2818" si="43">C2755-H2755</f>
        <v>75300000</v>
      </c>
      <c r="K2755" t="s">
        <v>1325</v>
      </c>
    </row>
    <row r="2756" spans="1:11">
      <c r="A2756" t="s">
        <v>1165</v>
      </c>
      <c r="B2756">
        <v>98</v>
      </c>
      <c r="C2756">
        <v>68353550</v>
      </c>
      <c r="D2756" t="s">
        <v>3913</v>
      </c>
      <c r="E2756" t="s">
        <v>26873</v>
      </c>
      <c r="F2756" t="s">
        <v>37</v>
      </c>
      <c r="G2756" t="s">
        <v>38</v>
      </c>
      <c r="H2756">
        <v>10000000</v>
      </c>
      <c r="I2756">
        <v>5.9</v>
      </c>
      <c r="J2756">
        <f t="shared" si="43"/>
        <v>58353550</v>
      </c>
      <c r="K2756" t="s">
        <v>1671</v>
      </c>
    </row>
    <row r="2757" spans="1:11">
      <c r="A2757" t="s">
        <v>14799</v>
      </c>
      <c r="B2757">
        <v>109</v>
      </c>
      <c r="C2757">
        <v>78845130</v>
      </c>
      <c r="D2757" t="s">
        <v>2208</v>
      </c>
      <c r="E2757" t="s">
        <v>26874</v>
      </c>
      <c r="F2757" t="s">
        <v>37</v>
      </c>
      <c r="G2757" t="s">
        <v>1465</v>
      </c>
      <c r="H2757">
        <v>10000000</v>
      </c>
      <c r="I2757">
        <v>6.1</v>
      </c>
      <c r="J2757">
        <f t="shared" si="43"/>
        <v>68845130</v>
      </c>
      <c r="K2757" t="s">
        <v>1325</v>
      </c>
    </row>
    <row r="2758" spans="1:11">
      <c r="A2758" t="s">
        <v>12474</v>
      </c>
      <c r="B2758">
        <v>95</v>
      </c>
      <c r="C2758">
        <v>63319509</v>
      </c>
      <c r="D2758" t="s">
        <v>1681</v>
      </c>
      <c r="E2758" t="s">
        <v>26875</v>
      </c>
      <c r="F2758" t="s">
        <v>37</v>
      </c>
      <c r="G2758" t="s">
        <v>38</v>
      </c>
      <c r="H2758">
        <v>10000000</v>
      </c>
      <c r="I2758">
        <v>5.8</v>
      </c>
      <c r="J2758">
        <f t="shared" si="43"/>
        <v>53319509</v>
      </c>
      <c r="K2758" t="s">
        <v>1671</v>
      </c>
    </row>
    <row r="2759" spans="1:11">
      <c r="A2759" t="s">
        <v>7037</v>
      </c>
      <c r="B2759">
        <v>109</v>
      </c>
      <c r="C2759">
        <v>47536959</v>
      </c>
      <c r="D2759" t="s">
        <v>3409</v>
      </c>
      <c r="E2759" t="s">
        <v>25432</v>
      </c>
      <c r="F2759" t="s">
        <v>37</v>
      </c>
      <c r="G2759" t="s">
        <v>38</v>
      </c>
      <c r="H2759">
        <v>10000000</v>
      </c>
      <c r="I2759">
        <v>7.3</v>
      </c>
      <c r="J2759">
        <f t="shared" si="43"/>
        <v>37536959</v>
      </c>
      <c r="K2759" t="s">
        <v>3409</v>
      </c>
    </row>
    <row r="2760" spans="1:11">
      <c r="A2760" t="s">
        <v>14787</v>
      </c>
      <c r="B2760">
        <v>96</v>
      </c>
      <c r="C2760">
        <v>63270259</v>
      </c>
      <c r="D2760" t="s">
        <v>5103</v>
      </c>
      <c r="E2760" t="s">
        <v>26876</v>
      </c>
      <c r="F2760" t="s">
        <v>37</v>
      </c>
      <c r="G2760" t="s">
        <v>38</v>
      </c>
      <c r="H2760">
        <v>10000000</v>
      </c>
      <c r="I2760">
        <v>5.9</v>
      </c>
      <c r="J2760">
        <f t="shared" si="43"/>
        <v>53270259</v>
      </c>
      <c r="K2760" t="s">
        <v>6403</v>
      </c>
    </row>
    <row r="2761" spans="1:11">
      <c r="A2761" t="s">
        <v>6854</v>
      </c>
      <c r="B2761">
        <v>101</v>
      </c>
      <c r="C2761">
        <v>55865715</v>
      </c>
      <c r="D2761" t="s">
        <v>6132</v>
      </c>
      <c r="E2761" t="s">
        <v>26877</v>
      </c>
      <c r="F2761" t="s">
        <v>37</v>
      </c>
      <c r="G2761" t="s">
        <v>56</v>
      </c>
      <c r="H2761">
        <v>10000000</v>
      </c>
      <c r="I2761">
        <v>5.5</v>
      </c>
      <c r="J2761">
        <f t="shared" si="43"/>
        <v>45865715</v>
      </c>
      <c r="K2761" t="s">
        <v>3409</v>
      </c>
    </row>
    <row r="2762" spans="1:11">
      <c r="A2762" t="s">
        <v>9516</v>
      </c>
      <c r="B2762">
        <v>107</v>
      </c>
      <c r="C2762">
        <v>63231524</v>
      </c>
      <c r="D2762" t="s">
        <v>1415</v>
      </c>
      <c r="E2762" t="s">
        <v>26878</v>
      </c>
      <c r="F2762" t="s">
        <v>37</v>
      </c>
      <c r="G2762" t="s">
        <v>38</v>
      </c>
      <c r="H2762">
        <v>6000000</v>
      </c>
      <c r="I2762">
        <v>5</v>
      </c>
      <c r="J2762">
        <f t="shared" si="43"/>
        <v>57231524</v>
      </c>
      <c r="K2762" t="s">
        <v>1671</v>
      </c>
    </row>
    <row r="2763" spans="1:11">
      <c r="A2763" t="s">
        <v>487</v>
      </c>
      <c r="B2763">
        <v>119</v>
      </c>
      <c r="C2763">
        <v>52293982</v>
      </c>
      <c r="D2763" t="s">
        <v>3794</v>
      </c>
      <c r="E2763" t="s">
        <v>26879</v>
      </c>
      <c r="F2763" t="s">
        <v>37</v>
      </c>
      <c r="G2763" t="s">
        <v>38</v>
      </c>
      <c r="H2763">
        <v>13800000</v>
      </c>
      <c r="I2763">
        <v>7</v>
      </c>
      <c r="J2763">
        <f t="shared" si="43"/>
        <v>38493982</v>
      </c>
      <c r="K2763" t="s">
        <v>3409</v>
      </c>
    </row>
    <row r="2764" spans="1:11">
      <c r="A2764" t="s">
        <v>4437</v>
      </c>
      <c r="B2764">
        <v>100</v>
      </c>
      <c r="C2764">
        <v>50752337</v>
      </c>
      <c r="D2764" t="s">
        <v>7445</v>
      </c>
      <c r="E2764" t="s">
        <v>26880</v>
      </c>
      <c r="F2764" t="s">
        <v>37</v>
      </c>
      <c r="G2764" t="s">
        <v>38</v>
      </c>
      <c r="H2764">
        <v>10000000</v>
      </c>
      <c r="I2764">
        <v>6.4</v>
      </c>
      <c r="J2764">
        <f t="shared" si="43"/>
        <v>40752337</v>
      </c>
      <c r="K2764" t="s">
        <v>1671</v>
      </c>
    </row>
    <row r="2765" spans="1:11">
      <c r="A2765" t="s">
        <v>10819</v>
      </c>
      <c r="B2765">
        <v>98</v>
      </c>
      <c r="C2765">
        <v>110175871</v>
      </c>
      <c r="D2765" t="s">
        <v>3030</v>
      </c>
      <c r="E2765" t="s">
        <v>26881</v>
      </c>
      <c r="F2765" t="s">
        <v>37</v>
      </c>
      <c r="G2765" t="s">
        <v>38</v>
      </c>
      <c r="H2765">
        <v>10000000</v>
      </c>
      <c r="I2765">
        <v>5.9</v>
      </c>
      <c r="J2765">
        <f t="shared" si="43"/>
        <v>100175871</v>
      </c>
      <c r="K2765" t="s">
        <v>6403</v>
      </c>
    </row>
    <row r="2766" spans="1:11">
      <c r="A2766" t="s">
        <v>2178</v>
      </c>
      <c r="B2766">
        <v>92</v>
      </c>
      <c r="C2766">
        <v>38624000</v>
      </c>
      <c r="D2766" t="s">
        <v>3913</v>
      </c>
      <c r="E2766" t="s">
        <v>26882</v>
      </c>
      <c r="F2766" t="s">
        <v>37</v>
      </c>
      <c r="G2766" t="s">
        <v>38</v>
      </c>
      <c r="H2766">
        <v>12000000</v>
      </c>
      <c r="I2766">
        <v>7</v>
      </c>
      <c r="J2766">
        <f t="shared" si="43"/>
        <v>26624000</v>
      </c>
      <c r="K2766" t="s">
        <v>1671</v>
      </c>
    </row>
    <row r="2767" spans="1:11">
      <c r="A2767" t="s">
        <v>9610</v>
      </c>
      <c r="B2767">
        <v>90</v>
      </c>
      <c r="C2767">
        <v>37470017</v>
      </c>
      <c r="D2767" t="s">
        <v>5103</v>
      </c>
      <c r="E2767" t="s">
        <v>26883</v>
      </c>
      <c r="F2767" t="s">
        <v>37</v>
      </c>
      <c r="G2767" t="s">
        <v>767</v>
      </c>
      <c r="H2767">
        <v>10000000</v>
      </c>
      <c r="I2767">
        <v>6.1</v>
      </c>
      <c r="J2767">
        <f t="shared" si="43"/>
        <v>27470017</v>
      </c>
      <c r="K2767" t="s">
        <v>6403</v>
      </c>
    </row>
    <row r="2768" spans="1:11">
      <c r="A2768" t="s">
        <v>4437</v>
      </c>
      <c r="B2768">
        <v>90</v>
      </c>
      <c r="C2768">
        <v>40485039</v>
      </c>
      <c r="D2768" t="s">
        <v>14839</v>
      </c>
      <c r="E2768" t="s">
        <v>26884</v>
      </c>
      <c r="F2768" t="s">
        <v>37</v>
      </c>
      <c r="G2768" t="s">
        <v>38</v>
      </c>
      <c r="H2768">
        <v>10000000</v>
      </c>
      <c r="I2768">
        <v>6.9</v>
      </c>
      <c r="J2768">
        <f t="shared" si="43"/>
        <v>30485039</v>
      </c>
      <c r="K2768" t="s">
        <v>953</v>
      </c>
    </row>
    <row r="2769" spans="1:11">
      <c r="A2769" t="s">
        <v>14844</v>
      </c>
      <c r="B2769">
        <v>153</v>
      </c>
      <c r="C2769">
        <v>16800000</v>
      </c>
      <c r="D2769" t="s">
        <v>14846</v>
      </c>
      <c r="E2769" t="s">
        <v>26885</v>
      </c>
      <c r="F2769" t="s">
        <v>37</v>
      </c>
      <c r="G2769" t="s">
        <v>56</v>
      </c>
      <c r="H2769">
        <v>10000000</v>
      </c>
      <c r="I2769">
        <v>7.5</v>
      </c>
      <c r="J2769">
        <f t="shared" si="43"/>
        <v>6800000</v>
      </c>
      <c r="K2769" t="s">
        <v>3409</v>
      </c>
    </row>
    <row r="2770" spans="1:11">
      <c r="A2770" t="s">
        <v>4537</v>
      </c>
      <c r="B2770">
        <v>124</v>
      </c>
      <c r="C2770">
        <v>46377022</v>
      </c>
      <c r="D2770" t="s">
        <v>2527</v>
      </c>
      <c r="E2770" t="s">
        <v>26886</v>
      </c>
      <c r="F2770" t="s">
        <v>37</v>
      </c>
      <c r="G2770" t="s">
        <v>56</v>
      </c>
      <c r="H2770">
        <v>10000000</v>
      </c>
      <c r="I2770">
        <v>7.3</v>
      </c>
      <c r="J2770">
        <f t="shared" si="43"/>
        <v>36377022</v>
      </c>
      <c r="K2770" t="s">
        <v>1671</v>
      </c>
    </row>
    <row r="2771" spans="1:11">
      <c r="A2771" t="s">
        <v>14854</v>
      </c>
      <c r="B2771">
        <v>82</v>
      </c>
      <c r="C2771">
        <v>36696761</v>
      </c>
      <c r="D2771" t="s">
        <v>8295</v>
      </c>
      <c r="E2771" t="s">
        <v>26887</v>
      </c>
      <c r="F2771" t="s">
        <v>37</v>
      </c>
      <c r="G2771" t="s">
        <v>38</v>
      </c>
      <c r="H2771">
        <v>23000000</v>
      </c>
      <c r="I2771">
        <v>6.5</v>
      </c>
      <c r="J2771">
        <f t="shared" si="43"/>
        <v>13696761</v>
      </c>
      <c r="K2771" t="s">
        <v>11526</v>
      </c>
    </row>
    <row r="2772" spans="1:11">
      <c r="A2772" t="s">
        <v>845</v>
      </c>
      <c r="B2772">
        <v>107</v>
      </c>
      <c r="C2772">
        <v>36200000</v>
      </c>
      <c r="D2772" t="s">
        <v>227</v>
      </c>
      <c r="E2772" t="s">
        <v>26888</v>
      </c>
      <c r="F2772" t="s">
        <v>37</v>
      </c>
      <c r="G2772" t="s">
        <v>370</v>
      </c>
      <c r="H2772">
        <v>12305523</v>
      </c>
      <c r="I2772">
        <v>6.2</v>
      </c>
      <c r="J2772">
        <f t="shared" si="43"/>
        <v>23894477</v>
      </c>
      <c r="K2772" t="s">
        <v>1325</v>
      </c>
    </row>
    <row r="2773" spans="1:11">
      <c r="A2773" t="s">
        <v>10983</v>
      </c>
      <c r="B2773">
        <v>97</v>
      </c>
      <c r="C2773">
        <v>35794166</v>
      </c>
      <c r="D2773" t="s">
        <v>3030</v>
      </c>
      <c r="E2773" t="s">
        <v>26889</v>
      </c>
      <c r="F2773" t="s">
        <v>37</v>
      </c>
      <c r="G2773" t="s">
        <v>38</v>
      </c>
      <c r="H2773">
        <v>10000000</v>
      </c>
      <c r="I2773">
        <v>6</v>
      </c>
      <c r="J2773">
        <f t="shared" si="43"/>
        <v>25794166</v>
      </c>
      <c r="K2773" t="s">
        <v>6403</v>
      </c>
    </row>
    <row r="2774" spans="1:11">
      <c r="A2774" t="s">
        <v>14108</v>
      </c>
      <c r="B2774">
        <v>80</v>
      </c>
      <c r="C2774">
        <v>33583175</v>
      </c>
      <c r="D2774" t="s">
        <v>3030</v>
      </c>
      <c r="E2774" t="s">
        <v>26890</v>
      </c>
      <c r="F2774" t="s">
        <v>37</v>
      </c>
      <c r="G2774" t="s">
        <v>38</v>
      </c>
      <c r="H2774">
        <v>10000000</v>
      </c>
      <c r="I2774">
        <v>6.3</v>
      </c>
      <c r="J2774">
        <f t="shared" si="43"/>
        <v>23583175</v>
      </c>
      <c r="K2774" t="s">
        <v>6403</v>
      </c>
    </row>
    <row r="2775" spans="1:11">
      <c r="A2775" t="s">
        <v>14876</v>
      </c>
      <c r="B2775">
        <v>85</v>
      </c>
      <c r="C2775">
        <v>32983713</v>
      </c>
      <c r="D2775" t="s">
        <v>2527</v>
      </c>
      <c r="E2775" t="s">
        <v>26891</v>
      </c>
      <c r="F2775" t="s">
        <v>37</v>
      </c>
      <c r="G2775" t="s">
        <v>38</v>
      </c>
      <c r="H2775">
        <v>20000000</v>
      </c>
      <c r="I2775">
        <v>5.8</v>
      </c>
      <c r="J2775">
        <f t="shared" si="43"/>
        <v>12983713</v>
      </c>
      <c r="K2775" t="s">
        <v>1671</v>
      </c>
    </row>
    <row r="2776" spans="1:11">
      <c r="A2776" t="s">
        <v>14789</v>
      </c>
      <c r="B2776">
        <v>97</v>
      </c>
      <c r="C2776">
        <v>52200504</v>
      </c>
      <c r="D2776" t="s">
        <v>9754</v>
      </c>
      <c r="E2776" t="s">
        <v>26892</v>
      </c>
      <c r="F2776" t="s">
        <v>37</v>
      </c>
      <c r="G2776" t="s">
        <v>268</v>
      </c>
      <c r="H2776">
        <v>10000000</v>
      </c>
      <c r="I2776">
        <v>6.1</v>
      </c>
      <c r="J2776">
        <f t="shared" si="43"/>
        <v>42200504</v>
      </c>
      <c r="K2776" t="s">
        <v>1266</v>
      </c>
    </row>
    <row r="2777" spans="1:11">
      <c r="A2777" t="s">
        <v>14884</v>
      </c>
      <c r="B2777">
        <v>109</v>
      </c>
      <c r="C2777">
        <v>33000000</v>
      </c>
      <c r="D2777" t="s">
        <v>14886</v>
      </c>
      <c r="E2777" t="s">
        <v>26893</v>
      </c>
      <c r="F2777" t="s">
        <v>37</v>
      </c>
      <c r="G2777" t="s">
        <v>38</v>
      </c>
      <c r="H2777">
        <v>10000000</v>
      </c>
      <c r="I2777">
        <v>6.9</v>
      </c>
      <c r="J2777">
        <f t="shared" si="43"/>
        <v>23000000</v>
      </c>
      <c r="K2777" t="s">
        <v>1325</v>
      </c>
    </row>
    <row r="2778" spans="1:11">
      <c r="A2778" t="s">
        <v>1294</v>
      </c>
      <c r="B2778">
        <v>104</v>
      </c>
      <c r="C2778">
        <v>30093107</v>
      </c>
      <c r="D2778" t="s">
        <v>1009</v>
      </c>
      <c r="E2778" t="s">
        <v>26821</v>
      </c>
      <c r="F2778" t="s">
        <v>37</v>
      </c>
      <c r="G2778" t="s">
        <v>56</v>
      </c>
      <c r="H2778">
        <v>6000000</v>
      </c>
      <c r="I2778">
        <v>8.3</v>
      </c>
      <c r="J2778">
        <f t="shared" si="43"/>
        <v>24093107</v>
      </c>
      <c r="K2778" t="s">
        <v>1671</v>
      </c>
    </row>
    <row r="2779" spans="1:11">
      <c r="A2779" t="s">
        <v>8480</v>
      </c>
      <c r="B2779">
        <v>140</v>
      </c>
      <c r="C2779">
        <v>32101000</v>
      </c>
      <c r="D2779" t="s">
        <v>10222</v>
      </c>
      <c r="E2779" t="s">
        <v>26894</v>
      </c>
      <c r="F2779" t="s">
        <v>37</v>
      </c>
      <c r="G2779" t="s">
        <v>56</v>
      </c>
      <c r="H2779">
        <v>10000000</v>
      </c>
      <c r="I2779">
        <v>5.4</v>
      </c>
      <c r="J2779">
        <f t="shared" si="43"/>
        <v>22101000</v>
      </c>
      <c r="K2779" t="s">
        <v>6403</v>
      </c>
    </row>
    <row r="2780" spans="1:11">
      <c r="A2780" t="s">
        <v>14895</v>
      </c>
      <c r="B2780">
        <v>90</v>
      </c>
      <c r="C2780">
        <v>31487293</v>
      </c>
      <c r="D2780" t="s">
        <v>5788</v>
      </c>
      <c r="E2780" t="s">
        <v>26895</v>
      </c>
      <c r="F2780" t="s">
        <v>37</v>
      </c>
      <c r="G2780" t="s">
        <v>38</v>
      </c>
      <c r="H2780">
        <v>9000000</v>
      </c>
      <c r="I2780">
        <v>6.7</v>
      </c>
      <c r="J2780">
        <f t="shared" si="43"/>
        <v>22487293</v>
      </c>
      <c r="K2780" t="s">
        <v>1671</v>
      </c>
    </row>
    <row r="2781" spans="1:11">
      <c r="A2781" t="s">
        <v>7134</v>
      </c>
      <c r="B2781">
        <v>130</v>
      </c>
      <c r="C2781">
        <v>30651422</v>
      </c>
      <c r="D2781" t="s">
        <v>11056</v>
      </c>
      <c r="E2781" t="s">
        <v>26896</v>
      </c>
      <c r="F2781" t="s">
        <v>37</v>
      </c>
      <c r="G2781" t="s">
        <v>38</v>
      </c>
      <c r="H2781">
        <v>10000000</v>
      </c>
      <c r="I2781">
        <v>7.4</v>
      </c>
      <c r="J2781">
        <f t="shared" si="43"/>
        <v>20651422</v>
      </c>
      <c r="K2781" t="s">
        <v>953</v>
      </c>
    </row>
    <row r="2782" spans="1:11">
      <c r="A2782" t="s">
        <v>14902</v>
      </c>
      <c r="B2782">
        <v>98</v>
      </c>
      <c r="C2782">
        <v>30306281</v>
      </c>
      <c r="D2782" t="s">
        <v>2527</v>
      </c>
      <c r="E2782" t="s">
        <v>26897</v>
      </c>
      <c r="F2782" t="s">
        <v>37</v>
      </c>
      <c r="G2782" t="s">
        <v>38</v>
      </c>
      <c r="H2782">
        <v>10000000</v>
      </c>
      <c r="I2782">
        <v>5.6</v>
      </c>
      <c r="J2782">
        <f t="shared" si="43"/>
        <v>20306281</v>
      </c>
      <c r="K2782" t="s">
        <v>1671</v>
      </c>
    </row>
    <row r="2783" spans="1:11">
      <c r="A2783" t="s">
        <v>2843</v>
      </c>
      <c r="B2783">
        <v>101</v>
      </c>
      <c r="C2783">
        <v>29500000</v>
      </c>
      <c r="D2783" t="s">
        <v>14907</v>
      </c>
      <c r="E2783" t="s">
        <v>26898</v>
      </c>
      <c r="F2783" t="s">
        <v>37</v>
      </c>
      <c r="G2783" t="s">
        <v>38</v>
      </c>
      <c r="H2783">
        <v>10000000</v>
      </c>
      <c r="I2783">
        <v>6.5</v>
      </c>
      <c r="J2783">
        <f t="shared" si="43"/>
        <v>19500000</v>
      </c>
      <c r="K2783" t="s">
        <v>1266</v>
      </c>
    </row>
    <row r="2784" spans="1:11">
      <c r="A2784" t="s">
        <v>12291</v>
      </c>
      <c r="B2784">
        <v>114</v>
      </c>
      <c r="C2784">
        <v>30050028</v>
      </c>
      <c r="D2784" t="s">
        <v>59</v>
      </c>
      <c r="E2784" t="s">
        <v>26899</v>
      </c>
      <c r="F2784" t="s">
        <v>37</v>
      </c>
      <c r="G2784" t="s">
        <v>38</v>
      </c>
      <c r="H2784">
        <v>17000000</v>
      </c>
      <c r="I2784">
        <v>6.5</v>
      </c>
      <c r="J2784">
        <f t="shared" si="43"/>
        <v>13050028</v>
      </c>
      <c r="K2784" t="s">
        <v>1325</v>
      </c>
    </row>
    <row r="2785" spans="1:11">
      <c r="A2785" t="s">
        <v>3880</v>
      </c>
      <c r="B2785">
        <v>100</v>
      </c>
      <c r="C2785">
        <v>29392418</v>
      </c>
      <c r="D2785" t="s">
        <v>1752</v>
      </c>
      <c r="E2785" t="s">
        <v>26900</v>
      </c>
      <c r="F2785" t="s">
        <v>37</v>
      </c>
      <c r="G2785" t="s">
        <v>38</v>
      </c>
      <c r="H2785">
        <v>10000000</v>
      </c>
      <c r="I2785">
        <v>5.8</v>
      </c>
      <c r="J2785">
        <f t="shared" si="43"/>
        <v>19392418</v>
      </c>
      <c r="K2785" t="s">
        <v>1325</v>
      </c>
    </row>
    <row r="2786" spans="1:11">
      <c r="A2786" t="s">
        <v>9525</v>
      </c>
      <c r="B2786">
        <v>85</v>
      </c>
      <c r="C2786">
        <v>28563926</v>
      </c>
      <c r="D2786" t="s">
        <v>4075</v>
      </c>
      <c r="E2786" t="s">
        <v>26901</v>
      </c>
      <c r="F2786" t="s">
        <v>37</v>
      </c>
      <c r="G2786" t="s">
        <v>38</v>
      </c>
      <c r="H2786">
        <v>8500000</v>
      </c>
      <c r="I2786">
        <v>5</v>
      </c>
      <c r="J2786">
        <f t="shared" si="43"/>
        <v>20063926</v>
      </c>
      <c r="K2786" t="s">
        <v>3409</v>
      </c>
    </row>
    <row r="2787" spans="1:11">
      <c r="A2787" t="s">
        <v>14921</v>
      </c>
      <c r="B2787">
        <v>103</v>
      </c>
      <c r="C2787">
        <v>28435406</v>
      </c>
      <c r="D2787" t="s">
        <v>1681</v>
      </c>
      <c r="E2787" t="s">
        <v>26902</v>
      </c>
      <c r="F2787" t="s">
        <v>37</v>
      </c>
      <c r="G2787" t="s">
        <v>38</v>
      </c>
      <c r="H2787">
        <v>12000000</v>
      </c>
      <c r="I2787">
        <v>5.5</v>
      </c>
      <c r="J2787">
        <f t="shared" si="43"/>
        <v>16435406</v>
      </c>
      <c r="K2787" t="s">
        <v>1671</v>
      </c>
    </row>
    <row r="2788" spans="1:11">
      <c r="A2788" t="s">
        <v>10444</v>
      </c>
      <c r="B2788">
        <v>100</v>
      </c>
      <c r="C2788">
        <v>25339117</v>
      </c>
      <c r="D2788" t="s">
        <v>1681</v>
      </c>
      <c r="E2788" t="s">
        <v>26903</v>
      </c>
      <c r="F2788" t="s">
        <v>37</v>
      </c>
      <c r="G2788" t="s">
        <v>38</v>
      </c>
      <c r="H2788">
        <v>10000000</v>
      </c>
      <c r="I2788">
        <v>6.5</v>
      </c>
      <c r="J2788">
        <f t="shared" si="43"/>
        <v>15339117</v>
      </c>
      <c r="K2788" t="s">
        <v>1671</v>
      </c>
    </row>
    <row r="2789" spans="1:11">
      <c r="A2789" t="s">
        <v>4850</v>
      </c>
      <c r="B2789">
        <v>114</v>
      </c>
      <c r="C2789">
        <v>25600000</v>
      </c>
      <c r="D2789" t="s">
        <v>1935</v>
      </c>
      <c r="E2789" t="s">
        <v>26904</v>
      </c>
      <c r="F2789" t="s">
        <v>37</v>
      </c>
      <c r="G2789" t="s">
        <v>38</v>
      </c>
      <c r="H2789">
        <v>10000000</v>
      </c>
      <c r="I2789">
        <v>7.2</v>
      </c>
      <c r="J2789">
        <f t="shared" si="43"/>
        <v>15600000</v>
      </c>
      <c r="K2789" t="s">
        <v>24406</v>
      </c>
    </row>
    <row r="2790" spans="1:11">
      <c r="A2790" t="s">
        <v>14940</v>
      </c>
      <c r="B2790">
        <v>97</v>
      </c>
      <c r="C2790">
        <v>27736779</v>
      </c>
      <c r="D2790" t="s">
        <v>3030</v>
      </c>
      <c r="E2790" t="s">
        <v>26905</v>
      </c>
      <c r="F2790" t="s">
        <v>37</v>
      </c>
      <c r="G2790" t="s">
        <v>38</v>
      </c>
      <c r="H2790">
        <v>10000000</v>
      </c>
      <c r="I2790">
        <v>5.2</v>
      </c>
      <c r="J2790">
        <f t="shared" si="43"/>
        <v>17736779</v>
      </c>
      <c r="K2790" t="s">
        <v>6403</v>
      </c>
    </row>
    <row r="2791" spans="1:11">
      <c r="A2791" t="s">
        <v>14946</v>
      </c>
      <c r="B2791">
        <v>116</v>
      </c>
      <c r="C2791">
        <v>24397469</v>
      </c>
      <c r="D2791" t="s">
        <v>6199</v>
      </c>
      <c r="E2791" t="s">
        <v>26906</v>
      </c>
      <c r="F2791" t="s">
        <v>37</v>
      </c>
      <c r="G2791" t="s">
        <v>38</v>
      </c>
      <c r="H2791">
        <v>17000000</v>
      </c>
      <c r="I2791">
        <v>5.7</v>
      </c>
      <c r="J2791">
        <f t="shared" si="43"/>
        <v>7397469</v>
      </c>
      <c r="K2791" t="s">
        <v>3409</v>
      </c>
    </row>
    <row r="2792" spans="1:11">
      <c r="A2792" t="s">
        <v>13404</v>
      </c>
      <c r="B2792">
        <v>96</v>
      </c>
      <c r="C2792">
        <v>20384136</v>
      </c>
      <c r="D2792" t="s">
        <v>3030</v>
      </c>
      <c r="E2792" t="s">
        <v>26907</v>
      </c>
      <c r="F2792" t="s">
        <v>37</v>
      </c>
      <c r="G2792" t="s">
        <v>38</v>
      </c>
      <c r="H2792">
        <v>10000000</v>
      </c>
      <c r="I2792">
        <v>4.7</v>
      </c>
      <c r="J2792">
        <f t="shared" si="43"/>
        <v>10384136</v>
      </c>
      <c r="K2792" t="s">
        <v>6403</v>
      </c>
    </row>
    <row r="2793" spans="1:11">
      <c r="A2793" t="s">
        <v>14954</v>
      </c>
      <c r="B2793">
        <v>98</v>
      </c>
      <c r="C2793">
        <v>25464480</v>
      </c>
      <c r="D2793" t="s">
        <v>5032</v>
      </c>
      <c r="E2793" t="s">
        <v>26908</v>
      </c>
      <c r="F2793" t="s">
        <v>37</v>
      </c>
      <c r="G2793" t="s">
        <v>38</v>
      </c>
      <c r="H2793">
        <v>10000000</v>
      </c>
      <c r="I2793">
        <v>5.9</v>
      </c>
      <c r="J2793">
        <f t="shared" si="43"/>
        <v>15464480</v>
      </c>
      <c r="K2793" t="s">
        <v>24288</v>
      </c>
    </row>
    <row r="2794" spans="1:11">
      <c r="A2794" t="s">
        <v>11681</v>
      </c>
      <c r="B2794">
        <v>105</v>
      </c>
      <c r="C2794">
        <v>20338609</v>
      </c>
      <c r="D2794" t="s">
        <v>5510</v>
      </c>
      <c r="E2794" t="s">
        <v>26909</v>
      </c>
      <c r="F2794" t="s">
        <v>37</v>
      </c>
      <c r="G2794" t="s">
        <v>38</v>
      </c>
      <c r="H2794">
        <v>10000000</v>
      </c>
      <c r="I2794">
        <v>6.8</v>
      </c>
      <c r="J2794">
        <f t="shared" si="43"/>
        <v>10338609</v>
      </c>
      <c r="K2794" t="s">
        <v>1671</v>
      </c>
    </row>
    <row r="2795" spans="1:11">
      <c r="A2795" t="s">
        <v>14961</v>
      </c>
      <c r="B2795">
        <v>123</v>
      </c>
      <c r="C2795">
        <v>18272447</v>
      </c>
      <c r="D2795" t="s">
        <v>4075</v>
      </c>
      <c r="E2795" t="s">
        <v>26910</v>
      </c>
      <c r="F2795" t="s">
        <v>37</v>
      </c>
      <c r="G2795" t="s">
        <v>38</v>
      </c>
      <c r="H2795">
        <v>10000000</v>
      </c>
      <c r="I2795">
        <v>5.9</v>
      </c>
      <c r="J2795">
        <f t="shared" si="43"/>
        <v>8272447</v>
      </c>
      <c r="K2795" t="s">
        <v>3409</v>
      </c>
    </row>
    <row r="2796" spans="1:11">
      <c r="A2796" t="s">
        <v>5382</v>
      </c>
      <c r="B2796">
        <v>93</v>
      </c>
      <c r="C2796">
        <v>17096053</v>
      </c>
      <c r="D2796" t="s">
        <v>2527</v>
      </c>
      <c r="E2796" t="s">
        <v>26911</v>
      </c>
      <c r="F2796" t="s">
        <v>37</v>
      </c>
      <c r="G2796" t="s">
        <v>38</v>
      </c>
      <c r="H2796">
        <v>9000000</v>
      </c>
      <c r="I2796">
        <v>7.7</v>
      </c>
      <c r="J2796">
        <f t="shared" si="43"/>
        <v>8096053</v>
      </c>
      <c r="K2796" t="s">
        <v>1671</v>
      </c>
    </row>
    <row r="2797" spans="1:11">
      <c r="A2797" t="s">
        <v>6529</v>
      </c>
      <c r="B2797">
        <v>97</v>
      </c>
      <c r="C2797">
        <v>21371425</v>
      </c>
      <c r="D2797" t="s">
        <v>2813</v>
      </c>
      <c r="E2797" t="s">
        <v>26912</v>
      </c>
      <c r="F2797" t="s">
        <v>37</v>
      </c>
      <c r="G2797" t="s">
        <v>38</v>
      </c>
      <c r="H2797">
        <v>10000000</v>
      </c>
      <c r="I2797">
        <v>4.4</v>
      </c>
      <c r="J2797">
        <f t="shared" si="43"/>
        <v>11371425</v>
      </c>
      <c r="K2797" t="s">
        <v>1325</v>
      </c>
    </row>
    <row r="2798" spans="1:11">
      <c r="A2798" t="s">
        <v>4537</v>
      </c>
      <c r="B2798">
        <v>122</v>
      </c>
      <c r="C2798">
        <v>33071558</v>
      </c>
      <c r="D2798" t="s">
        <v>2527</v>
      </c>
      <c r="E2798" t="s">
        <v>26913</v>
      </c>
      <c r="F2798" t="s">
        <v>37</v>
      </c>
      <c r="G2798" t="s">
        <v>56</v>
      </c>
      <c r="H2798">
        <v>10000000</v>
      </c>
      <c r="I2798">
        <v>6.6</v>
      </c>
      <c r="J2798">
        <f t="shared" si="43"/>
        <v>23071558</v>
      </c>
      <c r="K2798" t="s">
        <v>1671</v>
      </c>
    </row>
    <row r="2799" spans="1:11">
      <c r="A2799" t="s">
        <v>14985</v>
      </c>
      <c r="B2799">
        <v>101</v>
      </c>
      <c r="C2799">
        <v>17655201</v>
      </c>
      <c r="D2799" t="s">
        <v>7144</v>
      </c>
      <c r="E2799" t="s">
        <v>26914</v>
      </c>
      <c r="F2799" t="s">
        <v>37</v>
      </c>
      <c r="G2799" t="s">
        <v>38</v>
      </c>
      <c r="H2799">
        <v>10000000</v>
      </c>
      <c r="I2799">
        <v>6.7</v>
      </c>
      <c r="J2799">
        <f t="shared" si="43"/>
        <v>7655201</v>
      </c>
      <c r="K2799" t="s">
        <v>3409</v>
      </c>
    </row>
    <row r="2800" spans="1:11">
      <c r="A2800" t="s">
        <v>11562</v>
      </c>
      <c r="B2800">
        <v>100</v>
      </c>
      <c r="C2800">
        <v>16247775</v>
      </c>
      <c r="D2800" t="s">
        <v>2717</v>
      </c>
      <c r="E2800" t="s">
        <v>26915</v>
      </c>
      <c r="F2800" t="s">
        <v>37</v>
      </c>
      <c r="G2800" t="s">
        <v>38</v>
      </c>
      <c r="H2800">
        <v>25000000</v>
      </c>
      <c r="I2800">
        <v>5.5</v>
      </c>
      <c r="J2800">
        <f t="shared" si="43"/>
        <v>-8752225</v>
      </c>
      <c r="K2800" t="s">
        <v>1671</v>
      </c>
    </row>
    <row r="2801" spans="1:11">
      <c r="A2801" t="s">
        <v>5076</v>
      </c>
      <c r="B2801">
        <v>129</v>
      </c>
      <c r="C2801">
        <v>16153600</v>
      </c>
      <c r="D2801" t="s">
        <v>7837</v>
      </c>
      <c r="E2801" t="s">
        <v>26916</v>
      </c>
      <c r="F2801" t="s">
        <v>37</v>
      </c>
      <c r="G2801" t="s">
        <v>38</v>
      </c>
      <c r="H2801">
        <v>10000000</v>
      </c>
      <c r="I2801">
        <v>6.5</v>
      </c>
      <c r="J2801">
        <f t="shared" si="43"/>
        <v>6153600</v>
      </c>
      <c r="K2801" t="s">
        <v>3409</v>
      </c>
    </row>
    <row r="2802" spans="1:11">
      <c r="A2802" t="s">
        <v>4982</v>
      </c>
      <c r="B2802">
        <v>81</v>
      </c>
      <c r="C2802">
        <v>16033556</v>
      </c>
      <c r="D2802" t="s">
        <v>2136</v>
      </c>
      <c r="E2802" t="s">
        <v>26917</v>
      </c>
      <c r="F2802" t="s">
        <v>37</v>
      </c>
      <c r="G2802" t="s">
        <v>38</v>
      </c>
      <c r="H2802">
        <v>10000000</v>
      </c>
      <c r="I2802">
        <v>6.2</v>
      </c>
      <c r="J2802">
        <f t="shared" si="43"/>
        <v>6033556</v>
      </c>
      <c r="K2802" t="s">
        <v>1325</v>
      </c>
    </row>
    <row r="2803" spans="1:11">
      <c r="A2803" t="s">
        <v>1902</v>
      </c>
      <c r="B2803">
        <v>96</v>
      </c>
      <c r="C2803">
        <v>16667084</v>
      </c>
      <c r="D2803" t="s">
        <v>12639</v>
      </c>
      <c r="E2803" t="s">
        <v>26918</v>
      </c>
      <c r="F2803" t="s">
        <v>37</v>
      </c>
      <c r="G2803" t="s">
        <v>38</v>
      </c>
      <c r="H2803">
        <v>11000000</v>
      </c>
      <c r="I2803">
        <v>7.1</v>
      </c>
      <c r="J2803">
        <f t="shared" si="43"/>
        <v>5667084</v>
      </c>
      <c r="K2803" t="s">
        <v>1671</v>
      </c>
    </row>
    <row r="2804" spans="1:11">
      <c r="A2804" t="s">
        <v>15006</v>
      </c>
      <c r="B2804">
        <v>84</v>
      </c>
      <c r="C2804">
        <v>15417771</v>
      </c>
      <c r="D2804" t="s">
        <v>5544</v>
      </c>
      <c r="E2804" t="s">
        <v>26919</v>
      </c>
      <c r="F2804" t="s">
        <v>37</v>
      </c>
      <c r="G2804" t="s">
        <v>38</v>
      </c>
      <c r="H2804">
        <v>12600000</v>
      </c>
      <c r="I2804">
        <v>6.1</v>
      </c>
      <c r="J2804">
        <f t="shared" si="43"/>
        <v>2817771</v>
      </c>
      <c r="K2804" t="s">
        <v>6403</v>
      </c>
    </row>
    <row r="2805" spans="1:11">
      <c r="A2805" t="s">
        <v>13030</v>
      </c>
      <c r="B2805">
        <v>110</v>
      </c>
      <c r="C2805">
        <v>15156200</v>
      </c>
      <c r="D2805" t="s">
        <v>1120</v>
      </c>
      <c r="E2805" t="s">
        <v>26920</v>
      </c>
      <c r="F2805" t="s">
        <v>37</v>
      </c>
      <c r="G2805" t="s">
        <v>38</v>
      </c>
      <c r="H2805">
        <v>30000000</v>
      </c>
      <c r="I2805">
        <v>6</v>
      </c>
      <c r="J2805">
        <f t="shared" si="43"/>
        <v>-14843800</v>
      </c>
      <c r="K2805" t="s">
        <v>1325</v>
      </c>
    </row>
    <row r="2806" spans="1:11">
      <c r="A2806" t="s">
        <v>11999</v>
      </c>
      <c r="B2806">
        <v>130</v>
      </c>
      <c r="C2806">
        <v>21589307</v>
      </c>
      <c r="D2806" t="s">
        <v>3409</v>
      </c>
      <c r="E2806" t="s">
        <v>26921</v>
      </c>
      <c r="F2806" t="s">
        <v>37</v>
      </c>
      <c r="G2806" t="s">
        <v>38</v>
      </c>
      <c r="H2806">
        <v>10000000</v>
      </c>
      <c r="I2806">
        <v>7.4</v>
      </c>
      <c r="J2806">
        <f t="shared" si="43"/>
        <v>11589307</v>
      </c>
      <c r="K2806" t="s">
        <v>3409</v>
      </c>
    </row>
    <row r="2807" spans="1:11">
      <c r="A2807" t="s">
        <v>15022</v>
      </c>
      <c r="B2807">
        <v>84</v>
      </c>
      <c r="C2807">
        <v>20339754</v>
      </c>
      <c r="D2807" t="s">
        <v>1009</v>
      </c>
      <c r="E2807" t="s">
        <v>26922</v>
      </c>
      <c r="F2807" t="s">
        <v>37</v>
      </c>
      <c r="G2807" t="s">
        <v>38</v>
      </c>
      <c r="H2807">
        <v>10000000</v>
      </c>
      <c r="I2807">
        <v>5.9</v>
      </c>
      <c r="J2807">
        <f t="shared" si="43"/>
        <v>10339754</v>
      </c>
      <c r="K2807" t="s">
        <v>1671</v>
      </c>
    </row>
    <row r="2808" spans="1:11">
      <c r="A2808" t="s">
        <v>15027</v>
      </c>
      <c r="B2808">
        <v>106</v>
      </c>
      <c r="C2808">
        <v>28873374</v>
      </c>
      <c r="D2808" t="s">
        <v>4068</v>
      </c>
      <c r="E2808" t="s">
        <v>26923</v>
      </c>
      <c r="F2808" t="s">
        <v>37</v>
      </c>
      <c r="G2808" t="s">
        <v>38</v>
      </c>
      <c r="H2808">
        <v>10000000</v>
      </c>
      <c r="I2808">
        <v>4.1</v>
      </c>
      <c r="J2808">
        <f t="shared" si="43"/>
        <v>18873374</v>
      </c>
      <c r="K2808" t="s">
        <v>67</v>
      </c>
    </row>
    <row r="2809" spans="1:11">
      <c r="A2809" t="s">
        <v>15038</v>
      </c>
      <c r="B2809">
        <v>76</v>
      </c>
      <c r="C2809">
        <v>13684949</v>
      </c>
      <c r="D2809" t="s">
        <v>471</v>
      </c>
      <c r="E2809" t="s">
        <v>26924</v>
      </c>
      <c r="F2809" t="s">
        <v>37</v>
      </c>
      <c r="G2809" t="s">
        <v>38</v>
      </c>
      <c r="H2809">
        <v>3000000</v>
      </c>
      <c r="I2809">
        <v>5.9</v>
      </c>
      <c r="J2809">
        <f t="shared" si="43"/>
        <v>10684949</v>
      </c>
      <c r="K2809" t="s">
        <v>953</v>
      </c>
    </row>
    <row r="2810" spans="1:11">
      <c r="A2810" t="s">
        <v>14611</v>
      </c>
      <c r="B2810">
        <v>99</v>
      </c>
      <c r="C2810">
        <v>14597405</v>
      </c>
      <c r="D2810" t="s">
        <v>1544</v>
      </c>
      <c r="E2810" t="s">
        <v>26925</v>
      </c>
      <c r="F2810" t="s">
        <v>37</v>
      </c>
      <c r="G2810" t="s">
        <v>56</v>
      </c>
      <c r="H2810">
        <v>6400000</v>
      </c>
      <c r="I2810">
        <v>7</v>
      </c>
      <c r="J2810">
        <f t="shared" si="43"/>
        <v>8197405</v>
      </c>
      <c r="K2810" t="s">
        <v>13307</v>
      </c>
    </row>
    <row r="2811" spans="1:11">
      <c r="A2811" t="s">
        <v>6868</v>
      </c>
      <c r="B2811">
        <v>96</v>
      </c>
      <c r="C2811">
        <v>12570442</v>
      </c>
      <c r="D2811" t="s">
        <v>5316</v>
      </c>
      <c r="E2811" t="s">
        <v>26926</v>
      </c>
      <c r="F2811" t="s">
        <v>37</v>
      </c>
      <c r="G2811" t="s">
        <v>38</v>
      </c>
      <c r="H2811">
        <v>10000000</v>
      </c>
      <c r="I2811">
        <v>6.8</v>
      </c>
      <c r="J2811">
        <f t="shared" si="43"/>
        <v>2570442</v>
      </c>
      <c r="K2811" t="s">
        <v>1671</v>
      </c>
    </row>
    <row r="2812" spans="1:11">
      <c r="A2812" t="s">
        <v>15048</v>
      </c>
      <c r="B2812">
        <v>104</v>
      </c>
      <c r="C2812">
        <v>12514138</v>
      </c>
      <c r="D2812" t="s">
        <v>214</v>
      </c>
      <c r="E2812" t="s">
        <v>26927</v>
      </c>
      <c r="F2812" t="s">
        <v>37</v>
      </c>
      <c r="G2812" t="s">
        <v>38</v>
      </c>
      <c r="H2812">
        <v>10000000</v>
      </c>
      <c r="I2812">
        <v>7.4</v>
      </c>
      <c r="J2812">
        <f t="shared" si="43"/>
        <v>2514138</v>
      </c>
      <c r="K2812" t="s">
        <v>3409</v>
      </c>
    </row>
    <row r="2813" spans="1:11">
      <c r="A2813" t="s">
        <v>15052</v>
      </c>
      <c r="B2813">
        <v>108</v>
      </c>
      <c r="C2813">
        <v>43771291</v>
      </c>
      <c r="D2813" t="s">
        <v>852</v>
      </c>
      <c r="E2813" t="s">
        <v>26928</v>
      </c>
      <c r="F2813" t="s">
        <v>37</v>
      </c>
      <c r="G2813" t="s">
        <v>38</v>
      </c>
      <c r="H2813">
        <v>5000000</v>
      </c>
      <c r="I2813">
        <v>7.1</v>
      </c>
      <c r="J2813">
        <f t="shared" si="43"/>
        <v>38771291</v>
      </c>
      <c r="K2813" t="s">
        <v>24288</v>
      </c>
    </row>
    <row r="2814" spans="1:11">
      <c r="A2814" t="s">
        <v>15056</v>
      </c>
      <c r="B2814">
        <v>108</v>
      </c>
      <c r="C2814">
        <v>11703287</v>
      </c>
      <c r="D2814" t="s">
        <v>7043</v>
      </c>
      <c r="E2814" t="s">
        <v>26929</v>
      </c>
      <c r="F2814" t="s">
        <v>37</v>
      </c>
      <c r="G2814" t="s">
        <v>38</v>
      </c>
      <c r="H2814">
        <v>10000000</v>
      </c>
      <c r="I2814">
        <v>7</v>
      </c>
      <c r="J2814">
        <f t="shared" si="43"/>
        <v>1703287</v>
      </c>
      <c r="K2814" t="s">
        <v>953</v>
      </c>
    </row>
    <row r="2815" spans="1:11">
      <c r="A2815" t="s">
        <v>7540</v>
      </c>
      <c r="B2815">
        <v>87</v>
      </c>
      <c r="C2815">
        <v>11560259</v>
      </c>
      <c r="D2815" t="s">
        <v>1681</v>
      </c>
      <c r="E2815" t="s">
        <v>26930</v>
      </c>
      <c r="F2815" t="s">
        <v>37</v>
      </c>
      <c r="G2815" t="s">
        <v>38</v>
      </c>
      <c r="H2815">
        <v>22000000</v>
      </c>
      <c r="I2815">
        <v>5.8</v>
      </c>
      <c r="J2815">
        <f t="shared" si="43"/>
        <v>-10439741</v>
      </c>
      <c r="K2815" t="s">
        <v>1671</v>
      </c>
    </row>
    <row r="2816" spans="1:11">
      <c r="A2816" t="s">
        <v>14061</v>
      </c>
      <c r="B2816">
        <v>89</v>
      </c>
      <c r="C2816">
        <v>10824921</v>
      </c>
      <c r="D2816" t="s">
        <v>1671</v>
      </c>
      <c r="E2816" t="s">
        <v>26931</v>
      </c>
      <c r="F2816" t="s">
        <v>37</v>
      </c>
      <c r="G2816" t="s">
        <v>38</v>
      </c>
      <c r="H2816">
        <v>10000000</v>
      </c>
      <c r="I2816">
        <v>7.8</v>
      </c>
      <c r="J2816">
        <f t="shared" si="43"/>
        <v>824921</v>
      </c>
      <c r="K2816" t="s">
        <v>1671</v>
      </c>
    </row>
    <row r="2817" spans="1:11">
      <c r="A2817" t="s">
        <v>15069</v>
      </c>
      <c r="B2817">
        <v>97</v>
      </c>
      <c r="C2817">
        <v>10561238</v>
      </c>
      <c r="D2817" t="s">
        <v>15070</v>
      </c>
      <c r="E2817" t="s">
        <v>26932</v>
      </c>
      <c r="F2817" t="s">
        <v>37</v>
      </c>
      <c r="G2817" t="s">
        <v>767</v>
      </c>
      <c r="H2817">
        <v>10000000</v>
      </c>
      <c r="I2817">
        <v>6.5</v>
      </c>
      <c r="J2817">
        <f t="shared" si="43"/>
        <v>561238</v>
      </c>
      <c r="K2817" t="s">
        <v>1671</v>
      </c>
    </row>
    <row r="2818" spans="1:11">
      <c r="A2818" t="s">
        <v>255</v>
      </c>
      <c r="B2818">
        <v>106</v>
      </c>
      <c r="C2818">
        <v>14479776</v>
      </c>
      <c r="D2818" t="s">
        <v>15074</v>
      </c>
      <c r="E2818" t="s">
        <v>26933</v>
      </c>
      <c r="F2818" t="s">
        <v>37</v>
      </c>
      <c r="G2818" t="s">
        <v>38</v>
      </c>
      <c r="H2818">
        <v>10000000</v>
      </c>
      <c r="I2818">
        <v>7</v>
      </c>
      <c r="J2818">
        <f t="shared" si="43"/>
        <v>4479776</v>
      </c>
      <c r="K2818" t="s">
        <v>13307</v>
      </c>
    </row>
    <row r="2819" spans="1:11">
      <c r="A2819" t="s">
        <v>225</v>
      </c>
      <c r="B2819">
        <v>100</v>
      </c>
      <c r="C2819">
        <v>9801782</v>
      </c>
      <c r="D2819" t="s">
        <v>5967</v>
      </c>
      <c r="E2819" t="s">
        <v>26934</v>
      </c>
      <c r="F2819" t="s">
        <v>37</v>
      </c>
      <c r="G2819" t="s">
        <v>38</v>
      </c>
      <c r="H2819">
        <v>10000000</v>
      </c>
      <c r="I2819">
        <v>6.3</v>
      </c>
      <c r="J2819">
        <f t="shared" ref="J2819:J2882" si="44">C2819-H2819</f>
        <v>-198218</v>
      </c>
      <c r="K2819" t="s">
        <v>1671</v>
      </c>
    </row>
    <row r="2820" spans="1:11">
      <c r="A2820" t="s">
        <v>12365</v>
      </c>
      <c r="B2820">
        <v>89</v>
      </c>
      <c r="C2820">
        <v>8070311</v>
      </c>
      <c r="D2820" t="s">
        <v>1681</v>
      </c>
      <c r="E2820" t="s">
        <v>26935</v>
      </c>
      <c r="F2820" t="s">
        <v>37</v>
      </c>
      <c r="G2820" t="s">
        <v>38</v>
      </c>
      <c r="H2820">
        <v>10000000</v>
      </c>
      <c r="I2820">
        <v>5.3</v>
      </c>
      <c r="J2820">
        <f t="shared" si="44"/>
        <v>-1929689</v>
      </c>
      <c r="K2820" t="s">
        <v>1671</v>
      </c>
    </row>
    <row r="2821" spans="1:11">
      <c r="A2821" t="s">
        <v>9843</v>
      </c>
      <c r="B2821">
        <v>95</v>
      </c>
      <c r="C2821">
        <v>8460995</v>
      </c>
      <c r="D2821" t="s">
        <v>1423</v>
      </c>
      <c r="E2821" t="s">
        <v>26936</v>
      </c>
      <c r="F2821" t="s">
        <v>37</v>
      </c>
      <c r="G2821" t="s">
        <v>38</v>
      </c>
      <c r="H2821">
        <v>10000000</v>
      </c>
      <c r="I2821">
        <v>5.5</v>
      </c>
      <c r="J2821">
        <f t="shared" si="44"/>
        <v>-1539005</v>
      </c>
      <c r="K2821" t="s">
        <v>1325</v>
      </c>
    </row>
    <row r="2822" spans="1:11">
      <c r="A2822" t="s">
        <v>5647</v>
      </c>
      <c r="B2822">
        <v>97</v>
      </c>
      <c r="C2822">
        <v>8111360</v>
      </c>
      <c r="D2822" t="s">
        <v>2125</v>
      </c>
      <c r="E2822" t="s">
        <v>26937</v>
      </c>
      <c r="F2822" t="s">
        <v>37</v>
      </c>
      <c r="G2822" t="s">
        <v>56</v>
      </c>
      <c r="H2822">
        <v>10000000</v>
      </c>
      <c r="I2822">
        <v>7.4</v>
      </c>
      <c r="J2822">
        <f t="shared" si="44"/>
        <v>-1888640</v>
      </c>
      <c r="K2822" t="s">
        <v>24406</v>
      </c>
    </row>
    <row r="2823" spans="1:11">
      <c r="A2823" t="s">
        <v>8764</v>
      </c>
      <c r="B2823">
        <v>94</v>
      </c>
      <c r="C2823">
        <v>8828771</v>
      </c>
      <c r="D2823" t="s">
        <v>1671</v>
      </c>
      <c r="E2823" t="s">
        <v>26938</v>
      </c>
      <c r="F2823" t="s">
        <v>37</v>
      </c>
      <c r="G2823" t="s">
        <v>38</v>
      </c>
      <c r="H2823">
        <v>6000000</v>
      </c>
      <c r="I2823">
        <v>4.3</v>
      </c>
      <c r="J2823">
        <f t="shared" si="44"/>
        <v>2828771</v>
      </c>
      <c r="K2823" t="s">
        <v>1671</v>
      </c>
    </row>
    <row r="2824" spans="1:11">
      <c r="A2824" t="s">
        <v>1813</v>
      </c>
      <c r="B2824">
        <v>103</v>
      </c>
      <c r="C2824">
        <v>67631157</v>
      </c>
      <c r="D2824" t="s">
        <v>1814</v>
      </c>
      <c r="E2824" t="s">
        <v>24454</v>
      </c>
      <c r="F2824" t="s">
        <v>37</v>
      </c>
      <c r="G2824" t="s">
        <v>38</v>
      </c>
      <c r="H2824">
        <v>100000000</v>
      </c>
      <c r="I2824">
        <v>6</v>
      </c>
      <c r="J2824">
        <f t="shared" si="44"/>
        <v>-32368843</v>
      </c>
      <c r="K2824" t="s">
        <v>1325</v>
      </c>
    </row>
    <row r="2825" spans="1:11">
      <c r="A2825" t="s">
        <v>15097</v>
      </c>
      <c r="B2825">
        <v>95</v>
      </c>
      <c r="C2825">
        <v>7563670</v>
      </c>
      <c r="D2825" t="s">
        <v>3632</v>
      </c>
      <c r="E2825" t="s">
        <v>26939</v>
      </c>
      <c r="F2825" t="s">
        <v>37</v>
      </c>
      <c r="G2825" t="s">
        <v>38</v>
      </c>
      <c r="H2825">
        <v>10000000</v>
      </c>
      <c r="I2825">
        <v>5.2</v>
      </c>
      <c r="J2825">
        <f t="shared" si="44"/>
        <v>-2436330</v>
      </c>
      <c r="K2825" t="s">
        <v>1671</v>
      </c>
    </row>
    <row r="2826" spans="1:11">
      <c r="A2826" t="s">
        <v>15101</v>
      </c>
      <c r="B2826">
        <v>101</v>
      </c>
      <c r="C2826">
        <v>6619173</v>
      </c>
      <c r="D2826" t="s">
        <v>15102</v>
      </c>
      <c r="E2826" t="s">
        <v>26940</v>
      </c>
      <c r="F2826" t="s">
        <v>37</v>
      </c>
      <c r="G2826" t="s">
        <v>38</v>
      </c>
      <c r="H2826">
        <v>10000000</v>
      </c>
      <c r="I2826">
        <v>6.7</v>
      </c>
      <c r="J2826">
        <f t="shared" si="44"/>
        <v>-3380827</v>
      </c>
      <c r="K2826" t="s">
        <v>953</v>
      </c>
    </row>
    <row r="2827" spans="1:11">
      <c r="A2827" t="s">
        <v>7744</v>
      </c>
      <c r="B2827">
        <v>101</v>
      </c>
      <c r="C2827">
        <v>6712241</v>
      </c>
      <c r="D2827" t="s">
        <v>1935</v>
      </c>
      <c r="E2827" t="s">
        <v>26941</v>
      </c>
      <c r="F2827" t="s">
        <v>37</v>
      </c>
      <c r="G2827" t="s">
        <v>38</v>
      </c>
      <c r="H2827">
        <v>7500000</v>
      </c>
      <c r="I2827">
        <v>8.6</v>
      </c>
      <c r="J2827">
        <f t="shared" si="44"/>
        <v>-787759</v>
      </c>
      <c r="K2827" t="s">
        <v>24406</v>
      </c>
    </row>
    <row r="2828" spans="1:11">
      <c r="A2828" t="s">
        <v>15118</v>
      </c>
      <c r="B2828">
        <v>82</v>
      </c>
      <c r="C2828">
        <v>6842058</v>
      </c>
      <c r="D2828" t="s">
        <v>4904</v>
      </c>
      <c r="E2828" t="s">
        <v>26942</v>
      </c>
      <c r="F2828" t="s">
        <v>37</v>
      </c>
      <c r="G2828" t="s">
        <v>38</v>
      </c>
      <c r="H2828">
        <v>10000000</v>
      </c>
      <c r="I2828">
        <v>6.1</v>
      </c>
      <c r="J2828">
        <f t="shared" si="44"/>
        <v>-3157942</v>
      </c>
      <c r="K2828" t="s">
        <v>1325</v>
      </c>
    </row>
    <row r="2829" spans="1:11">
      <c r="A2829" t="s">
        <v>15124</v>
      </c>
      <c r="B2829">
        <v>74</v>
      </c>
      <c r="C2829">
        <v>6491350</v>
      </c>
      <c r="D2829" t="s">
        <v>8010</v>
      </c>
      <c r="E2829" t="s">
        <v>26943</v>
      </c>
      <c r="F2829" t="s">
        <v>37</v>
      </c>
      <c r="G2829" t="s">
        <v>38</v>
      </c>
      <c r="H2829">
        <v>10000000</v>
      </c>
      <c r="I2829">
        <v>5.8</v>
      </c>
      <c r="J2829">
        <f t="shared" si="44"/>
        <v>-3508650</v>
      </c>
      <c r="K2829" t="s">
        <v>11526</v>
      </c>
    </row>
    <row r="2830" spans="1:11">
      <c r="A2830" t="s">
        <v>15128</v>
      </c>
      <c r="B2830">
        <v>130</v>
      </c>
      <c r="C2830">
        <v>9473382</v>
      </c>
      <c r="D2830" t="s">
        <v>15130</v>
      </c>
      <c r="E2830" t="s">
        <v>26944</v>
      </c>
      <c r="F2830" t="s">
        <v>1464</v>
      </c>
      <c r="G2830" t="s">
        <v>268</v>
      </c>
      <c r="H2830">
        <v>10000000</v>
      </c>
      <c r="I2830">
        <v>7.7</v>
      </c>
      <c r="J2830">
        <f t="shared" si="44"/>
        <v>-526618</v>
      </c>
      <c r="K2830" t="s">
        <v>3409</v>
      </c>
    </row>
    <row r="2831" spans="1:11">
      <c r="A2831" t="s">
        <v>5877</v>
      </c>
      <c r="B2831">
        <v>112</v>
      </c>
      <c r="C2831">
        <v>6197866</v>
      </c>
      <c r="D2831" t="s">
        <v>1544</v>
      </c>
      <c r="E2831" t="s">
        <v>26945</v>
      </c>
      <c r="F2831" t="s">
        <v>37</v>
      </c>
      <c r="G2831" t="s">
        <v>1465</v>
      </c>
      <c r="H2831">
        <v>10000000</v>
      </c>
      <c r="I2831">
        <v>8</v>
      </c>
      <c r="J2831">
        <f t="shared" si="44"/>
        <v>-3802134</v>
      </c>
      <c r="K2831" t="s">
        <v>13307</v>
      </c>
    </row>
    <row r="2832" spans="1:11">
      <c r="A2832" t="s">
        <v>15139</v>
      </c>
      <c r="B2832">
        <v>96</v>
      </c>
      <c r="C2832">
        <v>6044618</v>
      </c>
      <c r="D2832" t="s">
        <v>15140</v>
      </c>
      <c r="E2832" t="s">
        <v>26946</v>
      </c>
      <c r="F2832" t="s">
        <v>37</v>
      </c>
      <c r="G2832" t="s">
        <v>38</v>
      </c>
      <c r="H2832">
        <v>10000000</v>
      </c>
      <c r="I2832">
        <v>5.6</v>
      </c>
      <c r="J2832">
        <f t="shared" si="44"/>
        <v>-3955382</v>
      </c>
      <c r="K2832" t="s">
        <v>1325</v>
      </c>
    </row>
    <row r="2833" spans="1:11">
      <c r="A2833" t="s">
        <v>15144</v>
      </c>
      <c r="B2833">
        <v>89</v>
      </c>
      <c r="C2833">
        <v>7764027</v>
      </c>
      <c r="D2833" t="s">
        <v>2527</v>
      </c>
      <c r="E2833" t="s">
        <v>26947</v>
      </c>
      <c r="F2833" t="s">
        <v>37</v>
      </c>
      <c r="G2833" t="s">
        <v>38</v>
      </c>
      <c r="H2833">
        <v>10000000</v>
      </c>
      <c r="I2833">
        <v>6.7</v>
      </c>
      <c r="J2833">
        <f t="shared" si="44"/>
        <v>-2235973</v>
      </c>
      <c r="K2833" t="s">
        <v>1671</v>
      </c>
    </row>
    <row r="2834" spans="1:11">
      <c r="A2834" t="s">
        <v>11065</v>
      </c>
      <c r="B2834">
        <v>121</v>
      </c>
      <c r="C2834">
        <v>21569041</v>
      </c>
      <c r="D2834" t="s">
        <v>3409</v>
      </c>
      <c r="E2834" t="s">
        <v>26948</v>
      </c>
      <c r="F2834" t="s">
        <v>37</v>
      </c>
      <c r="G2834" t="s">
        <v>38</v>
      </c>
      <c r="H2834">
        <v>9000000</v>
      </c>
      <c r="I2834">
        <v>6.6</v>
      </c>
      <c r="J2834">
        <f t="shared" si="44"/>
        <v>12569041</v>
      </c>
      <c r="K2834" t="s">
        <v>3409</v>
      </c>
    </row>
    <row r="2835" spans="1:11">
      <c r="A2835" t="s">
        <v>15162</v>
      </c>
      <c r="B2835">
        <v>85</v>
      </c>
      <c r="C2835">
        <v>4356743</v>
      </c>
      <c r="D2835" t="s">
        <v>2717</v>
      </c>
      <c r="E2835" t="s">
        <v>26949</v>
      </c>
      <c r="F2835" t="s">
        <v>37</v>
      </c>
      <c r="G2835" t="s">
        <v>38</v>
      </c>
      <c r="H2835">
        <v>16000000</v>
      </c>
      <c r="I2835">
        <v>4.1</v>
      </c>
      <c r="J2835">
        <f t="shared" si="44"/>
        <v>-11643257</v>
      </c>
      <c r="K2835" t="s">
        <v>1671</v>
      </c>
    </row>
    <row r="2836" spans="1:11">
      <c r="A2836" t="s">
        <v>10018</v>
      </c>
      <c r="B2836">
        <v>120</v>
      </c>
      <c r="C2836">
        <v>5484375</v>
      </c>
      <c r="D2836" t="s">
        <v>15167</v>
      </c>
      <c r="E2836" t="s">
        <v>26950</v>
      </c>
      <c r="F2836" t="s">
        <v>37</v>
      </c>
      <c r="G2836" t="s">
        <v>38</v>
      </c>
      <c r="H2836">
        <v>10000000</v>
      </c>
      <c r="I2836">
        <v>7.3</v>
      </c>
      <c r="J2836">
        <f t="shared" si="44"/>
        <v>-4515625</v>
      </c>
      <c r="K2836" t="s">
        <v>953</v>
      </c>
    </row>
    <row r="2837" spans="1:11">
      <c r="A2837" t="s">
        <v>15176</v>
      </c>
      <c r="B2837">
        <v>83</v>
      </c>
      <c r="C2837">
        <v>4244155</v>
      </c>
      <c r="D2837" t="s">
        <v>2527</v>
      </c>
      <c r="E2837" t="s">
        <v>26951</v>
      </c>
      <c r="F2837" t="s">
        <v>37</v>
      </c>
      <c r="G2837" t="s">
        <v>38</v>
      </c>
      <c r="H2837">
        <v>10000000</v>
      </c>
      <c r="I2837">
        <v>6.5</v>
      </c>
      <c r="J2837">
        <f t="shared" si="44"/>
        <v>-5755845</v>
      </c>
      <c r="K2837" t="s">
        <v>1671</v>
      </c>
    </row>
    <row r="2838" spans="1:11">
      <c r="A2838" t="s">
        <v>15181</v>
      </c>
      <c r="B2838">
        <v>120</v>
      </c>
      <c r="C2838">
        <v>5004648</v>
      </c>
      <c r="D2838" t="s">
        <v>214</v>
      </c>
      <c r="E2838" t="s">
        <v>26952</v>
      </c>
      <c r="F2838" t="s">
        <v>9795</v>
      </c>
      <c r="G2838" t="s">
        <v>7090</v>
      </c>
      <c r="H2838">
        <v>10000000</v>
      </c>
      <c r="I2838">
        <v>7</v>
      </c>
      <c r="J2838">
        <f t="shared" si="44"/>
        <v>-4995352</v>
      </c>
      <c r="K2838" t="s">
        <v>3409</v>
      </c>
    </row>
    <row r="2839" spans="1:11">
      <c r="A2839" t="s">
        <v>15188</v>
      </c>
      <c r="B2839">
        <v>111</v>
      </c>
      <c r="C2839">
        <v>3333823</v>
      </c>
      <c r="D2839" t="s">
        <v>5567</v>
      </c>
      <c r="E2839" t="s">
        <v>26953</v>
      </c>
      <c r="F2839" t="s">
        <v>37</v>
      </c>
      <c r="G2839" t="s">
        <v>38</v>
      </c>
      <c r="H2839">
        <v>10000000</v>
      </c>
      <c r="I2839">
        <v>5.5</v>
      </c>
      <c r="J2839">
        <f t="shared" si="44"/>
        <v>-6666177</v>
      </c>
      <c r="K2839" t="s">
        <v>3409</v>
      </c>
    </row>
    <row r="2840" spans="1:11">
      <c r="A2840" t="s">
        <v>15192</v>
      </c>
      <c r="B2840">
        <v>100</v>
      </c>
      <c r="C2840">
        <v>3275585</v>
      </c>
      <c r="D2840" t="s">
        <v>464</v>
      </c>
      <c r="E2840" t="s">
        <v>26954</v>
      </c>
      <c r="F2840" t="s">
        <v>37</v>
      </c>
      <c r="G2840" t="s">
        <v>56</v>
      </c>
      <c r="H2840">
        <v>11500000</v>
      </c>
      <c r="I2840">
        <v>6.6</v>
      </c>
      <c r="J2840">
        <f t="shared" si="44"/>
        <v>-8224415</v>
      </c>
      <c r="K2840" t="s">
        <v>1325</v>
      </c>
    </row>
    <row r="2841" spans="1:11">
      <c r="A2841" t="s">
        <v>1526</v>
      </c>
      <c r="B2841">
        <v>89</v>
      </c>
      <c r="C2841">
        <v>3193102</v>
      </c>
      <c r="D2841" t="s">
        <v>2142</v>
      </c>
      <c r="E2841" t="s">
        <v>26955</v>
      </c>
      <c r="F2841" t="s">
        <v>37</v>
      </c>
      <c r="G2841" t="s">
        <v>38</v>
      </c>
      <c r="H2841">
        <v>9000000</v>
      </c>
      <c r="I2841">
        <v>7.1</v>
      </c>
      <c r="J2841">
        <f t="shared" si="44"/>
        <v>-5806898</v>
      </c>
      <c r="K2841" t="s">
        <v>24406</v>
      </c>
    </row>
    <row r="2842" spans="1:11">
      <c r="A2842" t="s">
        <v>8508</v>
      </c>
      <c r="B2842">
        <v>115</v>
      </c>
      <c r="C2842">
        <v>54557348</v>
      </c>
      <c r="D2842" t="s">
        <v>2125</v>
      </c>
      <c r="E2842" t="s">
        <v>26956</v>
      </c>
      <c r="F2842" t="s">
        <v>37</v>
      </c>
      <c r="G2842" t="s">
        <v>767</v>
      </c>
      <c r="H2842">
        <v>6500000</v>
      </c>
      <c r="I2842">
        <v>7.9</v>
      </c>
      <c r="J2842">
        <f t="shared" si="44"/>
        <v>48057348</v>
      </c>
      <c r="K2842" t="s">
        <v>24406</v>
      </c>
    </row>
    <row r="2843" spans="1:11">
      <c r="A2843" t="s">
        <v>15203</v>
      </c>
      <c r="B2843">
        <v>135</v>
      </c>
      <c r="C2843">
        <v>3041803</v>
      </c>
      <c r="D2843" t="s">
        <v>214</v>
      </c>
      <c r="E2843" t="s">
        <v>26957</v>
      </c>
      <c r="F2843" t="s">
        <v>37</v>
      </c>
      <c r="G2843" t="s">
        <v>56</v>
      </c>
      <c r="H2843">
        <v>10000000</v>
      </c>
      <c r="I2843">
        <v>7.1</v>
      </c>
      <c r="J2843">
        <f t="shared" si="44"/>
        <v>-6958197</v>
      </c>
      <c r="K2843" t="s">
        <v>3409</v>
      </c>
    </row>
    <row r="2844" spans="1:11">
      <c r="A2844" t="s">
        <v>15207</v>
      </c>
      <c r="B2844">
        <v>92</v>
      </c>
      <c r="C2844">
        <v>3060858</v>
      </c>
      <c r="D2844" t="s">
        <v>923</v>
      </c>
      <c r="E2844" t="s">
        <v>26958</v>
      </c>
      <c r="F2844" t="s">
        <v>37</v>
      </c>
      <c r="G2844" t="s">
        <v>38</v>
      </c>
      <c r="H2844">
        <v>10000000</v>
      </c>
      <c r="I2844">
        <v>5.6</v>
      </c>
      <c r="J2844">
        <f t="shared" si="44"/>
        <v>-6939142</v>
      </c>
      <c r="K2844" t="s">
        <v>1325</v>
      </c>
    </row>
    <row r="2845" spans="1:11">
      <c r="A2845" t="s">
        <v>9610</v>
      </c>
      <c r="B2845">
        <v>120</v>
      </c>
      <c r="C2845">
        <v>1055654</v>
      </c>
      <c r="D2845" t="s">
        <v>4915</v>
      </c>
      <c r="E2845" t="s">
        <v>26959</v>
      </c>
      <c r="F2845" t="s">
        <v>37</v>
      </c>
      <c r="G2845" t="s">
        <v>767</v>
      </c>
      <c r="H2845">
        <v>10000000</v>
      </c>
      <c r="I2845">
        <v>7.3</v>
      </c>
      <c r="J2845">
        <f t="shared" si="44"/>
        <v>-8944346</v>
      </c>
      <c r="K2845" t="s">
        <v>3409</v>
      </c>
    </row>
    <row r="2846" spans="1:11">
      <c r="A2846" t="s">
        <v>15216</v>
      </c>
      <c r="B2846">
        <v>97</v>
      </c>
      <c r="C2846">
        <v>2331318</v>
      </c>
      <c r="D2846" t="s">
        <v>1671</v>
      </c>
      <c r="E2846" t="s">
        <v>26960</v>
      </c>
      <c r="F2846" t="s">
        <v>37</v>
      </c>
      <c r="G2846" t="s">
        <v>38</v>
      </c>
      <c r="H2846">
        <v>10000000</v>
      </c>
      <c r="I2846">
        <v>3.3</v>
      </c>
      <c r="J2846">
        <f t="shared" si="44"/>
        <v>-7668682</v>
      </c>
      <c r="K2846" t="s">
        <v>1671</v>
      </c>
    </row>
    <row r="2847" spans="1:11">
      <c r="A2847" t="s">
        <v>5076</v>
      </c>
      <c r="B2847">
        <v>135</v>
      </c>
      <c r="C2847">
        <v>2185266</v>
      </c>
      <c r="D2847" t="s">
        <v>5510</v>
      </c>
      <c r="E2847" t="s">
        <v>26961</v>
      </c>
      <c r="F2847" t="s">
        <v>37</v>
      </c>
      <c r="G2847" t="s">
        <v>38</v>
      </c>
      <c r="H2847">
        <v>10000000</v>
      </c>
      <c r="I2847">
        <v>6.5</v>
      </c>
      <c r="J2847">
        <f t="shared" si="44"/>
        <v>-7814734</v>
      </c>
      <c r="K2847" t="s">
        <v>1671</v>
      </c>
    </row>
    <row r="2848" spans="1:11">
      <c r="A2848" t="s">
        <v>15224</v>
      </c>
      <c r="B2848">
        <v>93</v>
      </c>
      <c r="C2848">
        <v>26583369</v>
      </c>
      <c r="D2848" t="s">
        <v>3030</v>
      </c>
      <c r="E2848" t="s">
        <v>26962</v>
      </c>
      <c r="F2848" t="s">
        <v>37</v>
      </c>
      <c r="G2848" t="s">
        <v>38</v>
      </c>
      <c r="H2848">
        <v>10000000</v>
      </c>
      <c r="I2848">
        <v>4.8</v>
      </c>
      <c r="J2848">
        <f t="shared" si="44"/>
        <v>16583369</v>
      </c>
      <c r="K2848" t="s">
        <v>6403</v>
      </c>
    </row>
    <row r="2849" spans="1:11">
      <c r="A2849" t="s">
        <v>14099</v>
      </c>
      <c r="B2849">
        <v>118</v>
      </c>
      <c r="C2849">
        <v>800000</v>
      </c>
      <c r="D2849" t="s">
        <v>13450</v>
      </c>
      <c r="E2849" t="s">
        <v>26963</v>
      </c>
      <c r="F2849" t="s">
        <v>37</v>
      </c>
      <c r="G2849" t="s">
        <v>38</v>
      </c>
      <c r="H2849">
        <v>14000000</v>
      </c>
      <c r="I2849">
        <v>5.2</v>
      </c>
      <c r="J2849">
        <f t="shared" si="44"/>
        <v>-13200000</v>
      </c>
      <c r="K2849" t="s">
        <v>953</v>
      </c>
    </row>
    <row r="2850" spans="1:11">
      <c r="A2850" t="s">
        <v>15234</v>
      </c>
      <c r="B2850">
        <v>97</v>
      </c>
      <c r="C2850">
        <v>7574066</v>
      </c>
      <c r="D2850" t="s">
        <v>2527</v>
      </c>
      <c r="E2850" t="s">
        <v>26964</v>
      </c>
      <c r="F2850" t="s">
        <v>37</v>
      </c>
      <c r="G2850" t="s">
        <v>38</v>
      </c>
      <c r="H2850">
        <v>10000000</v>
      </c>
      <c r="I2850">
        <v>6.3</v>
      </c>
      <c r="J2850">
        <f t="shared" si="44"/>
        <v>-2425934</v>
      </c>
      <c r="K2850" t="s">
        <v>1671</v>
      </c>
    </row>
    <row r="2851" spans="1:11">
      <c r="A2851" t="s">
        <v>198</v>
      </c>
      <c r="B2851">
        <v>98</v>
      </c>
      <c r="C2851">
        <v>1754319</v>
      </c>
      <c r="D2851" t="s">
        <v>214</v>
      </c>
      <c r="E2851" t="s">
        <v>26965</v>
      </c>
      <c r="F2851" t="s">
        <v>37</v>
      </c>
      <c r="G2851" t="s">
        <v>38</v>
      </c>
      <c r="H2851">
        <v>10000000</v>
      </c>
      <c r="I2851">
        <v>7.2</v>
      </c>
      <c r="J2851">
        <f t="shared" si="44"/>
        <v>-8245681</v>
      </c>
      <c r="K2851" t="s">
        <v>3409</v>
      </c>
    </row>
    <row r="2852" spans="1:11">
      <c r="A2852" t="s">
        <v>5403</v>
      </c>
      <c r="B2852">
        <v>98</v>
      </c>
      <c r="C2852">
        <v>1641788</v>
      </c>
      <c r="D2852" t="s">
        <v>1924</v>
      </c>
      <c r="E2852" t="s">
        <v>26966</v>
      </c>
      <c r="F2852" t="s">
        <v>37</v>
      </c>
      <c r="G2852" t="s">
        <v>268</v>
      </c>
      <c r="H2852">
        <v>8000000</v>
      </c>
      <c r="I2852">
        <v>6.8</v>
      </c>
      <c r="J2852">
        <f t="shared" si="44"/>
        <v>-6358212</v>
      </c>
      <c r="K2852" t="s">
        <v>3409</v>
      </c>
    </row>
    <row r="2853" spans="1:11">
      <c r="A2853" t="s">
        <v>15248</v>
      </c>
      <c r="B2853">
        <v>101</v>
      </c>
      <c r="C2853">
        <v>1631839</v>
      </c>
      <c r="D2853" t="s">
        <v>4262</v>
      </c>
      <c r="E2853" t="s">
        <v>26967</v>
      </c>
      <c r="F2853" t="s">
        <v>37</v>
      </c>
      <c r="G2853" t="s">
        <v>38</v>
      </c>
      <c r="H2853">
        <v>10000000</v>
      </c>
      <c r="I2853">
        <v>5.7</v>
      </c>
      <c r="J2853">
        <f t="shared" si="44"/>
        <v>-8368161</v>
      </c>
      <c r="K2853" t="s">
        <v>1671</v>
      </c>
    </row>
    <row r="2854" spans="1:11">
      <c r="A2854" t="s">
        <v>10161</v>
      </c>
      <c r="B2854">
        <v>132</v>
      </c>
      <c r="C2854">
        <v>1309849</v>
      </c>
      <c r="D2854" t="s">
        <v>214</v>
      </c>
      <c r="E2854" t="s">
        <v>26968</v>
      </c>
      <c r="F2854" t="s">
        <v>37</v>
      </c>
      <c r="G2854" t="s">
        <v>56</v>
      </c>
      <c r="H2854">
        <v>10000000</v>
      </c>
      <c r="I2854">
        <v>7.2</v>
      </c>
      <c r="J2854">
        <f t="shared" si="44"/>
        <v>-8690151</v>
      </c>
      <c r="K2854" t="s">
        <v>3409</v>
      </c>
    </row>
    <row r="2855" spans="1:11">
      <c r="A2855" t="s">
        <v>8040</v>
      </c>
      <c r="B2855">
        <v>106</v>
      </c>
      <c r="C2855">
        <v>1939441</v>
      </c>
      <c r="D2855" t="s">
        <v>1726</v>
      </c>
      <c r="E2855" t="s">
        <v>26969</v>
      </c>
      <c r="F2855" t="s">
        <v>37</v>
      </c>
      <c r="G2855" t="s">
        <v>38</v>
      </c>
      <c r="H2855">
        <v>10000000</v>
      </c>
      <c r="I2855">
        <v>6.9</v>
      </c>
      <c r="J2855">
        <f t="shared" si="44"/>
        <v>-8060559</v>
      </c>
      <c r="K2855" t="s">
        <v>13307</v>
      </c>
    </row>
    <row r="2856" spans="1:11">
      <c r="A2856" t="s">
        <v>13792</v>
      </c>
      <c r="B2856">
        <v>87</v>
      </c>
      <c r="C2856">
        <v>1276984</v>
      </c>
      <c r="D2856" t="s">
        <v>5967</v>
      </c>
      <c r="E2856" t="s">
        <v>26970</v>
      </c>
      <c r="F2856" t="s">
        <v>37</v>
      </c>
      <c r="G2856" t="s">
        <v>1465</v>
      </c>
      <c r="H2856">
        <v>10000000</v>
      </c>
      <c r="I2856">
        <v>6.2</v>
      </c>
      <c r="J2856">
        <f t="shared" si="44"/>
        <v>-8723016</v>
      </c>
      <c r="K2856" t="s">
        <v>1671</v>
      </c>
    </row>
    <row r="2857" spans="1:11">
      <c r="A2857" t="s">
        <v>4733</v>
      </c>
      <c r="B2857">
        <v>98</v>
      </c>
      <c r="C2857">
        <v>1987762</v>
      </c>
      <c r="D2857" t="s">
        <v>5274</v>
      </c>
      <c r="E2857" t="s">
        <v>26971</v>
      </c>
      <c r="F2857" t="s">
        <v>37</v>
      </c>
      <c r="G2857" t="s">
        <v>38</v>
      </c>
      <c r="H2857">
        <v>11000000</v>
      </c>
      <c r="I2857">
        <v>6.7</v>
      </c>
      <c r="J2857">
        <f t="shared" si="44"/>
        <v>-9012238</v>
      </c>
      <c r="K2857" t="s">
        <v>24406</v>
      </c>
    </row>
    <row r="2858" spans="1:11">
      <c r="A2858" t="s">
        <v>15273</v>
      </c>
      <c r="B2858">
        <v>96</v>
      </c>
      <c r="C2858">
        <v>1474508</v>
      </c>
      <c r="D2858" t="s">
        <v>2527</v>
      </c>
      <c r="E2858" t="s">
        <v>26972</v>
      </c>
      <c r="F2858" t="s">
        <v>37</v>
      </c>
      <c r="G2858" t="s">
        <v>38</v>
      </c>
      <c r="H2858">
        <v>5000000</v>
      </c>
      <c r="I2858">
        <v>6.5</v>
      </c>
      <c r="J2858">
        <f t="shared" si="44"/>
        <v>-3525492</v>
      </c>
      <c r="K2858" t="s">
        <v>1671</v>
      </c>
    </row>
    <row r="2859" spans="1:11">
      <c r="A2859" t="s">
        <v>15278</v>
      </c>
      <c r="B2859">
        <v>104</v>
      </c>
      <c r="C2859">
        <v>1011054</v>
      </c>
      <c r="D2859" t="s">
        <v>2125</v>
      </c>
      <c r="E2859" t="s">
        <v>26973</v>
      </c>
      <c r="F2859" t="s">
        <v>37</v>
      </c>
      <c r="G2859" t="s">
        <v>268</v>
      </c>
      <c r="H2859">
        <v>10000000</v>
      </c>
      <c r="I2859">
        <v>7.2</v>
      </c>
      <c r="J2859">
        <f t="shared" si="44"/>
        <v>-8988946</v>
      </c>
      <c r="K2859" t="s">
        <v>24406</v>
      </c>
    </row>
    <row r="2860" spans="1:11">
      <c r="A2860" t="s">
        <v>15282</v>
      </c>
      <c r="B2860">
        <v>93</v>
      </c>
      <c r="C2860">
        <v>900926</v>
      </c>
      <c r="D2860" t="s">
        <v>1671</v>
      </c>
      <c r="E2860" t="s">
        <v>26974</v>
      </c>
      <c r="F2860" t="s">
        <v>37</v>
      </c>
      <c r="G2860" t="s">
        <v>38</v>
      </c>
      <c r="H2860">
        <v>10000000</v>
      </c>
      <c r="I2860">
        <v>5.3</v>
      </c>
      <c r="J2860">
        <f t="shared" si="44"/>
        <v>-9099074</v>
      </c>
      <c r="K2860" t="s">
        <v>1671</v>
      </c>
    </row>
    <row r="2861" spans="1:11">
      <c r="A2861" t="s">
        <v>6977</v>
      </c>
      <c r="B2861">
        <v>95</v>
      </c>
      <c r="C2861">
        <v>866778</v>
      </c>
      <c r="D2861" t="s">
        <v>214</v>
      </c>
      <c r="E2861" t="s">
        <v>26975</v>
      </c>
      <c r="F2861" t="s">
        <v>37</v>
      </c>
      <c r="G2861" t="s">
        <v>3859</v>
      </c>
      <c r="H2861">
        <v>10000000</v>
      </c>
      <c r="I2861">
        <v>6.7</v>
      </c>
      <c r="J2861">
        <f t="shared" si="44"/>
        <v>-9133222</v>
      </c>
      <c r="K2861" t="s">
        <v>3409</v>
      </c>
    </row>
    <row r="2862" spans="1:11">
      <c r="A2862" t="s">
        <v>1294</v>
      </c>
      <c r="B2862">
        <v>89</v>
      </c>
      <c r="C2862">
        <v>598645</v>
      </c>
      <c r="D2862" t="s">
        <v>1681</v>
      </c>
      <c r="E2862" t="s">
        <v>26976</v>
      </c>
      <c r="F2862" t="s">
        <v>37</v>
      </c>
      <c r="G2862" t="s">
        <v>56</v>
      </c>
      <c r="H2862">
        <v>10000000</v>
      </c>
      <c r="I2862">
        <v>3.6</v>
      </c>
      <c r="J2862">
        <f t="shared" si="44"/>
        <v>-9401355</v>
      </c>
      <c r="K2862" t="s">
        <v>1671</v>
      </c>
    </row>
    <row r="2863" spans="1:11">
      <c r="A2863" t="s">
        <v>15298</v>
      </c>
      <c r="B2863">
        <v>107</v>
      </c>
      <c r="C2863">
        <v>578527</v>
      </c>
      <c r="D2863" t="s">
        <v>1733</v>
      </c>
      <c r="E2863" t="s">
        <v>26977</v>
      </c>
      <c r="F2863" t="s">
        <v>37</v>
      </c>
      <c r="G2863" t="s">
        <v>38</v>
      </c>
      <c r="H2863">
        <v>10000000</v>
      </c>
      <c r="I2863">
        <v>5.7</v>
      </c>
      <c r="J2863">
        <f t="shared" si="44"/>
        <v>-9421473</v>
      </c>
      <c r="K2863" t="s">
        <v>1325</v>
      </c>
    </row>
    <row r="2864" spans="1:11">
      <c r="A2864" t="s">
        <v>11094</v>
      </c>
      <c r="B2864">
        <v>85</v>
      </c>
      <c r="C2864">
        <v>488872</v>
      </c>
      <c r="D2864" t="s">
        <v>3228</v>
      </c>
      <c r="E2864" t="s">
        <v>26978</v>
      </c>
      <c r="F2864" t="s">
        <v>7241</v>
      </c>
      <c r="G2864" t="s">
        <v>3859</v>
      </c>
      <c r="H2864">
        <v>10000000</v>
      </c>
      <c r="I2864">
        <v>7.3</v>
      </c>
      <c r="J2864">
        <f t="shared" si="44"/>
        <v>-9511128</v>
      </c>
      <c r="K2864" t="s">
        <v>1325</v>
      </c>
    </row>
    <row r="2865" spans="1:11">
      <c r="A2865" t="s">
        <v>13975</v>
      </c>
      <c r="B2865">
        <v>93</v>
      </c>
      <c r="C2865">
        <v>365734</v>
      </c>
      <c r="D2865" t="s">
        <v>3409</v>
      </c>
      <c r="E2865" t="s">
        <v>26979</v>
      </c>
      <c r="F2865" t="s">
        <v>37</v>
      </c>
      <c r="G2865" t="s">
        <v>38</v>
      </c>
      <c r="H2865">
        <v>10000000</v>
      </c>
      <c r="I2865">
        <v>5</v>
      </c>
      <c r="J2865">
        <f t="shared" si="44"/>
        <v>-9634266</v>
      </c>
      <c r="K2865" t="s">
        <v>3409</v>
      </c>
    </row>
    <row r="2866" spans="1:11">
      <c r="A2866" t="s">
        <v>5004</v>
      </c>
      <c r="B2866">
        <v>103</v>
      </c>
      <c r="C2866">
        <v>3093491</v>
      </c>
      <c r="D2866" t="s">
        <v>1544</v>
      </c>
      <c r="E2866" t="s">
        <v>26980</v>
      </c>
      <c r="F2866" t="s">
        <v>37</v>
      </c>
      <c r="G2866" t="s">
        <v>38</v>
      </c>
      <c r="H2866">
        <v>5000000</v>
      </c>
      <c r="I2866">
        <v>6.6</v>
      </c>
      <c r="J2866">
        <f t="shared" si="44"/>
        <v>-1906509</v>
      </c>
      <c r="K2866" t="s">
        <v>13307</v>
      </c>
    </row>
    <row r="2867" spans="1:11">
      <c r="A2867" t="s">
        <v>15334</v>
      </c>
      <c r="B2867">
        <v>111</v>
      </c>
      <c r="C2867">
        <v>228524</v>
      </c>
      <c r="D2867" t="s">
        <v>2527</v>
      </c>
      <c r="E2867" t="s">
        <v>26981</v>
      </c>
      <c r="F2867" t="s">
        <v>37</v>
      </c>
      <c r="G2867" t="s">
        <v>38</v>
      </c>
      <c r="H2867">
        <v>4000000</v>
      </c>
      <c r="I2867">
        <v>7.3</v>
      </c>
      <c r="J2867">
        <f t="shared" si="44"/>
        <v>-3771476</v>
      </c>
      <c r="K2867" t="s">
        <v>1671</v>
      </c>
    </row>
    <row r="2868" spans="1:11">
      <c r="A2868" t="s">
        <v>15340</v>
      </c>
      <c r="B2868">
        <v>86</v>
      </c>
      <c r="C2868">
        <v>226792</v>
      </c>
      <c r="D2868" t="s">
        <v>15342</v>
      </c>
      <c r="E2868" t="s">
        <v>26982</v>
      </c>
      <c r="F2868" t="s">
        <v>37</v>
      </c>
      <c r="G2868" t="s">
        <v>56</v>
      </c>
      <c r="H2868">
        <v>10000000</v>
      </c>
      <c r="I2868">
        <v>6.2</v>
      </c>
      <c r="J2868">
        <f t="shared" si="44"/>
        <v>-9773208</v>
      </c>
      <c r="K2868" t="s">
        <v>1325</v>
      </c>
    </row>
    <row r="2869" spans="1:11">
      <c r="A2869" t="s">
        <v>14431</v>
      </c>
      <c r="B2869">
        <v>90</v>
      </c>
      <c r="C2869">
        <v>136432</v>
      </c>
      <c r="D2869" t="s">
        <v>12838</v>
      </c>
      <c r="E2869" t="s">
        <v>26983</v>
      </c>
      <c r="F2869" t="s">
        <v>37</v>
      </c>
      <c r="G2869" t="s">
        <v>56</v>
      </c>
      <c r="H2869">
        <v>5000000</v>
      </c>
      <c r="I2869">
        <v>6.6</v>
      </c>
      <c r="J2869">
        <f t="shared" si="44"/>
        <v>-4863568</v>
      </c>
      <c r="K2869" t="s">
        <v>1671</v>
      </c>
    </row>
    <row r="2870" spans="1:11">
      <c r="A2870" t="s">
        <v>14272</v>
      </c>
      <c r="B2870">
        <v>82</v>
      </c>
      <c r="C2870">
        <v>131617</v>
      </c>
      <c r="D2870" t="s">
        <v>4075</v>
      </c>
      <c r="E2870" t="s">
        <v>26984</v>
      </c>
      <c r="F2870" t="s">
        <v>37</v>
      </c>
      <c r="G2870" t="s">
        <v>38</v>
      </c>
      <c r="H2870">
        <v>10000000</v>
      </c>
      <c r="I2870">
        <v>6.3</v>
      </c>
      <c r="J2870">
        <f t="shared" si="44"/>
        <v>-9868383</v>
      </c>
      <c r="K2870" t="s">
        <v>3409</v>
      </c>
    </row>
    <row r="2871" spans="1:11">
      <c r="A2871" t="s">
        <v>15363</v>
      </c>
      <c r="B2871">
        <v>83</v>
      </c>
      <c r="C2871">
        <v>126247</v>
      </c>
      <c r="D2871" t="s">
        <v>1009</v>
      </c>
      <c r="E2871" t="s">
        <v>26985</v>
      </c>
      <c r="F2871" t="s">
        <v>37</v>
      </c>
      <c r="G2871" t="s">
        <v>38</v>
      </c>
      <c r="H2871">
        <v>6200000</v>
      </c>
      <c r="I2871">
        <v>3.3</v>
      </c>
      <c r="J2871">
        <f t="shared" si="44"/>
        <v>-6073753</v>
      </c>
      <c r="K2871" t="s">
        <v>1671</v>
      </c>
    </row>
    <row r="2872" spans="1:11">
      <c r="A2872" t="s">
        <v>15381</v>
      </c>
      <c r="B2872">
        <v>86</v>
      </c>
      <c r="C2872">
        <v>15447</v>
      </c>
      <c r="D2872" t="s">
        <v>1671</v>
      </c>
      <c r="E2872" t="s">
        <v>26986</v>
      </c>
      <c r="F2872" t="s">
        <v>37</v>
      </c>
      <c r="G2872" t="s">
        <v>38</v>
      </c>
      <c r="H2872">
        <v>10000000</v>
      </c>
      <c r="I2872">
        <v>3.5</v>
      </c>
      <c r="J2872">
        <f t="shared" si="44"/>
        <v>-9984553</v>
      </c>
      <c r="K2872" t="s">
        <v>1671</v>
      </c>
    </row>
    <row r="2873" spans="1:11">
      <c r="A2873" t="s">
        <v>15386</v>
      </c>
      <c r="B2873">
        <v>91</v>
      </c>
      <c r="C2873">
        <v>19348</v>
      </c>
      <c r="D2873" t="s">
        <v>2527</v>
      </c>
      <c r="E2873" t="s">
        <v>26987</v>
      </c>
      <c r="F2873" t="s">
        <v>37</v>
      </c>
      <c r="G2873" t="s">
        <v>38</v>
      </c>
      <c r="H2873">
        <v>10000000</v>
      </c>
      <c r="I2873">
        <v>5.5</v>
      </c>
      <c r="J2873">
        <f t="shared" si="44"/>
        <v>-9980652</v>
      </c>
      <c r="K2873" t="s">
        <v>1671</v>
      </c>
    </row>
    <row r="2874" spans="1:11">
      <c r="A2874" t="s">
        <v>15390</v>
      </c>
      <c r="B2874">
        <v>90</v>
      </c>
      <c r="C2874">
        <v>100503</v>
      </c>
      <c r="D2874" t="s">
        <v>1681</v>
      </c>
      <c r="E2874" t="s">
        <v>26988</v>
      </c>
      <c r="F2874" t="s">
        <v>37</v>
      </c>
      <c r="G2874" t="s">
        <v>38</v>
      </c>
      <c r="H2874">
        <v>8000000</v>
      </c>
      <c r="I2874">
        <v>5.9</v>
      </c>
      <c r="J2874">
        <f t="shared" si="44"/>
        <v>-7899497</v>
      </c>
      <c r="K2874" t="s">
        <v>1671</v>
      </c>
    </row>
    <row r="2875" spans="1:11">
      <c r="A2875" t="s">
        <v>15394</v>
      </c>
      <c r="B2875">
        <v>90</v>
      </c>
      <c r="C2875">
        <v>92900</v>
      </c>
      <c r="D2875" t="s">
        <v>2527</v>
      </c>
      <c r="E2875" t="s">
        <v>26989</v>
      </c>
      <c r="F2875" t="s">
        <v>37</v>
      </c>
      <c r="G2875" t="s">
        <v>38</v>
      </c>
      <c r="H2875">
        <v>5000000</v>
      </c>
      <c r="I2875">
        <v>4.7</v>
      </c>
      <c r="J2875">
        <f t="shared" si="44"/>
        <v>-4907100</v>
      </c>
      <c r="K2875" t="s">
        <v>1671</v>
      </c>
    </row>
    <row r="2876" spans="1:11">
      <c r="A2876" t="s">
        <v>15412</v>
      </c>
      <c r="B2876">
        <v>93</v>
      </c>
      <c r="C2876">
        <v>5561</v>
      </c>
      <c r="D2876" t="s">
        <v>1681</v>
      </c>
      <c r="E2876" t="s">
        <v>26990</v>
      </c>
      <c r="F2876" t="s">
        <v>37</v>
      </c>
      <c r="G2876" t="s">
        <v>38</v>
      </c>
      <c r="H2876">
        <v>10000000</v>
      </c>
      <c r="I2876">
        <v>3.9</v>
      </c>
      <c r="J2876">
        <f t="shared" si="44"/>
        <v>-9994439</v>
      </c>
      <c r="K2876" t="s">
        <v>1671</v>
      </c>
    </row>
    <row r="2877" spans="1:11">
      <c r="A2877" t="s">
        <v>26991</v>
      </c>
      <c r="B2877">
        <v>104</v>
      </c>
      <c r="C2877">
        <v>3607</v>
      </c>
      <c r="D2877" t="s">
        <v>2215</v>
      </c>
      <c r="E2877" t="s">
        <v>26992</v>
      </c>
      <c r="F2877" t="s">
        <v>37</v>
      </c>
      <c r="G2877" t="s">
        <v>3571</v>
      </c>
      <c r="H2877">
        <v>10000000</v>
      </c>
      <c r="I2877">
        <v>6.1</v>
      </c>
      <c r="J2877">
        <f t="shared" si="44"/>
        <v>-9996393</v>
      </c>
      <c r="K2877" t="s">
        <v>24406</v>
      </c>
    </row>
    <row r="2878" spans="1:11">
      <c r="A2878" t="s">
        <v>15431</v>
      </c>
      <c r="B2878">
        <v>85</v>
      </c>
      <c r="C2878">
        <v>70527</v>
      </c>
      <c r="D2878" t="s">
        <v>2527</v>
      </c>
      <c r="E2878" t="s">
        <v>26993</v>
      </c>
      <c r="F2878" t="s">
        <v>37</v>
      </c>
      <c r="G2878" t="s">
        <v>38</v>
      </c>
      <c r="H2878">
        <v>6500000</v>
      </c>
      <c r="I2878">
        <v>6.7</v>
      </c>
      <c r="J2878">
        <f t="shared" si="44"/>
        <v>-6429473</v>
      </c>
      <c r="K2878" t="s">
        <v>1671</v>
      </c>
    </row>
    <row r="2879" spans="1:11">
      <c r="A2879" t="s">
        <v>8607</v>
      </c>
      <c r="B2879">
        <v>135</v>
      </c>
      <c r="C2879">
        <v>128486</v>
      </c>
      <c r="D2879" t="s">
        <v>4675</v>
      </c>
      <c r="E2879" t="s">
        <v>26994</v>
      </c>
      <c r="F2879" t="s">
        <v>12700</v>
      </c>
      <c r="G2879" t="s">
        <v>5694</v>
      </c>
      <c r="H2879">
        <v>10000000</v>
      </c>
      <c r="I2879">
        <v>7.3</v>
      </c>
      <c r="J2879">
        <f t="shared" si="44"/>
        <v>-9871514</v>
      </c>
      <c r="K2879" t="s">
        <v>1325</v>
      </c>
    </row>
    <row r="2880" spans="1:11">
      <c r="A2880" t="s">
        <v>15502</v>
      </c>
      <c r="B2880">
        <v>144</v>
      </c>
      <c r="C2880">
        <v>2483955</v>
      </c>
      <c r="D2880" t="s">
        <v>214</v>
      </c>
      <c r="E2880" t="s">
        <v>26995</v>
      </c>
      <c r="F2880" t="s">
        <v>37</v>
      </c>
      <c r="G2880" t="s">
        <v>38</v>
      </c>
      <c r="H2880">
        <v>9600000</v>
      </c>
      <c r="I2880">
        <v>6.7</v>
      </c>
      <c r="J2880">
        <f t="shared" si="44"/>
        <v>-7116045</v>
      </c>
      <c r="K2880" t="s">
        <v>3409</v>
      </c>
    </row>
    <row r="2881" spans="1:11">
      <c r="A2881" t="s">
        <v>3233</v>
      </c>
      <c r="B2881">
        <v>98</v>
      </c>
      <c r="C2881">
        <v>57176582</v>
      </c>
      <c r="D2881" t="s">
        <v>1671</v>
      </c>
      <c r="E2881" t="s">
        <v>26996</v>
      </c>
      <c r="F2881" t="s">
        <v>37</v>
      </c>
      <c r="G2881" t="s">
        <v>38</v>
      </c>
      <c r="H2881">
        <v>9500000</v>
      </c>
      <c r="I2881">
        <v>6.1</v>
      </c>
      <c r="J2881">
        <f t="shared" si="44"/>
        <v>47676582</v>
      </c>
      <c r="K2881" t="s">
        <v>1671</v>
      </c>
    </row>
    <row r="2882" spans="1:11">
      <c r="A2882" t="s">
        <v>8052</v>
      </c>
      <c r="B2882">
        <v>117</v>
      </c>
      <c r="C2882">
        <v>43100000</v>
      </c>
      <c r="D2882" t="s">
        <v>50</v>
      </c>
      <c r="E2882" t="s">
        <v>26997</v>
      </c>
      <c r="F2882" t="s">
        <v>37</v>
      </c>
      <c r="G2882" t="s">
        <v>56</v>
      </c>
      <c r="H2882">
        <v>9500000</v>
      </c>
      <c r="I2882">
        <v>6.9</v>
      </c>
      <c r="J2882">
        <f t="shared" si="44"/>
        <v>33600000</v>
      </c>
      <c r="K2882" t="s">
        <v>1325</v>
      </c>
    </row>
    <row r="2883" spans="1:11">
      <c r="A2883" t="s">
        <v>12018</v>
      </c>
      <c r="B2883">
        <v>127</v>
      </c>
      <c r="C2883">
        <v>225377</v>
      </c>
      <c r="D2883" t="s">
        <v>214</v>
      </c>
      <c r="E2883" t="s">
        <v>26998</v>
      </c>
      <c r="F2883" t="s">
        <v>1464</v>
      </c>
      <c r="G2883" t="s">
        <v>1465</v>
      </c>
      <c r="H2883">
        <v>8900000</v>
      </c>
      <c r="I2883">
        <v>7.9</v>
      </c>
      <c r="J2883">
        <f t="shared" ref="J2883:J2946" si="45">C2883-H2883</f>
        <v>-8674623</v>
      </c>
      <c r="K2883" t="s">
        <v>3409</v>
      </c>
    </row>
    <row r="2884" spans="1:11">
      <c r="A2884" t="s">
        <v>15529</v>
      </c>
      <c r="B2884">
        <v>98</v>
      </c>
      <c r="C2884">
        <v>14114488</v>
      </c>
      <c r="D2884" t="s">
        <v>5544</v>
      </c>
      <c r="E2884" t="s">
        <v>26999</v>
      </c>
      <c r="F2884" t="s">
        <v>37</v>
      </c>
      <c r="G2884" t="s">
        <v>38</v>
      </c>
      <c r="H2884">
        <v>10500000</v>
      </c>
      <c r="I2884">
        <v>4.5</v>
      </c>
      <c r="J2884">
        <f t="shared" si="45"/>
        <v>3614488</v>
      </c>
      <c r="K2884" t="s">
        <v>6403</v>
      </c>
    </row>
    <row r="2885" spans="1:11">
      <c r="A2885" t="s">
        <v>15538</v>
      </c>
      <c r="B2885">
        <v>197</v>
      </c>
      <c r="C2885">
        <v>46300000</v>
      </c>
      <c r="D2885" t="s">
        <v>1374</v>
      </c>
      <c r="E2885" t="s">
        <v>27000</v>
      </c>
      <c r="F2885" t="s">
        <v>37</v>
      </c>
      <c r="G2885" t="s">
        <v>38</v>
      </c>
      <c r="H2885">
        <v>9400000</v>
      </c>
      <c r="I2885">
        <v>7.6</v>
      </c>
      <c r="J2885">
        <f t="shared" si="45"/>
        <v>36900000</v>
      </c>
      <c r="K2885" t="s">
        <v>1325</v>
      </c>
    </row>
    <row r="2886" spans="1:11">
      <c r="A2886" t="s">
        <v>5204</v>
      </c>
      <c r="B2886">
        <v>104</v>
      </c>
      <c r="C2886">
        <v>2600000</v>
      </c>
      <c r="D2886" t="s">
        <v>3396</v>
      </c>
      <c r="E2886" t="s">
        <v>27001</v>
      </c>
      <c r="F2886" t="s">
        <v>37</v>
      </c>
      <c r="G2886" t="s">
        <v>56</v>
      </c>
      <c r="H2886">
        <v>6000000</v>
      </c>
      <c r="I2886">
        <v>7.5</v>
      </c>
      <c r="J2886">
        <f t="shared" si="45"/>
        <v>-3400000</v>
      </c>
      <c r="K2886" t="s">
        <v>3409</v>
      </c>
    </row>
    <row r="2887" spans="1:11">
      <c r="A2887" t="s">
        <v>13347</v>
      </c>
      <c r="B2887">
        <v>130</v>
      </c>
      <c r="C2887">
        <v>3029870</v>
      </c>
      <c r="D2887" t="s">
        <v>1849</v>
      </c>
      <c r="E2887" t="s">
        <v>27002</v>
      </c>
      <c r="F2887" t="s">
        <v>37</v>
      </c>
      <c r="G2887" t="s">
        <v>7711</v>
      </c>
      <c r="H2887">
        <v>7400000</v>
      </c>
      <c r="I2887">
        <v>7.1</v>
      </c>
      <c r="J2887">
        <f t="shared" si="45"/>
        <v>-4370130</v>
      </c>
      <c r="K2887" t="s">
        <v>3409</v>
      </c>
    </row>
    <row r="2888" spans="1:11">
      <c r="A2888" t="s">
        <v>15585</v>
      </c>
      <c r="B2888">
        <v>176</v>
      </c>
      <c r="C2888">
        <v>3047539</v>
      </c>
      <c r="D2888" t="s">
        <v>214</v>
      </c>
      <c r="E2888" t="s">
        <v>27003</v>
      </c>
      <c r="F2888" t="s">
        <v>5611</v>
      </c>
      <c r="G2888" t="s">
        <v>5612</v>
      </c>
      <c r="H2888">
        <v>7217600</v>
      </c>
      <c r="I2888">
        <v>6.9</v>
      </c>
      <c r="J2888">
        <f t="shared" si="45"/>
        <v>-4170061</v>
      </c>
      <c r="K2888" t="s">
        <v>3409</v>
      </c>
    </row>
    <row r="2889" spans="1:11">
      <c r="A2889" t="s">
        <v>187</v>
      </c>
      <c r="B2889">
        <v>116</v>
      </c>
      <c r="C2889">
        <v>78900000</v>
      </c>
      <c r="D2889" t="s">
        <v>10222</v>
      </c>
      <c r="E2889" t="s">
        <v>27004</v>
      </c>
      <c r="F2889" t="s">
        <v>37</v>
      </c>
      <c r="G2889" t="s">
        <v>56</v>
      </c>
      <c r="H2889">
        <v>11000000</v>
      </c>
      <c r="I2889">
        <v>8.5</v>
      </c>
      <c r="J2889">
        <f t="shared" si="45"/>
        <v>67900000</v>
      </c>
      <c r="K2889" t="s">
        <v>6403</v>
      </c>
    </row>
    <row r="2890" spans="1:11">
      <c r="A2890" t="s">
        <v>7404</v>
      </c>
      <c r="B2890">
        <v>88</v>
      </c>
      <c r="C2890">
        <v>30859000</v>
      </c>
      <c r="D2890" t="s">
        <v>5544</v>
      </c>
      <c r="E2890" t="s">
        <v>27005</v>
      </c>
      <c r="F2890" t="s">
        <v>37</v>
      </c>
      <c r="G2890" t="s">
        <v>38</v>
      </c>
      <c r="H2890">
        <v>83532</v>
      </c>
      <c r="I2890">
        <v>7.5</v>
      </c>
      <c r="J2890">
        <f t="shared" si="45"/>
        <v>30775468</v>
      </c>
      <c r="K2890" t="s">
        <v>6403</v>
      </c>
    </row>
    <row r="2891" spans="1:11">
      <c r="A2891" t="s">
        <v>15600</v>
      </c>
      <c r="B2891">
        <v>106</v>
      </c>
      <c r="C2891">
        <v>3571735</v>
      </c>
      <c r="D2891" t="s">
        <v>4296</v>
      </c>
      <c r="E2891" t="s">
        <v>27006</v>
      </c>
      <c r="F2891" t="s">
        <v>37</v>
      </c>
      <c r="G2891" t="s">
        <v>38</v>
      </c>
      <c r="H2891">
        <v>10000000</v>
      </c>
      <c r="I2891">
        <v>6.6</v>
      </c>
      <c r="J2891">
        <f t="shared" si="45"/>
        <v>-6428265</v>
      </c>
      <c r="K2891" t="s">
        <v>13307</v>
      </c>
    </row>
    <row r="2892" spans="1:11">
      <c r="A2892" t="s">
        <v>6997</v>
      </c>
      <c r="B2892">
        <v>181</v>
      </c>
      <c r="C2892">
        <v>50000000</v>
      </c>
      <c r="D2892" t="s">
        <v>12149</v>
      </c>
      <c r="E2892" t="s">
        <v>27007</v>
      </c>
      <c r="F2892" t="s">
        <v>37</v>
      </c>
      <c r="G2892" t="s">
        <v>38</v>
      </c>
      <c r="H2892">
        <v>9000000</v>
      </c>
      <c r="I2892">
        <v>8</v>
      </c>
      <c r="J2892">
        <f t="shared" si="45"/>
        <v>41000000</v>
      </c>
      <c r="K2892" t="s">
        <v>3409</v>
      </c>
    </row>
    <row r="2893" spans="1:11">
      <c r="A2893" t="s">
        <v>5689</v>
      </c>
      <c r="B2893">
        <v>130</v>
      </c>
      <c r="C2893">
        <v>63600000</v>
      </c>
      <c r="D2893" t="s">
        <v>50</v>
      </c>
      <c r="E2893" t="s">
        <v>27008</v>
      </c>
      <c r="F2893" t="s">
        <v>37</v>
      </c>
      <c r="G2893" t="s">
        <v>56</v>
      </c>
      <c r="H2893">
        <v>9000000</v>
      </c>
      <c r="I2893">
        <v>7</v>
      </c>
      <c r="J2893">
        <f t="shared" si="45"/>
        <v>54600000</v>
      </c>
      <c r="K2893" t="s">
        <v>1325</v>
      </c>
    </row>
    <row r="2894" spans="1:11">
      <c r="A2894" t="s">
        <v>3088</v>
      </c>
      <c r="B2894">
        <v>123</v>
      </c>
      <c r="C2894">
        <v>36049108</v>
      </c>
      <c r="D2894" t="s">
        <v>5806</v>
      </c>
      <c r="E2894" t="s">
        <v>27009</v>
      </c>
      <c r="F2894" t="s">
        <v>37</v>
      </c>
      <c r="G2894" t="s">
        <v>38</v>
      </c>
      <c r="H2894">
        <v>9000000</v>
      </c>
      <c r="I2894">
        <v>6.8</v>
      </c>
      <c r="J2894">
        <f t="shared" si="45"/>
        <v>27049108</v>
      </c>
      <c r="K2894" t="s">
        <v>1325</v>
      </c>
    </row>
    <row r="2895" spans="1:11">
      <c r="A2895" t="s">
        <v>6800</v>
      </c>
      <c r="B2895">
        <v>120</v>
      </c>
      <c r="C2895">
        <v>34074895</v>
      </c>
      <c r="D2895" t="s">
        <v>2527</v>
      </c>
      <c r="E2895" t="s">
        <v>27010</v>
      </c>
      <c r="F2895" t="s">
        <v>37</v>
      </c>
      <c r="G2895" t="s">
        <v>38</v>
      </c>
      <c r="H2895">
        <v>9000000</v>
      </c>
      <c r="I2895">
        <v>6.7</v>
      </c>
      <c r="J2895">
        <f t="shared" si="45"/>
        <v>25074895</v>
      </c>
      <c r="K2895" t="s">
        <v>1671</v>
      </c>
    </row>
    <row r="2896" spans="1:11">
      <c r="A2896" t="s">
        <v>13468</v>
      </c>
      <c r="B2896">
        <v>87</v>
      </c>
      <c r="C2896">
        <v>33244684</v>
      </c>
      <c r="D2896" t="s">
        <v>7406</v>
      </c>
      <c r="E2896" t="s">
        <v>27011</v>
      </c>
      <c r="F2896" t="s">
        <v>37</v>
      </c>
      <c r="G2896" t="s">
        <v>38</v>
      </c>
      <c r="H2896">
        <v>9000000</v>
      </c>
      <c r="I2896">
        <v>6.5</v>
      </c>
      <c r="J2896">
        <f t="shared" si="45"/>
        <v>24244684</v>
      </c>
      <c r="K2896" t="s">
        <v>1266</v>
      </c>
    </row>
    <row r="2897" spans="1:11">
      <c r="A2897" t="s">
        <v>3806</v>
      </c>
      <c r="B2897">
        <v>123</v>
      </c>
      <c r="C2897">
        <v>24530513</v>
      </c>
      <c r="D2897" t="s">
        <v>2889</v>
      </c>
      <c r="E2897" t="s">
        <v>27012</v>
      </c>
      <c r="F2897" t="s">
        <v>37</v>
      </c>
      <c r="G2897" t="s">
        <v>38</v>
      </c>
      <c r="H2897">
        <v>9000000</v>
      </c>
      <c r="I2897">
        <v>8</v>
      </c>
      <c r="J2897">
        <f t="shared" si="45"/>
        <v>15530513</v>
      </c>
      <c r="K2897" t="s">
        <v>67</v>
      </c>
    </row>
    <row r="2898" spans="1:11">
      <c r="A2898" t="s">
        <v>14799</v>
      </c>
      <c r="B2898">
        <v>103</v>
      </c>
      <c r="C2898">
        <v>71519230</v>
      </c>
      <c r="D2898" t="s">
        <v>2208</v>
      </c>
      <c r="E2898" t="s">
        <v>27013</v>
      </c>
      <c r="F2898" t="s">
        <v>37</v>
      </c>
      <c r="G2898" t="s">
        <v>38</v>
      </c>
      <c r="H2898">
        <v>9000000</v>
      </c>
      <c r="I2898">
        <v>6.5</v>
      </c>
      <c r="J2898">
        <f t="shared" si="45"/>
        <v>62519230</v>
      </c>
      <c r="K2898" t="s">
        <v>1325</v>
      </c>
    </row>
    <row r="2899" spans="1:11">
      <c r="A2899" t="s">
        <v>15645</v>
      </c>
      <c r="B2899">
        <v>91</v>
      </c>
      <c r="C2899">
        <v>20035310</v>
      </c>
      <c r="D2899" t="s">
        <v>1415</v>
      </c>
      <c r="E2899" t="s">
        <v>27014</v>
      </c>
      <c r="F2899" t="s">
        <v>37</v>
      </c>
      <c r="G2899" t="s">
        <v>38</v>
      </c>
      <c r="H2899">
        <v>9000000</v>
      </c>
      <c r="I2899">
        <v>4.9</v>
      </c>
      <c r="J2899">
        <f t="shared" si="45"/>
        <v>11035310</v>
      </c>
      <c r="K2899" t="s">
        <v>1671</v>
      </c>
    </row>
    <row r="2900" spans="1:11">
      <c r="A2900" t="s">
        <v>13672</v>
      </c>
      <c r="B2900">
        <v>88</v>
      </c>
      <c r="C2900">
        <v>18225165</v>
      </c>
      <c r="D2900" t="s">
        <v>4219</v>
      </c>
      <c r="E2900" t="s">
        <v>27015</v>
      </c>
      <c r="F2900" t="s">
        <v>37</v>
      </c>
      <c r="G2900" t="s">
        <v>38</v>
      </c>
      <c r="H2900">
        <v>9000000</v>
      </c>
      <c r="I2900">
        <v>7.1</v>
      </c>
      <c r="J2900">
        <f t="shared" si="45"/>
        <v>9225165</v>
      </c>
      <c r="K2900" t="s">
        <v>953</v>
      </c>
    </row>
    <row r="2901" spans="1:11">
      <c r="A2901" t="s">
        <v>4351</v>
      </c>
      <c r="B2901">
        <v>126</v>
      </c>
      <c r="C2901">
        <v>17804273</v>
      </c>
      <c r="D2901" t="s">
        <v>4075</v>
      </c>
      <c r="E2901" t="s">
        <v>27016</v>
      </c>
      <c r="F2901" t="s">
        <v>37</v>
      </c>
      <c r="G2901" t="s">
        <v>38</v>
      </c>
      <c r="H2901">
        <v>20000000</v>
      </c>
      <c r="I2901">
        <v>7</v>
      </c>
      <c r="J2901">
        <f t="shared" si="45"/>
        <v>-2195727</v>
      </c>
      <c r="K2901" t="s">
        <v>3409</v>
      </c>
    </row>
    <row r="2902" spans="1:11">
      <c r="A2902" t="s">
        <v>15655</v>
      </c>
      <c r="B2902">
        <v>120</v>
      </c>
      <c r="C2902">
        <v>16938179</v>
      </c>
      <c r="D2902" t="s">
        <v>2125</v>
      </c>
      <c r="E2902" t="s">
        <v>27017</v>
      </c>
      <c r="F2902" t="s">
        <v>37</v>
      </c>
      <c r="G2902" t="s">
        <v>38</v>
      </c>
      <c r="H2902">
        <v>8000000</v>
      </c>
      <c r="I2902">
        <v>7</v>
      </c>
      <c r="J2902">
        <f t="shared" si="45"/>
        <v>8938179</v>
      </c>
      <c r="K2902" t="s">
        <v>24406</v>
      </c>
    </row>
    <row r="2903" spans="1:11">
      <c r="A2903" t="s">
        <v>11318</v>
      </c>
      <c r="B2903">
        <v>94</v>
      </c>
      <c r="C2903">
        <v>16235293</v>
      </c>
      <c r="D2903" t="s">
        <v>6403</v>
      </c>
      <c r="E2903" t="s">
        <v>27018</v>
      </c>
      <c r="F2903" t="s">
        <v>37</v>
      </c>
      <c r="G2903" t="s">
        <v>38</v>
      </c>
      <c r="H2903">
        <v>9000000</v>
      </c>
      <c r="I2903">
        <v>4.5</v>
      </c>
      <c r="J2903">
        <f t="shared" si="45"/>
        <v>7235293</v>
      </c>
      <c r="K2903" t="s">
        <v>6403</v>
      </c>
    </row>
    <row r="2904" spans="1:11">
      <c r="A2904" t="s">
        <v>857</v>
      </c>
      <c r="B2904">
        <v>137</v>
      </c>
      <c r="C2904">
        <v>10161099</v>
      </c>
      <c r="D2904" t="s">
        <v>15673</v>
      </c>
      <c r="E2904" t="s">
        <v>27019</v>
      </c>
      <c r="F2904" t="s">
        <v>37</v>
      </c>
      <c r="G2904" t="s">
        <v>56</v>
      </c>
      <c r="H2904">
        <v>9000000</v>
      </c>
      <c r="I2904">
        <v>7.7</v>
      </c>
      <c r="J2904">
        <f t="shared" si="45"/>
        <v>1161099</v>
      </c>
      <c r="K2904" t="s">
        <v>1325</v>
      </c>
    </row>
    <row r="2905" spans="1:11">
      <c r="A2905" t="s">
        <v>886</v>
      </c>
      <c r="B2905">
        <v>119</v>
      </c>
      <c r="C2905">
        <v>6047856</v>
      </c>
      <c r="D2905" t="s">
        <v>464</v>
      </c>
      <c r="E2905" t="s">
        <v>27020</v>
      </c>
      <c r="F2905" t="s">
        <v>37</v>
      </c>
      <c r="G2905" t="s">
        <v>38</v>
      </c>
      <c r="H2905">
        <v>8500000</v>
      </c>
      <c r="I2905">
        <v>6.7</v>
      </c>
      <c r="J2905">
        <f t="shared" si="45"/>
        <v>-2452144</v>
      </c>
      <c r="K2905" t="s">
        <v>1325</v>
      </c>
    </row>
    <row r="2906" spans="1:11">
      <c r="A2906" t="s">
        <v>6074</v>
      </c>
      <c r="B2906">
        <v>99</v>
      </c>
      <c r="C2906">
        <v>4681503</v>
      </c>
      <c r="D2906" t="s">
        <v>2527</v>
      </c>
      <c r="E2906" t="s">
        <v>27021</v>
      </c>
      <c r="F2906" t="s">
        <v>37</v>
      </c>
      <c r="G2906" t="s">
        <v>38</v>
      </c>
      <c r="H2906">
        <v>9000000</v>
      </c>
      <c r="I2906">
        <v>7</v>
      </c>
      <c r="J2906">
        <f t="shared" si="45"/>
        <v>-4318497</v>
      </c>
      <c r="K2906" t="s">
        <v>1671</v>
      </c>
    </row>
    <row r="2907" spans="1:11">
      <c r="A2907" t="s">
        <v>15696</v>
      </c>
      <c r="B2907">
        <v>79</v>
      </c>
      <c r="C2907">
        <v>4350774</v>
      </c>
      <c r="D2907" t="s">
        <v>1671</v>
      </c>
      <c r="E2907" t="s">
        <v>27022</v>
      </c>
      <c r="F2907" t="s">
        <v>37</v>
      </c>
      <c r="G2907" t="s">
        <v>38</v>
      </c>
      <c r="H2907">
        <v>8000000</v>
      </c>
      <c r="I2907">
        <v>6.5</v>
      </c>
      <c r="J2907">
        <f t="shared" si="45"/>
        <v>-3649226</v>
      </c>
      <c r="K2907" t="s">
        <v>1671</v>
      </c>
    </row>
    <row r="2908" spans="1:11">
      <c r="A2908" t="s">
        <v>13514</v>
      </c>
      <c r="B2908">
        <v>95</v>
      </c>
      <c r="C2908">
        <v>2955039</v>
      </c>
      <c r="D2908" t="s">
        <v>1634</v>
      </c>
      <c r="E2908" t="s">
        <v>27023</v>
      </c>
      <c r="F2908" t="s">
        <v>37</v>
      </c>
      <c r="G2908" t="s">
        <v>38</v>
      </c>
      <c r="H2908">
        <v>9000000</v>
      </c>
      <c r="I2908">
        <v>6.2</v>
      </c>
      <c r="J2908">
        <f t="shared" si="45"/>
        <v>-6044961</v>
      </c>
      <c r="K2908" t="s">
        <v>13307</v>
      </c>
    </row>
    <row r="2909" spans="1:11">
      <c r="A2909" t="s">
        <v>11891</v>
      </c>
      <c r="B2909">
        <v>103</v>
      </c>
      <c r="C2909">
        <v>1530535</v>
      </c>
      <c r="D2909" t="s">
        <v>1415</v>
      </c>
      <c r="E2909" t="s">
        <v>27024</v>
      </c>
      <c r="F2909" t="s">
        <v>37</v>
      </c>
      <c r="G2909" t="s">
        <v>38</v>
      </c>
      <c r="H2909">
        <v>9000000</v>
      </c>
      <c r="I2909">
        <v>5.7</v>
      </c>
      <c r="J2909">
        <f t="shared" si="45"/>
        <v>-7469465</v>
      </c>
      <c r="K2909" t="s">
        <v>1671</v>
      </c>
    </row>
    <row r="2910" spans="1:11">
      <c r="A2910" t="s">
        <v>10959</v>
      </c>
      <c r="B2910">
        <v>92</v>
      </c>
      <c r="C2910">
        <v>4881867</v>
      </c>
      <c r="D2910" t="s">
        <v>6419</v>
      </c>
      <c r="E2910" t="s">
        <v>27025</v>
      </c>
      <c r="F2910" t="s">
        <v>37</v>
      </c>
      <c r="G2910" t="s">
        <v>38</v>
      </c>
      <c r="H2910">
        <v>9000000</v>
      </c>
      <c r="I2910">
        <v>6.4</v>
      </c>
      <c r="J2910">
        <f t="shared" si="45"/>
        <v>-4118133</v>
      </c>
      <c r="K2910" t="s">
        <v>1671</v>
      </c>
    </row>
    <row r="2911" spans="1:11">
      <c r="A2911" t="s">
        <v>11871</v>
      </c>
      <c r="B2911">
        <v>84</v>
      </c>
      <c r="C2911">
        <v>11860839</v>
      </c>
      <c r="D2911" t="s">
        <v>4068</v>
      </c>
      <c r="E2911" t="s">
        <v>27026</v>
      </c>
      <c r="F2911" t="s">
        <v>37</v>
      </c>
      <c r="G2911" t="s">
        <v>38</v>
      </c>
      <c r="H2911">
        <v>9000000</v>
      </c>
      <c r="I2911">
        <v>5.4</v>
      </c>
      <c r="J2911">
        <f t="shared" si="45"/>
        <v>2860839</v>
      </c>
      <c r="K2911" t="s">
        <v>67</v>
      </c>
    </row>
    <row r="2912" spans="1:11">
      <c r="A2912" t="s">
        <v>15742</v>
      </c>
      <c r="B2912">
        <v>300</v>
      </c>
      <c r="C2912">
        <v>454255</v>
      </c>
      <c r="D2912" t="s">
        <v>1098</v>
      </c>
      <c r="E2912" t="s">
        <v>27027</v>
      </c>
      <c r="F2912" t="s">
        <v>13246</v>
      </c>
      <c r="G2912" t="s">
        <v>13247</v>
      </c>
      <c r="H2912">
        <v>400000000</v>
      </c>
      <c r="I2912">
        <v>6.6</v>
      </c>
      <c r="J2912">
        <f t="shared" si="45"/>
        <v>-399545745</v>
      </c>
      <c r="K2912" t="s">
        <v>1325</v>
      </c>
    </row>
    <row r="2913" spans="1:11">
      <c r="A2913" t="s">
        <v>15748</v>
      </c>
      <c r="B2913">
        <v>120</v>
      </c>
      <c r="C2913">
        <v>349618</v>
      </c>
      <c r="D2913" t="s">
        <v>6403</v>
      </c>
      <c r="E2913" t="s">
        <v>27028</v>
      </c>
      <c r="F2913" t="s">
        <v>37</v>
      </c>
      <c r="G2913" t="s">
        <v>7090</v>
      </c>
      <c r="H2913">
        <v>9000000</v>
      </c>
      <c r="I2913">
        <v>6.1</v>
      </c>
      <c r="J2913">
        <f t="shared" si="45"/>
        <v>-8650382</v>
      </c>
      <c r="K2913" t="s">
        <v>6403</v>
      </c>
    </row>
    <row r="2914" spans="1:11">
      <c r="A2914" t="s">
        <v>11327</v>
      </c>
      <c r="B2914">
        <v>121</v>
      </c>
      <c r="C2914">
        <v>112935</v>
      </c>
      <c r="D2914" t="s">
        <v>3409</v>
      </c>
      <c r="E2914" t="s">
        <v>27029</v>
      </c>
      <c r="F2914" t="s">
        <v>37</v>
      </c>
      <c r="G2914" t="s">
        <v>56</v>
      </c>
      <c r="H2914">
        <v>9000000</v>
      </c>
      <c r="I2914">
        <v>7.6</v>
      </c>
      <c r="J2914">
        <f t="shared" si="45"/>
        <v>-8887065</v>
      </c>
      <c r="K2914" t="s">
        <v>3409</v>
      </c>
    </row>
    <row r="2915" spans="1:11">
      <c r="A2915" t="s">
        <v>15761</v>
      </c>
      <c r="B2915">
        <v>97</v>
      </c>
      <c r="C2915">
        <v>883887</v>
      </c>
      <c r="D2915" t="s">
        <v>3409</v>
      </c>
      <c r="E2915" t="s">
        <v>27030</v>
      </c>
      <c r="F2915" t="s">
        <v>37</v>
      </c>
      <c r="G2915" t="s">
        <v>38</v>
      </c>
      <c r="H2915">
        <v>9000000</v>
      </c>
      <c r="I2915">
        <v>6.2</v>
      </c>
      <c r="J2915">
        <f t="shared" si="45"/>
        <v>-8116113</v>
      </c>
      <c r="K2915" t="s">
        <v>3409</v>
      </c>
    </row>
    <row r="2916" spans="1:11">
      <c r="A2916" t="s">
        <v>13125</v>
      </c>
      <c r="B2916">
        <v>86</v>
      </c>
      <c r="C2916">
        <v>13751</v>
      </c>
      <c r="D2916" t="s">
        <v>7144</v>
      </c>
      <c r="E2916" t="s">
        <v>27031</v>
      </c>
      <c r="F2916" t="s">
        <v>37</v>
      </c>
      <c r="G2916" t="s">
        <v>370</v>
      </c>
      <c r="H2916">
        <v>11400000</v>
      </c>
      <c r="I2916">
        <v>6.6</v>
      </c>
      <c r="J2916">
        <f t="shared" si="45"/>
        <v>-11386249</v>
      </c>
      <c r="K2916" t="s">
        <v>3409</v>
      </c>
    </row>
    <row r="2917" spans="1:11">
      <c r="A2917" t="s">
        <v>15772</v>
      </c>
      <c r="B2917">
        <v>45</v>
      </c>
      <c r="C2917">
        <v>145109</v>
      </c>
      <c r="D2917" t="s">
        <v>2174</v>
      </c>
      <c r="E2917" t="s">
        <v>27032</v>
      </c>
      <c r="F2917" t="s">
        <v>15778</v>
      </c>
      <c r="G2917" t="s">
        <v>7711</v>
      </c>
      <c r="H2917">
        <v>45000000</v>
      </c>
      <c r="I2917">
        <v>7.3</v>
      </c>
      <c r="J2917">
        <f t="shared" si="45"/>
        <v>-44854891</v>
      </c>
      <c r="K2917" t="s">
        <v>3409</v>
      </c>
    </row>
    <row r="2918" spans="1:11">
      <c r="A2918" t="s">
        <v>15779</v>
      </c>
      <c r="B2918">
        <v>97</v>
      </c>
      <c r="C2918">
        <v>1046166</v>
      </c>
      <c r="D2918" t="s">
        <v>6545</v>
      </c>
      <c r="E2918" t="s">
        <v>27033</v>
      </c>
      <c r="F2918" t="s">
        <v>37</v>
      </c>
      <c r="G2918" t="s">
        <v>767</v>
      </c>
      <c r="H2918">
        <v>9000000</v>
      </c>
      <c r="I2918">
        <v>4.2</v>
      </c>
      <c r="J2918">
        <f t="shared" si="45"/>
        <v>-7953834</v>
      </c>
      <c r="K2918" t="s">
        <v>1671</v>
      </c>
    </row>
    <row r="2919" spans="1:11">
      <c r="A2919" t="s">
        <v>15798</v>
      </c>
      <c r="B2919">
        <v>93</v>
      </c>
      <c r="C2919">
        <v>174635000</v>
      </c>
      <c r="D2919" t="s">
        <v>4219</v>
      </c>
      <c r="E2919" t="s">
        <v>27034</v>
      </c>
      <c r="F2919" t="s">
        <v>37</v>
      </c>
      <c r="G2919" t="s">
        <v>370</v>
      </c>
      <c r="H2919">
        <v>8800000</v>
      </c>
      <c r="I2919">
        <v>6.5</v>
      </c>
      <c r="J2919">
        <f t="shared" si="45"/>
        <v>165835000</v>
      </c>
      <c r="K2919" t="s">
        <v>953</v>
      </c>
    </row>
    <row r="2920" spans="1:11">
      <c r="A2920" t="s">
        <v>15823</v>
      </c>
      <c r="B2920">
        <v>84</v>
      </c>
      <c r="C2920">
        <v>14373825</v>
      </c>
      <c r="D2920" t="s">
        <v>2215</v>
      </c>
      <c r="E2920" t="s">
        <v>27035</v>
      </c>
      <c r="F2920" t="s">
        <v>37</v>
      </c>
      <c r="G2920" t="s">
        <v>38</v>
      </c>
      <c r="H2920">
        <v>8600000</v>
      </c>
      <c r="I2920">
        <v>6.5</v>
      </c>
      <c r="J2920">
        <f t="shared" si="45"/>
        <v>5773825</v>
      </c>
      <c r="K2920" t="s">
        <v>24406</v>
      </c>
    </row>
    <row r="2921" spans="1:11">
      <c r="A2921" t="s">
        <v>15832</v>
      </c>
      <c r="B2921">
        <v>96</v>
      </c>
      <c r="C2921">
        <v>162</v>
      </c>
      <c r="D2921" t="s">
        <v>334</v>
      </c>
      <c r="E2921" t="s">
        <v>27036</v>
      </c>
      <c r="F2921" t="s">
        <v>37</v>
      </c>
      <c r="G2921" t="s">
        <v>13247</v>
      </c>
      <c r="H2921">
        <v>9000000</v>
      </c>
      <c r="I2921">
        <v>5.7</v>
      </c>
      <c r="J2921">
        <f t="shared" si="45"/>
        <v>-8999838</v>
      </c>
      <c r="K2921" t="s">
        <v>1325</v>
      </c>
    </row>
    <row r="2922" spans="1:11">
      <c r="A2922" t="s">
        <v>4893</v>
      </c>
      <c r="B2922">
        <v>112</v>
      </c>
      <c r="C2922">
        <v>39462438</v>
      </c>
      <c r="D2922" t="s">
        <v>7837</v>
      </c>
      <c r="E2922" t="s">
        <v>27037</v>
      </c>
      <c r="F2922" t="s">
        <v>37</v>
      </c>
      <c r="G2922" t="s">
        <v>38</v>
      </c>
      <c r="H2922">
        <v>7000000</v>
      </c>
      <c r="I2922">
        <v>7.3</v>
      </c>
      <c r="J2922">
        <f t="shared" si="45"/>
        <v>32462438</v>
      </c>
      <c r="K2922" t="s">
        <v>3409</v>
      </c>
    </row>
    <row r="2923" spans="1:11">
      <c r="A2923" t="s">
        <v>15844</v>
      </c>
      <c r="B2923">
        <v>125</v>
      </c>
      <c r="C2923">
        <v>29200000</v>
      </c>
      <c r="D2923" t="s">
        <v>7837</v>
      </c>
      <c r="E2923" t="s">
        <v>27038</v>
      </c>
      <c r="F2923" t="s">
        <v>37</v>
      </c>
      <c r="G2923" t="s">
        <v>38</v>
      </c>
      <c r="H2923">
        <v>8500000</v>
      </c>
      <c r="I2923">
        <v>6.9</v>
      </c>
      <c r="J2923">
        <f t="shared" si="45"/>
        <v>20700000</v>
      </c>
      <c r="K2923" t="s">
        <v>3409</v>
      </c>
    </row>
    <row r="2924" spans="1:11">
      <c r="A2924" t="s">
        <v>15850</v>
      </c>
      <c r="B2924">
        <v>96</v>
      </c>
      <c r="C2924">
        <v>21564616</v>
      </c>
      <c r="D2924" t="s">
        <v>1671</v>
      </c>
      <c r="E2924" t="s">
        <v>27039</v>
      </c>
      <c r="F2924" t="s">
        <v>37</v>
      </c>
      <c r="G2924" t="s">
        <v>38</v>
      </c>
      <c r="H2924">
        <v>8500000</v>
      </c>
      <c r="I2924">
        <v>5</v>
      </c>
      <c r="J2924">
        <f t="shared" si="45"/>
        <v>13064616</v>
      </c>
      <c r="K2924" t="s">
        <v>1671</v>
      </c>
    </row>
    <row r="2925" spans="1:11">
      <c r="A2925" t="s">
        <v>8191</v>
      </c>
      <c r="B2925">
        <v>103</v>
      </c>
      <c r="C2925">
        <v>14879556</v>
      </c>
      <c r="D2925" t="s">
        <v>2527</v>
      </c>
      <c r="E2925" t="s">
        <v>27040</v>
      </c>
      <c r="F2925" t="s">
        <v>37</v>
      </c>
      <c r="G2925" t="s">
        <v>38</v>
      </c>
      <c r="H2925">
        <v>8000000</v>
      </c>
      <c r="I2925">
        <v>7.3</v>
      </c>
      <c r="J2925">
        <f t="shared" si="45"/>
        <v>6879556</v>
      </c>
      <c r="K2925" t="s">
        <v>1671</v>
      </c>
    </row>
    <row r="2926" spans="1:11">
      <c r="A2926" t="s">
        <v>15874</v>
      </c>
      <c r="B2926">
        <v>101</v>
      </c>
      <c r="C2926">
        <v>34017854</v>
      </c>
      <c r="D2926" t="s">
        <v>1671</v>
      </c>
      <c r="E2926" t="s">
        <v>27041</v>
      </c>
      <c r="F2926" t="s">
        <v>37</v>
      </c>
      <c r="G2926" t="s">
        <v>38</v>
      </c>
      <c r="H2926">
        <v>8500000</v>
      </c>
      <c r="I2926">
        <v>6.5</v>
      </c>
      <c r="J2926">
        <f t="shared" si="45"/>
        <v>25517854</v>
      </c>
      <c r="K2926" t="s">
        <v>1671</v>
      </c>
    </row>
    <row r="2927" spans="1:11">
      <c r="A2927" t="s">
        <v>12123</v>
      </c>
      <c r="B2927">
        <v>104</v>
      </c>
      <c r="C2927">
        <v>4273372</v>
      </c>
      <c r="D2927" t="s">
        <v>7837</v>
      </c>
      <c r="E2927" t="s">
        <v>27042</v>
      </c>
      <c r="F2927" t="s">
        <v>37</v>
      </c>
      <c r="G2927" t="s">
        <v>38</v>
      </c>
      <c r="H2927">
        <v>22000000</v>
      </c>
      <c r="I2927">
        <v>2.1</v>
      </c>
      <c r="J2927">
        <f t="shared" si="45"/>
        <v>-17726628</v>
      </c>
      <c r="K2927" t="s">
        <v>3409</v>
      </c>
    </row>
    <row r="2928" spans="1:11">
      <c r="A2928" t="s">
        <v>14295</v>
      </c>
      <c r="B2928">
        <v>119</v>
      </c>
      <c r="C2928">
        <v>4440055</v>
      </c>
      <c r="D2928" t="s">
        <v>6326</v>
      </c>
      <c r="E2928" t="s">
        <v>27043</v>
      </c>
      <c r="F2928" t="s">
        <v>37</v>
      </c>
      <c r="G2928" t="s">
        <v>56</v>
      </c>
      <c r="H2928">
        <v>8500000</v>
      </c>
      <c r="I2928">
        <v>7</v>
      </c>
      <c r="J2928">
        <f t="shared" si="45"/>
        <v>-4059945</v>
      </c>
      <c r="K2928" t="s">
        <v>13307</v>
      </c>
    </row>
    <row r="2929" spans="1:11">
      <c r="A2929" t="s">
        <v>14704</v>
      </c>
      <c r="B2929">
        <v>128</v>
      </c>
      <c r="C2929">
        <v>4018695</v>
      </c>
      <c r="D2929" t="s">
        <v>1826</v>
      </c>
      <c r="E2929" t="s">
        <v>27044</v>
      </c>
      <c r="F2929" t="s">
        <v>5611</v>
      </c>
      <c r="G2929" t="s">
        <v>5612</v>
      </c>
      <c r="H2929">
        <v>12000000</v>
      </c>
      <c r="I2929">
        <v>8</v>
      </c>
      <c r="J2929">
        <f t="shared" si="45"/>
        <v>-7981305</v>
      </c>
      <c r="K2929" t="s">
        <v>953</v>
      </c>
    </row>
    <row r="2930" spans="1:11">
      <c r="A2930" t="s">
        <v>10098</v>
      </c>
      <c r="B2930">
        <v>107</v>
      </c>
      <c r="C2930">
        <v>80000000</v>
      </c>
      <c r="D2930" t="s">
        <v>7837</v>
      </c>
      <c r="E2930" t="s">
        <v>26017</v>
      </c>
      <c r="F2930" t="s">
        <v>37</v>
      </c>
      <c r="G2930" t="s">
        <v>38</v>
      </c>
      <c r="H2930">
        <v>8200000</v>
      </c>
      <c r="I2930">
        <v>6.5</v>
      </c>
      <c r="J2930">
        <f t="shared" si="45"/>
        <v>71800000</v>
      </c>
      <c r="K2930" t="s">
        <v>3409</v>
      </c>
    </row>
    <row r="2931" spans="1:11">
      <c r="A2931" t="s">
        <v>15906</v>
      </c>
      <c r="B2931">
        <v>126</v>
      </c>
      <c r="C2931">
        <v>1997807</v>
      </c>
      <c r="D2931" t="s">
        <v>1826</v>
      </c>
      <c r="E2931" t="s">
        <v>27045</v>
      </c>
      <c r="F2931" t="s">
        <v>37</v>
      </c>
      <c r="G2931" t="s">
        <v>38</v>
      </c>
      <c r="H2931">
        <v>8000000</v>
      </c>
      <c r="I2931">
        <v>7.1</v>
      </c>
      <c r="J2931">
        <f t="shared" si="45"/>
        <v>-6002193</v>
      </c>
      <c r="K2931" t="s">
        <v>953</v>
      </c>
    </row>
    <row r="2932" spans="1:11">
      <c r="A2932" t="s">
        <v>6234</v>
      </c>
      <c r="B2932">
        <v>126</v>
      </c>
      <c r="C2932">
        <v>90800000</v>
      </c>
      <c r="D2932" t="s">
        <v>6236</v>
      </c>
      <c r="E2932" t="s">
        <v>25272</v>
      </c>
      <c r="F2932" t="s">
        <v>37</v>
      </c>
      <c r="G2932" t="s">
        <v>38</v>
      </c>
      <c r="H2932">
        <v>8000000</v>
      </c>
      <c r="I2932">
        <v>7.2</v>
      </c>
      <c r="J2932">
        <f t="shared" si="45"/>
        <v>82800000</v>
      </c>
      <c r="K2932" t="s">
        <v>1325</v>
      </c>
    </row>
    <row r="2933" spans="1:11">
      <c r="A2933" t="s">
        <v>14787</v>
      </c>
      <c r="B2933">
        <v>150</v>
      </c>
      <c r="C2933">
        <v>140244</v>
      </c>
      <c r="D2933" t="s">
        <v>15939</v>
      </c>
      <c r="E2933" t="s">
        <v>27046</v>
      </c>
      <c r="F2933" t="s">
        <v>37</v>
      </c>
      <c r="G2933" t="s">
        <v>38</v>
      </c>
      <c r="H2933">
        <v>8500000</v>
      </c>
      <c r="I2933">
        <v>6.7</v>
      </c>
      <c r="J2933">
        <f t="shared" si="45"/>
        <v>-8359756</v>
      </c>
      <c r="K2933" t="s">
        <v>6403</v>
      </c>
    </row>
    <row r="2934" spans="1:11">
      <c r="A2934" t="s">
        <v>1764</v>
      </c>
      <c r="B2934">
        <v>178</v>
      </c>
      <c r="C2934">
        <v>107930000</v>
      </c>
      <c r="D2934" t="s">
        <v>1935</v>
      </c>
      <c r="E2934" t="s">
        <v>27047</v>
      </c>
      <c r="F2934" t="s">
        <v>37</v>
      </c>
      <c r="G2934" t="s">
        <v>38</v>
      </c>
      <c r="H2934">
        <v>8000000</v>
      </c>
      <c r="I2934">
        <v>8.9</v>
      </c>
      <c r="J2934">
        <f t="shared" si="45"/>
        <v>99930000</v>
      </c>
      <c r="K2934" t="s">
        <v>24406</v>
      </c>
    </row>
    <row r="2935" spans="1:11">
      <c r="A2935" t="s">
        <v>15960</v>
      </c>
      <c r="B2935">
        <v>117</v>
      </c>
      <c r="C2935">
        <v>32279955</v>
      </c>
      <c r="D2935" t="s">
        <v>2125</v>
      </c>
      <c r="E2935" t="s">
        <v>27048</v>
      </c>
      <c r="F2935" t="s">
        <v>37</v>
      </c>
      <c r="G2935" t="s">
        <v>38</v>
      </c>
      <c r="H2935">
        <v>8500000</v>
      </c>
      <c r="I2935">
        <v>7.9</v>
      </c>
      <c r="J2935">
        <f t="shared" si="45"/>
        <v>23779955</v>
      </c>
      <c r="K2935" t="s">
        <v>24406</v>
      </c>
    </row>
    <row r="2936" spans="1:11">
      <c r="A2936" t="s">
        <v>4939</v>
      </c>
      <c r="B2936">
        <v>119</v>
      </c>
      <c r="C2936">
        <v>4992159</v>
      </c>
      <c r="D2936" t="s">
        <v>12838</v>
      </c>
      <c r="E2936" t="s">
        <v>27049</v>
      </c>
      <c r="F2936" t="s">
        <v>37</v>
      </c>
      <c r="G2936" t="s">
        <v>38</v>
      </c>
      <c r="H2936">
        <v>8550000</v>
      </c>
      <c r="I2936">
        <v>5.6</v>
      </c>
      <c r="J2936">
        <f t="shared" si="45"/>
        <v>-3557841</v>
      </c>
      <c r="K2936" t="s">
        <v>1671</v>
      </c>
    </row>
    <row r="2937" spans="1:11">
      <c r="A2937" t="s">
        <v>7281</v>
      </c>
      <c r="B2937">
        <v>174</v>
      </c>
      <c r="C2937">
        <v>163214286</v>
      </c>
      <c r="D2937" t="s">
        <v>15970</v>
      </c>
      <c r="E2937" t="s">
        <v>27050</v>
      </c>
      <c r="F2937" t="s">
        <v>37</v>
      </c>
      <c r="G2937" t="s">
        <v>38</v>
      </c>
      <c r="H2937">
        <v>8200000</v>
      </c>
      <c r="I2937">
        <v>8</v>
      </c>
      <c r="J2937">
        <f t="shared" si="45"/>
        <v>155014286</v>
      </c>
      <c r="K2937" t="s">
        <v>13307</v>
      </c>
    </row>
    <row r="2938" spans="1:11">
      <c r="A2938" t="s">
        <v>850</v>
      </c>
      <c r="B2938">
        <v>111</v>
      </c>
      <c r="C2938">
        <v>69800000</v>
      </c>
      <c r="D2938" t="s">
        <v>3632</v>
      </c>
      <c r="E2938" t="s">
        <v>27051</v>
      </c>
      <c r="F2938" t="s">
        <v>37</v>
      </c>
      <c r="G2938" t="s">
        <v>38</v>
      </c>
      <c r="H2938">
        <v>8000000</v>
      </c>
      <c r="I2938">
        <v>6.2</v>
      </c>
      <c r="J2938">
        <f t="shared" si="45"/>
        <v>61800000</v>
      </c>
      <c r="K2938" t="s">
        <v>1671</v>
      </c>
    </row>
    <row r="2939" spans="1:11">
      <c r="A2939" t="s">
        <v>15981</v>
      </c>
      <c r="B2939">
        <v>101</v>
      </c>
      <c r="C2939">
        <v>59889948</v>
      </c>
      <c r="D2939" t="s">
        <v>2527</v>
      </c>
      <c r="E2939" t="s">
        <v>27052</v>
      </c>
      <c r="F2939" t="s">
        <v>37</v>
      </c>
      <c r="G2939" t="s">
        <v>38</v>
      </c>
      <c r="H2939">
        <v>8000000</v>
      </c>
      <c r="I2939">
        <v>7.9</v>
      </c>
      <c r="J2939">
        <f t="shared" si="45"/>
        <v>51889948</v>
      </c>
      <c r="K2939" t="s">
        <v>1671</v>
      </c>
    </row>
    <row r="2940" spans="1:11">
      <c r="A2940" t="s">
        <v>3891</v>
      </c>
      <c r="B2940">
        <v>89</v>
      </c>
      <c r="C2940">
        <v>52287414</v>
      </c>
      <c r="D2940" t="s">
        <v>7043</v>
      </c>
      <c r="E2940" t="s">
        <v>27053</v>
      </c>
      <c r="F2940" t="s">
        <v>37</v>
      </c>
      <c r="G2940" t="s">
        <v>38</v>
      </c>
      <c r="H2940">
        <v>8000000</v>
      </c>
      <c r="I2940">
        <v>8.1</v>
      </c>
      <c r="J2940">
        <f t="shared" si="45"/>
        <v>44287414</v>
      </c>
      <c r="K2940" t="s">
        <v>953</v>
      </c>
    </row>
    <row r="2941" spans="1:11">
      <c r="A2941" t="s">
        <v>5289</v>
      </c>
      <c r="B2941">
        <v>113</v>
      </c>
      <c r="C2941">
        <v>45063889</v>
      </c>
      <c r="D2941" t="s">
        <v>3171</v>
      </c>
      <c r="E2941" t="s">
        <v>27054</v>
      </c>
      <c r="F2941" t="s">
        <v>37</v>
      </c>
      <c r="G2941" t="s">
        <v>56</v>
      </c>
      <c r="H2941">
        <v>8000000</v>
      </c>
      <c r="I2941">
        <v>7.6</v>
      </c>
      <c r="J2941">
        <f t="shared" si="45"/>
        <v>37063889</v>
      </c>
      <c r="K2941" t="s">
        <v>3409</v>
      </c>
    </row>
    <row r="2942" spans="1:11">
      <c r="A2942" t="s">
        <v>15997</v>
      </c>
      <c r="B2942">
        <v>95</v>
      </c>
      <c r="C2942">
        <v>40066497</v>
      </c>
      <c r="D2942" t="s">
        <v>6199</v>
      </c>
      <c r="E2942" t="s">
        <v>27055</v>
      </c>
      <c r="F2942" t="s">
        <v>37</v>
      </c>
      <c r="G2942" t="s">
        <v>38</v>
      </c>
      <c r="H2942">
        <v>8000000</v>
      </c>
      <c r="I2942">
        <v>3.5</v>
      </c>
      <c r="J2942">
        <f t="shared" si="45"/>
        <v>32066497</v>
      </c>
      <c r="K2942" t="s">
        <v>3409</v>
      </c>
    </row>
    <row r="2943" spans="1:11">
      <c r="A2943" t="s">
        <v>16004</v>
      </c>
      <c r="B2943">
        <v>112</v>
      </c>
      <c r="C2943">
        <v>36500000</v>
      </c>
      <c r="D2943" t="s">
        <v>1726</v>
      </c>
      <c r="E2943" t="s">
        <v>27056</v>
      </c>
      <c r="F2943" t="s">
        <v>37</v>
      </c>
      <c r="G2943" t="s">
        <v>38</v>
      </c>
      <c r="H2943">
        <v>8000000</v>
      </c>
      <c r="I2943">
        <v>7.6</v>
      </c>
      <c r="J2943">
        <f t="shared" si="45"/>
        <v>28500000</v>
      </c>
      <c r="K2943" t="s">
        <v>13307</v>
      </c>
    </row>
    <row r="2944" spans="1:11">
      <c r="A2944" t="s">
        <v>13454</v>
      </c>
      <c r="B2944">
        <v>109</v>
      </c>
      <c r="C2944">
        <v>27362712</v>
      </c>
      <c r="D2944" t="s">
        <v>5788</v>
      </c>
      <c r="E2944" t="s">
        <v>27057</v>
      </c>
      <c r="F2944" t="s">
        <v>37</v>
      </c>
      <c r="G2944" t="s">
        <v>38</v>
      </c>
      <c r="H2944">
        <v>8000000</v>
      </c>
      <c r="I2944">
        <v>6.5</v>
      </c>
      <c r="J2944">
        <f t="shared" si="45"/>
        <v>19362712</v>
      </c>
      <c r="K2944" t="s">
        <v>1671</v>
      </c>
    </row>
    <row r="2945" spans="1:11">
      <c r="A2945" t="s">
        <v>16011</v>
      </c>
      <c r="B2945">
        <v>108</v>
      </c>
      <c r="C2945">
        <v>34746109</v>
      </c>
      <c r="D2945" t="s">
        <v>16012</v>
      </c>
      <c r="E2945" t="s">
        <v>27058</v>
      </c>
      <c r="F2945" t="s">
        <v>37</v>
      </c>
      <c r="G2945" t="s">
        <v>38</v>
      </c>
      <c r="H2945">
        <v>8000000</v>
      </c>
      <c r="I2945">
        <v>5.6</v>
      </c>
      <c r="J2945">
        <f t="shared" si="45"/>
        <v>26746109</v>
      </c>
      <c r="K2945" t="s">
        <v>1671</v>
      </c>
    </row>
    <row r="2946" spans="1:11">
      <c r="A2946" t="s">
        <v>8197</v>
      </c>
      <c r="B2946">
        <v>100</v>
      </c>
      <c r="C2946">
        <v>34963967</v>
      </c>
      <c r="D2946" t="s">
        <v>1415</v>
      </c>
      <c r="E2946" t="s">
        <v>27059</v>
      </c>
      <c r="F2946" t="s">
        <v>37</v>
      </c>
      <c r="G2946" t="s">
        <v>38</v>
      </c>
      <c r="H2946">
        <v>8000000</v>
      </c>
      <c r="I2946">
        <v>7.7</v>
      </c>
      <c r="J2946">
        <f t="shared" si="45"/>
        <v>26963967</v>
      </c>
      <c r="K2946" t="s">
        <v>1671</v>
      </c>
    </row>
    <row r="2947" spans="1:11">
      <c r="A2947" t="s">
        <v>16019</v>
      </c>
      <c r="B2947">
        <v>90</v>
      </c>
      <c r="C2947">
        <v>25926543</v>
      </c>
      <c r="D2947" t="s">
        <v>3030</v>
      </c>
      <c r="E2947" t="s">
        <v>27060</v>
      </c>
      <c r="F2947" t="s">
        <v>37</v>
      </c>
      <c r="G2947" t="s">
        <v>38</v>
      </c>
      <c r="H2947">
        <v>8000000</v>
      </c>
      <c r="I2947">
        <v>5.2</v>
      </c>
      <c r="J2947">
        <f t="shared" ref="J2947:J3010" si="46">C2947-H2947</f>
        <v>17926543</v>
      </c>
      <c r="K2947" t="s">
        <v>6403</v>
      </c>
    </row>
    <row r="2948" spans="1:11">
      <c r="A2948" t="s">
        <v>16026</v>
      </c>
      <c r="B2948">
        <v>94</v>
      </c>
      <c r="C2948">
        <v>26049082</v>
      </c>
      <c r="D2948" t="s">
        <v>1681</v>
      </c>
      <c r="E2948" t="s">
        <v>27061</v>
      </c>
      <c r="F2948" t="s">
        <v>37</v>
      </c>
      <c r="G2948" t="s">
        <v>38</v>
      </c>
      <c r="H2948">
        <v>8000000</v>
      </c>
      <c r="I2948">
        <v>6.1</v>
      </c>
      <c r="J2948">
        <f t="shared" si="46"/>
        <v>18049082</v>
      </c>
      <c r="K2948" t="s">
        <v>1671</v>
      </c>
    </row>
    <row r="2949" spans="1:11">
      <c r="A2949" t="s">
        <v>857</v>
      </c>
      <c r="B2949">
        <v>111</v>
      </c>
      <c r="C2949">
        <v>22551000</v>
      </c>
      <c r="D2949" t="s">
        <v>1415</v>
      </c>
      <c r="E2949" t="s">
        <v>27062</v>
      </c>
      <c r="F2949" t="s">
        <v>37</v>
      </c>
      <c r="G2949" t="s">
        <v>56</v>
      </c>
      <c r="H2949">
        <v>8000000</v>
      </c>
      <c r="I2949">
        <v>7.4</v>
      </c>
      <c r="J2949">
        <f t="shared" si="46"/>
        <v>14551000</v>
      </c>
      <c r="K2949" t="s">
        <v>1671</v>
      </c>
    </row>
    <row r="2950" spans="1:11">
      <c r="A2950" t="s">
        <v>16046</v>
      </c>
      <c r="B2950">
        <v>142</v>
      </c>
      <c r="C2950">
        <v>22800000</v>
      </c>
      <c r="D2950" t="s">
        <v>50</v>
      </c>
      <c r="E2950" t="s">
        <v>27063</v>
      </c>
      <c r="F2950" t="s">
        <v>37</v>
      </c>
      <c r="G2950" t="s">
        <v>56</v>
      </c>
      <c r="H2950">
        <v>7000000</v>
      </c>
      <c r="I2950">
        <v>6.8</v>
      </c>
      <c r="J2950">
        <f t="shared" si="46"/>
        <v>15800000</v>
      </c>
      <c r="K2950" t="s">
        <v>1325</v>
      </c>
    </row>
    <row r="2951" spans="1:11">
      <c r="A2951" t="s">
        <v>6308</v>
      </c>
      <c r="B2951">
        <v>107</v>
      </c>
      <c r="C2951">
        <v>18090181</v>
      </c>
      <c r="D2951" t="s">
        <v>2664</v>
      </c>
      <c r="E2951" t="s">
        <v>27064</v>
      </c>
      <c r="F2951" t="s">
        <v>37</v>
      </c>
      <c r="G2951" t="s">
        <v>38</v>
      </c>
      <c r="H2951">
        <v>8000000</v>
      </c>
      <c r="I2951">
        <v>6.4</v>
      </c>
      <c r="J2951">
        <f t="shared" si="46"/>
        <v>10090181</v>
      </c>
      <c r="K2951" t="s">
        <v>1266</v>
      </c>
    </row>
    <row r="2952" spans="1:11">
      <c r="A2952" t="s">
        <v>5911</v>
      </c>
      <c r="B2952">
        <v>91</v>
      </c>
      <c r="C2952">
        <v>17843379</v>
      </c>
      <c r="D2952" t="s">
        <v>1415</v>
      </c>
      <c r="E2952" t="s">
        <v>27065</v>
      </c>
      <c r="F2952" t="s">
        <v>37</v>
      </c>
      <c r="G2952" t="s">
        <v>38</v>
      </c>
      <c r="H2952">
        <v>8000000</v>
      </c>
      <c r="I2952">
        <v>5.7</v>
      </c>
      <c r="J2952">
        <f t="shared" si="46"/>
        <v>9843379</v>
      </c>
      <c r="K2952" t="s">
        <v>1671</v>
      </c>
    </row>
    <row r="2953" spans="1:11">
      <c r="A2953" t="s">
        <v>14086</v>
      </c>
      <c r="B2953">
        <v>82</v>
      </c>
      <c r="C2953">
        <v>17278980</v>
      </c>
      <c r="D2953" t="s">
        <v>1009</v>
      </c>
      <c r="E2953" t="s">
        <v>27066</v>
      </c>
      <c r="F2953" t="s">
        <v>37</v>
      </c>
      <c r="G2953" t="s">
        <v>38</v>
      </c>
      <c r="H2953">
        <v>8000000</v>
      </c>
      <c r="I2953">
        <v>6.7</v>
      </c>
      <c r="J2953">
        <f t="shared" si="46"/>
        <v>9278980</v>
      </c>
      <c r="K2953" t="s">
        <v>1671</v>
      </c>
    </row>
    <row r="2954" spans="1:11">
      <c r="A2954" t="s">
        <v>16075</v>
      </c>
      <c r="B2954">
        <v>97</v>
      </c>
      <c r="C2954">
        <v>16699684</v>
      </c>
      <c r="D2954" t="s">
        <v>1681</v>
      </c>
      <c r="E2954" t="s">
        <v>27067</v>
      </c>
      <c r="F2954" t="s">
        <v>37</v>
      </c>
      <c r="G2954" t="s">
        <v>38</v>
      </c>
      <c r="H2954">
        <v>8000000</v>
      </c>
      <c r="I2954">
        <v>5.6</v>
      </c>
      <c r="J2954">
        <f t="shared" si="46"/>
        <v>8699684</v>
      </c>
      <c r="K2954" t="s">
        <v>1671</v>
      </c>
    </row>
    <row r="2955" spans="1:11">
      <c r="A2955" t="s">
        <v>5188</v>
      </c>
      <c r="B2955">
        <v>128</v>
      </c>
      <c r="C2955">
        <v>50815288</v>
      </c>
      <c r="D2955" t="s">
        <v>4075</v>
      </c>
      <c r="E2955" t="s">
        <v>25075</v>
      </c>
      <c r="F2955" t="s">
        <v>37</v>
      </c>
      <c r="G2955" t="s">
        <v>38</v>
      </c>
      <c r="H2955">
        <v>50000000</v>
      </c>
      <c r="I2955">
        <v>7</v>
      </c>
      <c r="J2955">
        <f t="shared" si="46"/>
        <v>815288</v>
      </c>
      <c r="K2955" t="s">
        <v>3409</v>
      </c>
    </row>
    <row r="2956" spans="1:11">
      <c r="A2956" t="s">
        <v>16079</v>
      </c>
      <c r="B2956">
        <v>102</v>
      </c>
      <c r="C2956">
        <v>15047419</v>
      </c>
      <c r="D2956" t="s">
        <v>1935</v>
      </c>
      <c r="E2956" t="s">
        <v>27068</v>
      </c>
      <c r="F2956" t="s">
        <v>37</v>
      </c>
      <c r="G2956" t="s">
        <v>38</v>
      </c>
      <c r="H2956">
        <v>7000000</v>
      </c>
      <c r="I2956">
        <v>7.6</v>
      </c>
      <c r="J2956">
        <f t="shared" si="46"/>
        <v>8047419</v>
      </c>
      <c r="K2956" t="s">
        <v>24406</v>
      </c>
    </row>
    <row r="2957" spans="1:11">
      <c r="A2957" t="s">
        <v>8950</v>
      </c>
      <c r="B2957">
        <v>93</v>
      </c>
      <c r="C2957">
        <v>14015786</v>
      </c>
      <c r="D2957" t="s">
        <v>214</v>
      </c>
      <c r="E2957" t="s">
        <v>27069</v>
      </c>
      <c r="F2957" t="s">
        <v>37</v>
      </c>
      <c r="G2957" t="s">
        <v>38</v>
      </c>
      <c r="H2957">
        <v>5000000</v>
      </c>
      <c r="I2957">
        <v>6.5</v>
      </c>
      <c r="J2957">
        <f t="shared" si="46"/>
        <v>9015786</v>
      </c>
      <c r="K2957" t="s">
        <v>3409</v>
      </c>
    </row>
    <row r="2958" spans="1:11">
      <c r="A2958" t="s">
        <v>16092</v>
      </c>
      <c r="B2958">
        <v>138</v>
      </c>
      <c r="C2958">
        <v>10269307</v>
      </c>
      <c r="D2958" t="s">
        <v>334</v>
      </c>
      <c r="E2958" t="s">
        <v>27070</v>
      </c>
      <c r="F2958" t="s">
        <v>37</v>
      </c>
      <c r="G2958" t="s">
        <v>38</v>
      </c>
      <c r="H2958">
        <v>8000000</v>
      </c>
      <c r="I2958">
        <v>6.3</v>
      </c>
      <c r="J2958">
        <f t="shared" si="46"/>
        <v>2269307</v>
      </c>
      <c r="K2958" t="s">
        <v>1325</v>
      </c>
    </row>
    <row r="2959" spans="1:11">
      <c r="A2959" t="s">
        <v>16101</v>
      </c>
      <c r="B2959">
        <v>93</v>
      </c>
      <c r="C2959">
        <v>17536788</v>
      </c>
      <c r="D2959" t="s">
        <v>1415</v>
      </c>
      <c r="E2959" t="s">
        <v>27071</v>
      </c>
      <c r="F2959" t="s">
        <v>37</v>
      </c>
      <c r="G2959" t="s">
        <v>38</v>
      </c>
      <c r="H2959">
        <v>8000000</v>
      </c>
      <c r="I2959">
        <v>7.1</v>
      </c>
      <c r="J2959">
        <f t="shared" si="46"/>
        <v>9536788</v>
      </c>
      <c r="K2959" t="s">
        <v>1671</v>
      </c>
    </row>
    <row r="2960" spans="1:11">
      <c r="A2960" t="s">
        <v>3732</v>
      </c>
      <c r="B2960">
        <v>92</v>
      </c>
      <c r="C2960">
        <v>58401464</v>
      </c>
      <c r="D2960" t="s">
        <v>1681</v>
      </c>
      <c r="E2960" t="s">
        <v>27072</v>
      </c>
      <c r="F2960" t="s">
        <v>37</v>
      </c>
      <c r="G2960" t="s">
        <v>38</v>
      </c>
      <c r="H2960">
        <v>8000000</v>
      </c>
      <c r="I2960">
        <v>7.1</v>
      </c>
      <c r="J2960">
        <f t="shared" si="46"/>
        <v>50401464</v>
      </c>
      <c r="K2960" t="s">
        <v>1671</v>
      </c>
    </row>
    <row r="2961" spans="1:11">
      <c r="A2961" t="s">
        <v>9172</v>
      </c>
      <c r="B2961">
        <v>92</v>
      </c>
      <c r="C2961">
        <v>8279017</v>
      </c>
      <c r="D2961" t="s">
        <v>11575</v>
      </c>
      <c r="E2961" t="s">
        <v>27073</v>
      </c>
      <c r="F2961" t="s">
        <v>37</v>
      </c>
      <c r="G2961" t="s">
        <v>56</v>
      </c>
      <c r="H2961">
        <v>8000000</v>
      </c>
      <c r="I2961">
        <v>6.9</v>
      </c>
      <c r="J2961">
        <f t="shared" si="46"/>
        <v>279017</v>
      </c>
      <c r="K2961" t="s">
        <v>3409</v>
      </c>
    </row>
    <row r="2962" spans="1:11">
      <c r="A2962" t="s">
        <v>12365</v>
      </c>
      <c r="B2962">
        <v>104</v>
      </c>
      <c r="C2962">
        <v>10106233</v>
      </c>
      <c r="D2962" t="s">
        <v>2527</v>
      </c>
      <c r="E2962" t="s">
        <v>27074</v>
      </c>
      <c r="F2962" t="s">
        <v>37</v>
      </c>
      <c r="G2962" t="s">
        <v>38</v>
      </c>
      <c r="H2962">
        <v>8000000</v>
      </c>
      <c r="I2962">
        <v>5.4</v>
      </c>
      <c r="J2962">
        <f t="shared" si="46"/>
        <v>2106233</v>
      </c>
      <c r="K2962" t="s">
        <v>1671</v>
      </c>
    </row>
    <row r="2963" spans="1:11">
      <c r="A2963" t="s">
        <v>11050</v>
      </c>
      <c r="B2963">
        <v>89</v>
      </c>
      <c r="C2963">
        <v>4692814</v>
      </c>
      <c r="D2963" t="s">
        <v>1671</v>
      </c>
      <c r="E2963" t="s">
        <v>27075</v>
      </c>
      <c r="F2963" t="s">
        <v>37</v>
      </c>
      <c r="G2963" t="s">
        <v>38</v>
      </c>
      <c r="H2963">
        <v>8000000</v>
      </c>
      <c r="I2963">
        <v>5.1</v>
      </c>
      <c r="J2963">
        <f t="shared" si="46"/>
        <v>-3307186</v>
      </c>
      <c r="K2963" t="s">
        <v>1671</v>
      </c>
    </row>
    <row r="2964" spans="1:11">
      <c r="A2964" t="s">
        <v>16127</v>
      </c>
      <c r="B2964">
        <v>92</v>
      </c>
      <c r="C2964">
        <v>5018450</v>
      </c>
      <c r="D2964" t="s">
        <v>3632</v>
      </c>
      <c r="E2964" t="s">
        <v>27076</v>
      </c>
      <c r="F2964" t="s">
        <v>37</v>
      </c>
      <c r="G2964" t="s">
        <v>38</v>
      </c>
      <c r="H2964">
        <v>8000000</v>
      </c>
      <c r="I2964">
        <v>5.3</v>
      </c>
      <c r="J2964">
        <f t="shared" si="46"/>
        <v>-2981550</v>
      </c>
      <c r="K2964" t="s">
        <v>1671</v>
      </c>
    </row>
    <row r="2965" spans="1:11">
      <c r="A2965" t="s">
        <v>16139</v>
      </c>
      <c r="B2965">
        <v>90</v>
      </c>
      <c r="C2965">
        <v>3442820</v>
      </c>
      <c r="D2965" t="s">
        <v>16140</v>
      </c>
      <c r="E2965" t="s">
        <v>27077</v>
      </c>
      <c r="F2965" t="s">
        <v>37</v>
      </c>
      <c r="G2965" t="s">
        <v>38</v>
      </c>
      <c r="H2965">
        <v>8000000</v>
      </c>
      <c r="I2965">
        <v>7.3</v>
      </c>
      <c r="J2965">
        <f t="shared" si="46"/>
        <v>-4557180</v>
      </c>
      <c r="K2965" t="s">
        <v>11526</v>
      </c>
    </row>
    <row r="2966" spans="1:11">
      <c r="A2966" t="s">
        <v>11327</v>
      </c>
      <c r="B2966">
        <v>129</v>
      </c>
      <c r="C2966">
        <v>3205244</v>
      </c>
      <c r="D2966" t="s">
        <v>2527</v>
      </c>
      <c r="E2966" t="s">
        <v>27078</v>
      </c>
      <c r="F2966" t="s">
        <v>37</v>
      </c>
      <c r="G2966" t="s">
        <v>56</v>
      </c>
      <c r="H2966">
        <v>10000000</v>
      </c>
      <c r="I2966">
        <v>7.3</v>
      </c>
      <c r="J2966">
        <f t="shared" si="46"/>
        <v>-6794756</v>
      </c>
      <c r="K2966" t="s">
        <v>1671</v>
      </c>
    </row>
    <row r="2967" spans="1:11">
      <c r="A2967" t="s">
        <v>16148</v>
      </c>
      <c r="B2967">
        <v>111</v>
      </c>
      <c r="C2967">
        <v>3076425</v>
      </c>
      <c r="D2967" t="s">
        <v>16149</v>
      </c>
      <c r="E2967" t="s">
        <v>27079</v>
      </c>
      <c r="F2967" t="s">
        <v>1464</v>
      </c>
      <c r="G2967" t="s">
        <v>1465</v>
      </c>
      <c r="H2967">
        <v>8000000</v>
      </c>
      <c r="I2967">
        <v>7.1</v>
      </c>
      <c r="J2967">
        <f t="shared" si="46"/>
        <v>-4923575</v>
      </c>
      <c r="K2967" t="s">
        <v>1671</v>
      </c>
    </row>
    <row r="2968" spans="1:11">
      <c r="A2968" t="s">
        <v>12976</v>
      </c>
      <c r="B2968">
        <v>79</v>
      </c>
      <c r="C2968">
        <v>2275557</v>
      </c>
      <c r="D2968" t="s">
        <v>422</v>
      </c>
      <c r="E2968" t="s">
        <v>27080</v>
      </c>
      <c r="F2968" t="s">
        <v>37</v>
      </c>
      <c r="G2968" t="s">
        <v>38</v>
      </c>
      <c r="H2968">
        <v>8000000</v>
      </c>
      <c r="I2968">
        <v>6</v>
      </c>
      <c r="J2968">
        <f t="shared" si="46"/>
        <v>-5724443</v>
      </c>
      <c r="K2968" t="s">
        <v>1325</v>
      </c>
    </row>
    <row r="2969" spans="1:11">
      <c r="A2969" t="s">
        <v>4950</v>
      </c>
      <c r="B2969">
        <v>104</v>
      </c>
      <c r="C2969">
        <v>1789892</v>
      </c>
      <c r="D2969" t="s">
        <v>1009</v>
      </c>
      <c r="E2969" t="s">
        <v>27081</v>
      </c>
      <c r="F2969" t="s">
        <v>37</v>
      </c>
      <c r="G2969" t="s">
        <v>767</v>
      </c>
      <c r="H2969">
        <v>8000000</v>
      </c>
      <c r="I2969">
        <v>6.6</v>
      </c>
      <c r="J2969">
        <f t="shared" si="46"/>
        <v>-6210108</v>
      </c>
      <c r="K2969" t="s">
        <v>1671</v>
      </c>
    </row>
    <row r="2970" spans="1:11">
      <c r="A2970" t="s">
        <v>16162</v>
      </c>
      <c r="B2970">
        <v>101</v>
      </c>
      <c r="C2970">
        <v>6350058</v>
      </c>
      <c r="D2970" t="s">
        <v>1415</v>
      </c>
      <c r="E2970" t="s">
        <v>27082</v>
      </c>
      <c r="F2970" t="s">
        <v>37</v>
      </c>
      <c r="G2970" t="s">
        <v>38</v>
      </c>
      <c r="H2970">
        <v>8000000</v>
      </c>
      <c r="I2970">
        <v>7.2</v>
      </c>
      <c r="J2970">
        <f t="shared" si="46"/>
        <v>-1649942</v>
      </c>
      <c r="K2970" t="s">
        <v>1671</v>
      </c>
    </row>
    <row r="2971" spans="1:11">
      <c r="A2971" t="s">
        <v>9721</v>
      </c>
      <c r="B2971">
        <v>113</v>
      </c>
      <c r="C2971">
        <v>1094798</v>
      </c>
      <c r="D2971" t="s">
        <v>3067</v>
      </c>
      <c r="E2971" t="s">
        <v>27083</v>
      </c>
      <c r="F2971" t="s">
        <v>37</v>
      </c>
      <c r="G2971" t="s">
        <v>56</v>
      </c>
      <c r="H2971">
        <v>7200000</v>
      </c>
      <c r="I2971">
        <v>7.2</v>
      </c>
      <c r="J2971">
        <f t="shared" si="46"/>
        <v>-6105202</v>
      </c>
      <c r="K2971" t="s">
        <v>13307</v>
      </c>
    </row>
    <row r="2972" spans="1:11">
      <c r="A2972" t="s">
        <v>11653</v>
      </c>
      <c r="B2972">
        <v>92</v>
      </c>
      <c r="C2972">
        <v>1071240</v>
      </c>
      <c r="D2972" t="s">
        <v>1544</v>
      </c>
      <c r="E2972" t="s">
        <v>27084</v>
      </c>
      <c r="F2972" t="s">
        <v>37</v>
      </c>
      <c r="G2972" t="s">
        <v>56</v>
      </c>
      <c r="H2972">
        <v>8000000</v>
      </c>
      <c r="I2972">
        <v>6.9</v>
      </c>
      <c r="J2972">
        <f t="shared" si="46"/>
        <v>-6928760</v>
      </c>
      <c r="K2972" t="s">
        <v>13307</v>
      </c>
    </row>
    <row r="2973" spans="1:11">
      <c r="A2973" t="s">
        <v>16174</v>
      </c>
      <c r="B2973">
        <v>106</v>
      </c>
      <c r="C2973">
        <v>532190</v>
      </c>
      <c r="D2973" t="s">
        <v>6939</v>
      </c>
      <c r="E2973" t="s">
        <v>27085</v>
      </c>
      <c r="F2973" t="s">
        <v>37</v>
      </c>
      <c r="G2973" t="s">
        <v>38</v>
      </c>
      <c r="H2973">
        <v>8000000</v>
      </c>
      <c r="I2973">
        <v>6.8</v>
      </c>
      <c r="J2973">
        <f t="shared" si="46"/>
        <v>-7467810</v>
      </c>
      <c r="K2973" t="s">
        <v>13307</v>
      </c>
    </row>
    <row r="2974" spans="1:11">
      <c r="A2974" t="s">
        <v>16185</v>
      </c>
      <c r="B2974">
        <v>75</v>
      </c>
      <c r="C2974">
        <v>686383</v>
      </c>
      <c r="D2974" t="s">
        <v>628</v>
      </c>
      <c r="E2974" t="s">
        <v>27086</v>
      </c>
      <c r="F2974" t="s">
        <v>37</v>
      </c>
      <c r="G2974" t="s">
        <v>1465</v>
      </c>
      <c r="H2974">
        <v>6500000</v>
      </c>
      <c r="I2974">
        <v>7.7</v>
      </c>
      <c r="J2974">
        <f t="shared" si="46"/>
        <v>-5813617</v>
      </c>
      <c r="K2974" t="s">
        <v>953</v>
      </c>
    </row>
    <row r="2975" spans="1:11">
      <c r="A2975" t="s">
        <v>16192</v>
      </c>
      <c r="B2975">
        <v>104</v>
      </c>
      <c r="C2975">
        <v>16168741</v>
      </c>
      <c r="D2975" t="s">
        <v>6199</v>
      </c>
      <c r="E2975" t="s">
        <v>27087</v>
      </c>
      <c r="F2975" t="s">
        <v>37</v>
      </c>
      <c r="G2975" t="s">
        <v>38</v>
      </c>
      <c r="H2975">
        <v>8000000</v>
      </c>
      <c r="I2975">
        <v>7.4</v>
      </c>
      <c r="J2975">
        <f t="shared" si="46"/>
        <v>8168741</v>
      </c>
      <c r="K2975" t="s">
        <v>3409</v>
      </c>
    </row>
    <row r="2976" spans="1:11">
      <c r="A2976" t="s">
        <v>16198</v>
      </c>
      <c r="B2976">
        <v>108</v>
      </c>
      <c r="C2976">
        <v>568695</v>
      </c>
      <c r="D2976" t="s">
        <v>8921</v>
      </c>
      <c r="E2976" t="s">
        <v>27088</v>
      </c>
      <c r="F2976" t="s">
        <v>37</v>
      </c>
      <c r="G2976" t="s">
        <v>38</v>
      </c>
      <c r="H2976">
        <v>8000000</v>
      </c>
      <c r="I2976">
        <v>6.5</v>
      </c>
      <c r="J2976">
        <f t="shared" si="46"/>
        <v>-7431305</v>
      </c>
      <c r="K2976" t="s">
        <v>3409</v>
      </c>
    </row>
    <row r="2977" spans="1:11">
      <c r="A2977" t="s">
        <v>16202</v>
      </c>
      <c r="B2977">
        <v>99</v>
      </c>
      <c r="C2977">
        <v>398420</v>
      </c>
      <c r="D2977" t="s">
        <v>1935</v>
      </c>
      <c r="E2977" t="s">
        <v>27089</v>
      </c>
      <c r="F2977" t="s">
        <v>37</v>
      </c>
      <c r="G2977" t="s">
        <v>38</v>
      </c>
      <c r="H2977">
        <v>8000000</v>
      </c>
      <c r="I2977">
        <v>6.4</v>
      </c>
      <c r="J2977">
        <f t="shared" si="46"/>
        <v>-7601580</v>
      </c>
      <c r="K2977" t="s">
        <v>24406</v>
      </c>
    </row>
    <row r="2978" spans="1:11">
      <c r="A2978" t="s">
        <v>16212</v>
      </c>
      <c r="B2978">
        <v>109</v>
      </c>
      <c r="C2978">
        <v>336456</v>
      </c>
      <c r="D2978" t="s">
        <v>16213</v>
      </c>
      <c r="E2978" t="s">
        <v>27090</v>
      </c>
      <c r="F2978" t="s">
        <v>37</v>
      </c>
      <c r="G2978" t="s">
        <v>38</v>
      </c>
      <c r="H2978">
        <v>8000000</v>
      </c>
      <c r="I2978">
        <v>5.6</v>
      </c>
      <c r="J2978">
        <f t="shared" si="46"/>
        <v>-7663544</v>
      </c>
      <c r="K2978" t="s">
        <v>1671</v>
      </c>
    </row>
    <row r="2979" spans="1:11">
      <c r="A2979" t="s">
        <v>16220</v>
      </c>
      <c r="B2979">
        <v>93</v>
      </c>
      <c r="C2979">
        <v>298110</v>
      </c>
      <c r="D2979" t="s">
        <v>14309</v>
      </c>
      <c r="E2979" t="s">
        <v>27091</v>
      </c>
      <c r="F2979" t="s">
        <v>37</v>
      </c>
      <c r="G2979" t="s">
        <v>268</v>
      </c>
      <c r="H2979">
        <v>8000000</v>
      </c>
      <c r="I2979">
        <v>6.8</v>
      </c>
      <c r="J2979">
        <f t="shared" si="46"/>
        <v>-7701890</v>
      </c>
      <c r="K2979" t="s">
        <v>1671</v>
      </c>
    </row>
    <row r="2980" spans="1:11">
      <c r="A2980" t="s">
        <v>5477</v>
      </c>
      <c r="B2980">
        <v>99</v>
      </c>
      <c r="C2980">
        <v>127144</v>
      </c>
      <c r="D2980" t="s">
        <v>1415</v>
      </c>
      <c r="E2980" t="s">
        <v>27092</v>
      </c>
      <c r="F2980" t="s">
        <v>37</v>
      </c>
      <c r="G2980" t="s">
        <v>38</v>
      </c>
      <c r="H2980">
        <v>8000000</v>
      </c>
      <c r="I2980">
        <v>5.5</v>
      </c>
      <c r="J2980">
        <f t="shared" si="46"/>
        <v>-7872856</v>
      </c>
      <c r="K2980" t="s">
        <v>1671</v>
      </c>
    </row>
    <row r="2981" spans="1:11">
      <c r="A2981" t="s">
        <v>6963</v>
      </c>
      <c r="B2981">
        <v>98</v>
      </c>
      <c r="C2981">
        <v>117190</v>
      </c>
      <c r="D2981" t="s">
        <v>1752</v>
      </c>
      <c r="E2981" t="s">
        <v>27093</v>
      </c>
      <c r="F2981" t="s">
        <v>37</v>
      </c>
      <c r="G2981" t="s">
        <v>56</v>
      </c>
      <c r="H2981">
        <v>8000000</v>
      </c>
      <c r="I2981">
        <v>6.9</v>
      </c>
      <c r="J2981">
        <f t="shared" si="46"/>
        <v>-7882810</v>
      </c>
      <c r="K2981" t="s">
        <v>1325</v>
      </c>
    </row>
    <row r="2982" spans="1:11">
      <c r="A2982" t="s">
        <v>16232</v>
      </c>
      <c r="B2982">
        <v>95</v>
      </c>
      <c r="C2982">
        <v>108662</v>
      </c>
      <c r="D2982" t="s">
        <v>6790</v>
      </c>
      <c r="E2982" t="s">
        <v>27094</v>
      </c>
      <c r="F2982" t="s">
        <v>37</v>
      </c>
      <c r="G2982" t="s">
        <v>38</v>
      </c>
      <c r="H2982">
        <v>8000000</v>
      </c>
      <c r="I2982">
        <v>6</v>
      </c>
      <c r="J2982">
        <f t="shared" si="46"/>
        <v>-7891338</v>
      </c>
      <c r="K2982" t="s">
        <v>24406</v>
      </c>
    </row>
    <row r="2983" spans="1:11">
      <c r="A2983" t="s">
        <v>16240</v>
      </c>
      <c r="B2983">
        <v>107</v>
      </c>
      <c r="C2983">
        <v>53481</v>
      </c>
      <c r="D2983" t="s">
        <v>2125</v>
      </c>
      <c r="E2983" t="s">
        <v>27095</v>
      </c>
      <c r="F2983" t="s">
        <v>37</v>
      </c>
      <c r="G2983" t="s">
        <v>38</v>
      </c>
      <c r="H2983">
        <v>8000000</v>
      </c>
      <c r="I2983">
        <v>6.4</v>
      </c>
      <c r="J2983">
        <f t="shared" si="46"/>
        <v>-7946519</v>
      </c>
      <c r="K2983" t="s">
        <v>24406</v>
      </c>
    </row>
    <row r="2984" spans="1:11">
      <c r="A2984" t="s">
        <v>16244</v>
      </c>
      <c r="B2984">
        <v>102</v>
      </c>
      <c r="C2984">
        <v>23106</v>
      </c>
      <c r="D2984" t="s">
        <v>3124</v>
      </c>
      <c r="E2984" t="s">
        <v>27096</v>
      </c>
      <c r="F2984" t="s">
        <v>37</v>
      </c>
      <c r="G2984" t="s">
        <v>7090</v>
      </c>
      <c r="H2984">
        <v>50000000</v>
      </c>
      <c r="I2984">
        <v>6.6</v>
      </c>
      <c r="J2984">
        <f t="shared" si="46"/>
        <v>-49976894</v>
      </c>
      <c r="K2984" t="s">
        <v>1671</v>
      </c>
    </row>
    <row r="2985" spans="1:11">
      <c r="A2985" t="s">
        <v>11441</v>
      </c>
      <c r="B2985">
        <v>124</v>
      </c>
      <c r="C2985">
        <v>439162</v>
      </c>
      <c r="D2985" t="s">
        <v>16256</v>
      </c>
      <c r="E2985" t="s">
        <v>27097</v>
      </c>
      <c r="F2985" t="s">
        <v>676</v>
      </c>
      <c r="G2985" t="s">
        <v>677</v>
      </c>
      <c r="H2985">
        <v>1100000000</v>
      </c>
      <c r="I2985">
        <v>8.1</v>
      </c>
      <c r="J2985">
        <f t="shared" si="46"/>
        <v>-1099560838</v>
      </c>
      <c r="K2985" t="s">
        <v>1325</v>
      </c>
    </row>
    <row r="2986" spans="1:11">
      <c r="A2986" t="s">
        <v>16281</v>
      </c>
      <c r="B2986">
        <v>90</v>
      </c>
      <c r="C2986">
        <v>671240</v>
      </c>
      <c r="D2986" t="s">
        <v>1415</v>
      </c>
      <c r="E2986" t="s">
        <v>27098</v>
      </c>
      <c r="F2986" t="s">
        <v>37</v>
      </c>
      <c r="G2986" t="s">
        <v>56</v>
      </c>
      <c r="H2986">
        <v>7900000</v>
      </c>
      <c r="I2986">
        <v>6.9</v>
      </c>
      <c r="J2986">
        <f t="shared" si="46"/>
        <v>-7228760</v>
      </c>
      <c r="K2986" t="s">
        <v>1671</v>
      </c>
    </row>
    <row r="2987" spans="1:11">
      <c r="A2987" t="s">
        <v>16301</v>
      </c>
      <c r="B2987">
        <v>90</v>
      </c>
      <c r="C2987">
        <v>882290</v>
      </c>
      <c r="D2987" t="s">
        <v>3479</v>
      </c>
      <c r="E2987" t="s">
        <v>27099</v>
      </c>
      <c r="F2987" t="s">
        <v>37</v>
      </c>
      <c r="G2987" t="s">
        <v>370</v>
      </c>
      <c r="H2987">
        <v>10000000</v>
      </c>
      <c r="I2987">
        <v>6.5</v>
      </c>
      <c r="J2987">
        <f t="shared" si="46"/>
        <v>-9117710</v>
      </c>
      <c r="K2987" t="s">
        <v>1325</v>
      </c>
    </row>
    <row r="2988" spans="1:11">
      <c r="A2988" t="s">
        <v>6248</v>
      </c>
      <c r="B2988">
        <v>99</v>
      </c>
      <c r="C2988">
        <v>106593296</v>
      </c>
      <c r="D2988" t="s">
        <v>3932</v>
      </c>
      <c r="E2988" t="s">
        <v>27100</v>
      </c>
      <c r="F2988" t="s">
        <v>37</v>
      </c>
      <c r="G2988" t="s">
        <v>38</v>
      </c>
      <c r="H2988">
        <v>7500000</v>
      </c>
      <c r="I2988">
        <v>7.4</v>
      </c>
      <c r="J2988">
        <f t="shared" si="46"/>
        <v>99093296</v>
      </c>
      <c r="K2988" t="s">
        <v>1671</v>
      </c>
    </row>
    <row r="2989" spans="1:11">
      <c r="A2989" t="s">
        <v>7785</v>
      </c>
      <c r="B2989">
        <v>115</v>
      </c>
      <c r="C2989">
        <v>43490057</v>
      </c>
      <c r="D2989" t="s">
        <v>2527</v>
      </c>
      <c r="E2989" t="s">
        <v>27101</v>
      </c>
      <c r="F2989" t="s">
        <v>37</v>
      </c>
      <c r="G2989" t="s">
        <v>38</v>
      </c>
      <c r="H2989">
        <v>7500000</v>
      </c>
      <c r="I2989">
        <v>6.9</v>
      </c>
      <c r="J2989">
        <f t="shared" si="46"/>
        <v>35990057</v>
      </c>
      <c r="K2989" t="s">
        <v>1671</v>
      </c>
    </row>
    <row r="2990" spans="1:11">
      <c r="A2990" t="s">
        <v>16321</v>
      </c>
      <c r="B2990">
        <v>89</v>
      </c>
      <c r="C2990">
        <v>32333860</v>
      </c>
      <c r="D2990" t="s">
        <v>2136</v>
      </c>
      <c r="E2990" t="s">
        <v>27102</v>
      </c>
      <c r="F2990" t="s">
        <v>7241</v>
      </c>
      <c r="G2990" t="s">
        <v>3859</v>
      </c>
      <c r="H2990">
        <v>7500000</v>
      </c>
      <c r="I2990">
        <v>6.7</v>
      </c>
      <c r="J2990">
        <f t="shared" si="46"/>
        <v>24833860</v>
      </c>
      <c r="K2990" t="s">
        <v>1325</v>
      </c>
    </row>
    <row r="2991" spans="1:11">
      <c r="A2991" t="s">
        <v>8186</v>
      </c>
      <c r="B2991">
        <v>92</v>
      </c>
      <c r="C2991">
        <v>24792061</v>
      </c>
      <c r="D2991" t="s">
        <v>2527</v>
      </c>
      <c r="E2991" t="s">
        <v>27103</v>
      </c>
      <c r="F2991" t="s">
        <v>37</v>
      </c>
      <c r="G2991" t="s">
        <v>38</v>
      </c>
      <c r="H2991">
        <v>6500000</v>
      </c>
      <c r="I2991">
        <v>7.6</v>
      </c>
      <c r="J2991">
        <f t="shared" si="46"/>
        <v>18292061</v>
      </c>
      <c r="K2991" t="s">
        <v>1671</v>
      </c>
    </row>
    <row r="2992" spans="1:11">
      <c r="A2992" t="s">
        <v>16339</v>
      </c>
      <c r="B2992">
        <v>94</v>
      </c>
      <c r="C2992">
        <v>17544812</v>
      </c>
      <c r="D2992" t="s">
        <v>6403</v>
      </c>
      <c r="E2992" t="s">
        <v>27104</v>
      </c>
      <c r="F2992" t="s">
        <v>37</v>
      </c>
      <c r="G2992" t="s">
        <v>38</v>
      </c>
      <c r="H2992">
        <v>10000000</v>
      </c>
      <c r="I2992">
        <v>5.4</v>
      </c>
      <c r="J2992">
        <f t="shared" si="46"/>
        <v>7544812</v>
      </c>
      <c r="K2992" t="s">
        <v>6403</v>
      </c>
    </row>
    <row r="2993" spans="1:11">
      <c r="A2993" t="s">
        <v>13017</v>
      </c>
      <c r="B2993">
        <v>100</v>
      </c>
      <c r="C2993">
        <v>12574715</v>
      </c>
      <c r="D2993" t="s">
        <v>3409</v>
      </c>
      <c r="E2993" t="s">
        <v>27105</v>
      </c>
      <c r="F2993" t="s">
        <v>37</v>
      </c>
      <c r="G2993" t="s">
        <v>56</v>
      </c>
      <c r="H2993">
        <v>4500000</v>
      </c>
      <c r="I2993">
        <v>7.3</v>
      </c>
      <c r="J2993">
        <f t="shared" si="46"/>
        <v>8074715</v>
      </c>
      <c r="K2993" t="s">
        <v>3409</v>
      </c>
    </row>
    <row r="2994" spans="1:11">
      <c r="A2994" t="s">
        <v>16351</v>
      </c>
      <c r="B2994">
        <v>109</v>
      </c>
      <c r="C2994">
        <v>5100000</v>
      </c>
      <c r="D2994" t="s">
        <v>1415</v>
      </c>
      <c r="E2994" t="s">
        <v>27106</v>
      </c>
      <c r="F2994" t="s">
        <v>37</v>
      </c>
      <c r="G2994" t="s">
        <v>56</v>
      </c>
      <c r="H2994">
        <v>7500000</v>
      </c>
      <c r="I2994">
        <v>6</v>
      </c>
      <c r="J2994">
        <f t="shared" si="46"/>
        <v>-2400000</v>
      </c>
      <c r="K2994" t="s">
        <v>1671</v>
      </c>
    </row>
    <row r="2995" spans="1:11">
      <c r="A2995" t="s">
        <v>9521</v>
      </c>
      <c r="B2995">
        <v>105</v>
      </c>
      <c r="C2995">
        <v>10460089</v>
      </c>
      <c r="D2995" t="s">
        <v>2142</v>
      </c>
      <c r="E2995" t="s">
        <v>27107</v>
      </c>
      <c r="F2995" t="s">
        <v>37</v>
      </c>
      <c r="G2995" t="s">
        <v>38</v>
      </c>
      <c r="H2995">
        <v>7500000</v>
      </c>
      <c r="I2995">
        <v>7.2</v>
      </c>
      <c r="J2995">
        <f t="shared" si="46"/>
        <v>2960089</v>
      </c>
      <c r="K2995" t="s">
        <v>24406</v>
      </c>
    </row>
    <row r="2996" spans="1:11">
      <c r="A2996" t="s">
        <v>8640</v>
      </c>
      <c r="B2996">
        <v>102</v>
      </c>
      <c r="C2996">
        <v>4239767</v>
      </c>
      <c r="D2996" t="s">
        <v>4479</v>
      </c>
      <c r="E2996" t="s">
        <v>27108</v>
      </c>
      <c r="F2996" t="s">
        <v>37</v>
      </c>
      <c r="G2996" t="s">
        <v>268</v>
      </c>
      <c r="H2996">
        <v>7500000</v>
      </c>
      <c r="I2996">
        <v>6</v>
      </c>
      <c r="J2996">
        <f t="shared" si="46"/>
        <v>-3260233</v>
      </c>
      <c r="K2996" t="s">
        <v>1671</v>
      </c>
    </row>
    <row r="2997" spans="1:11">
      <c r="A2997" t="s">
        <v>16363</v>
      </c>
      <c r="B2997">
        <v>97</v>
      </c>
      <c r="C2997">
        <v>4131640</v>
      </c>
      <c r="D2997" t="s">
        <v>1009</v>
      </c>
      <c r="E2997" t="s">
        <v>27109</v>
      </c>
      <c r="F2997" t="s">
        <v>37</v>
      </c>
      <c r="G2997" t="s">
        <v>38</v>
      </c>
      <c r="H2997">
        <v>7500000</v>
      </c>
      <c r="I2997">
        <v>3.1</v>
      </c>
      <c r="J2997">
        <f t="shared" si="46"/>
        <v>-3368360</v>
      </c>
      <c r="K2997" t="s">
        <v>1671</v>
      </c>
    </row>
    <row r="2998" spans="1:11">
      <c r="A2998" t="s">
        <v>14061</v>
      </c>
      <c r="B2998">
        <v>92</v>
      </c>
      <c r="C2998">
        <v>10814185</v>
      </c>
      <c r="D2998" t="s">
        <v>4262</v>
      </c>
      <c r="E2998" t="s">
        <v>27110</v>
      </c>
      <c r="F2998" t="s">
        <v>37</v>
      </c>
      <c r="G2998" t="s">
        <v>38</v>
      </c>
      <c r="H2998">
        <v>8000000</v>
      </c>
      <c r="I2998">
        <v>6.2</v>
      </c>
      <c r="J2998">
        <f t="shared" si="46"/>
        <v>2814185</v>
      </c>
      <c r="K2998" t="s">
        <v>1671</v>
      </c>
    </row>
    <row r="2999" spans="1:11">
      <c r="A2999" t="s">
        <v>9430</v>
      </c>
      <c r="B2999">
        <v>93</v>
      </c>
      <c r="C2999">
        <v>197148</v>
      </c>
      <c r="D2999" t="s">
        <v>16384</v>
      </c>
      <c r="E2999" t="s">
        <v>27111</v>
      </c>
      <c r="F2999" t="s">
        <v>37</v>
      </c>
      <c r="G2999" t="s">
        <v>56</v>
      </c>
      <c r="H2999">
        <v>7500000</v>
      </c>
      <c r="I2999">
        <v>6.3</v>
      </c>
      <c r="J2999">
        <f t="shared" si="46"/>
        <v>-7302852</v>
      </c>
      <c r="K2999" t="s">
        <v>3409</v>
      </c>
    </row>
    <row r="3000" spans="1:11">
      <c r="A3000" t="s">
        <v>8508</v>
      </c>
      <c r="B3000">
        <v>115</v>
      </c>
      <c r="C3000">
        <v>54557348</v>
      </c>
      <c r="D3000" t="s">
        <v>2125</v>
      </c>
      <c r="E3000" t="s">
        <v>26956</v>
      </c>
      <c r="F3000" t="s">
        <v>37</v>
      </c>
      <c r="G3000" t="s">
        <v>767</v>
      </c>
      <c r="H3000">
        <v>6500000</v>
      </c>
      <c r="I3000">
        <v>7.9</v>
      </c>
      <c r="J3000">
        <f t="shared" si="46"/>
        <v>48057348</v>
      </c>
      <c r="K3000" t="s">
        <v>24406</v>
      </c>
    </row>
    <row r="3001" spans="1:11">
      <c r="A3001" t="s">
        <v>16392</v>
      </c>
      <c r="B3001">
        <v>113</v>
      </c>
      <c r="C3001">
        <v>3014541</v>
      </c>
      <c r="D3001" t="s">
        <v>3409</v>
      </c>
      <c r="E3001" t="s">
        <v>27112</v>
      </c>
      <c r="F3001" t="s">
        <v>37</v>
      </c>
      <c r="G3001" t="s">
        <v>56</v>
      </c>
      <c r="H3001">
        <v>8000000</v>
      </c>
      <c r="I3001">
        <v>6.7</v>
      </c>
      <c r="J3001">
        <f t="shared" si="46"/>
        <v>-4985459</v>
      </c>
      <c r="K3001" t="s">
        <v>3409</v>
      </c>
    </row>
    <row r="3002" spans="1:11">
      <c r="A3002" t="s">
        <v>16410</v>
      </c>
      <c r="B3002">
        <v>89</v>
      </c>
      <c r="C3002">
        <v>4443403</v>
      </c>
      <c r="D3002" t="s">
        <v>16411</v>
      </c>
      <c r="E3002" t="s">
        <v>27113</v>
      </c>
      <c r="F3002" t="s">
        <v>1464</v>
      </c>
      <c r="G3002" t="s">
        <v>1465</v>
      </c>
      <c r="H3002">
        <v>7300000</v>
      </c>
      <c r="I3002">
        <v>8</v>
      </c>
      <c r="J3002">
        <f t="shared" si="46"/>
        <v>-2856597</v>
      </c>
      <c r="K3002" t="s">
        <v>11526</v>
      </c>
    </row>
    <row r="3003" spans="1:11">
      <c r="A3003" t="s">
        <v>12849</v>
      </c>
      <c r="B3003">
        <v>118</v>
      </c>
      <c r="C3003">
        <v>1330827</v>
      </c>
      <c r="D3003" t="s">
        <v>5544</v>
      </c>
      <c r="E3003" t="s">
        <v>27114</v>
      </c>
      <c r="F3003" t="s">
        <v>37</v>
      </c>
      <c r="G3003" t="s">
        <v>1465</v>
      </c>
      <c r="H3003">
        <v>7000000</v>
      </c>
      <c r="I3003">
        <v>7</v>
      </c>
      <c r="J3003">
        <f t="shared" si="46"/>
        <v>-5669173</v>
      </c>
      <c r="K3003" t="s">
        <v>6403</v>
      </c>
    </row>
    <row r="3004" spans="1:11">
      <c r="A3004" t="s">
        <v>16431</v>
      </c>
      <c r="B3004">
        <v>97</v>
      </c>
      <c r="C3004">
        <v>1818681</v>
      </c>
      <c r="D3004" t="s">
        <v>464</v>
      </c>
      <c r="E3004" t="s">
        <v>27115</v>
      </c>
      <c r="F3004" t="s">
        <v>37</v>
      </c>
      <c r="G3004" t="s">
        <v>56</v>
      </c>
      <c r="H3004">
        <v>7300000</v>
      </c>
      <c r="I3004">
        <v>7.2</v>
      </c>
      <c r="J3004">
        <f t="shared" si="46"/>
        <v>-5481319</v>
      </c>
      <c r="K3004" t="s">
        <v>1325</v>
      </c>
    </row>
    <row r="3005" spans="1:11">
      <c r="A3005" t="s">
        <v>79</v>
      </c>
      <c r="B3005">
        <v>156</v>
      </c>
      <c r="C3005">
        <v>336530303</v>
      </c>
      <c r="D3005" t="s">
        <v>81</v>
      </c>
      <c r="E3005" t="s">
        <v>24168</v>
      </c>
      <c r="F3005" t="s">
        <v>37</v>
      </c>
      <c r="G3005" t="s">
        <v>38</v>
      </c>
      <c r="H3005">
        <v>258000000</v>
      </c>
      <c r="I3005">
        <v>6.2</v>
      </c>
      <c r="J3005">
        <f t="shared" si="46"/>
        <v>78530303</v>
      </c>
      <c r="K3005" t="s">
        <v>1325</v>
      </c>
    </row>
    <row r="3006" spans="1:11">
      <c r="A3006" t="s">
        <v>16435</v>
      </c>
      <c r="B3006">
        <v>100</v>
      </c>
      <c r="C3006">
        <v>12610552</v>
      </c>
      <c r="D3006" t="s">
        <v>262</v>
      </c>
      <c r="E3006" t="s">
        <v>27116</v>
      </c>
      <c r="F3006" t="s">
        <v>37</v>
      </c>
      <c r="G3006" t="s">
        <v>38</v>
      </c>
      <c r="H3006">
        <v>7500000</v>
      </c>
      <c r="I3006">
        <v>3.5</v>
      </c>
      <c r="J3006">
        <f t="shared" si="46"/>
        <v>5110552</v>
      </c>
      <c r="K3006" t="s">
        <v>1325</v>
      </c>
    </row>
    <row r="3007" spans="1:11">
      <c r="A3007" t="s">
        <v>8186</v>
      </c>
      <c r="B3007">
        <v>96</v>
      </c>
      <c r="C3007">
        <v>143492840</v>
      </c>
      <c r="D3007" t="s">
        <v>1415</v>
      </c>
      <c r="E3007" t="s">
        <v>27117</v>
      </c>
      <c r="F3007" t="s">
        <v>37</v>
      </c>
      <c r="G3007" t="s">
        <v>38</v>
      </c>
      <c r="H3007">
        <v>7500000</v>
      </c>
      <c r="I3007">
        <v>7.5</v>
      </c>
      <c r="J3007">
        <f t="shared" si="46"/>
        <v>135992840</v>
      </c>
      <c r="K3007" t="s">
        <v>1671</v>
      </c>
    </row>
    <row r="3008" spans="1:11">
      <c r="A3008" t="s">
        <v>16450</v>
      </c>
      <c r="B3008">
        <v>120</v>
      </c>
      <c r="C3008">
        <v>43800000</v>
      </c>
      <c r="D3008" t="s">
        <v>50</v>
      </c>
      <c r="E3008" t="s">
        <v>27118</v>
      </c>
      <c r="F3008" t="s">
        <v>37</v>
      </c>
      <c r="G3008" t="s">
        <v>56</v>
      </c>
      <c r="H3008">
        <v>7200000</v>
      </c>
      <c r="I3008">
        <v>6.7</v>
      </c>
      <c r="J3008">
        <f t="shared" si="46"/>
        <v>36600000</v>
      </c>
      <c r="K3008" t="s">
        <v>1325</v>
      </c>
    </row>
    <row r="3009" spans="1:11">
      <c r="A3009" t="s">
        <v>4850</v>
      </c>
      <c r="B3009">
        <v>175</v>
      </c>
      <c r="C3009">
        <v>134821952</v>
      </c>
      <c r="D3009" t="s">
        <v>1935</v>
      </c>
      <c r="E3009" t="s">
        <v>27119</v>
      </c>
      <c r="F3009" t="s">
        <v>37</v>
      </c>
      <c r="G3009" t="s">
        <v>38</v>
      </c>
      <c r="H3009">
        <v>6000000</v>
      </c>
      <c r="I3009">
        <v>9.2</v>
      </c>
      <c r="J3009">
        <f t="shared" si="46"/>
        <v>128821952</v>
      </c>
      <c r="K3009" t="s">
        <v>24406</v>
      </c>
    </row>
    <row r="3010" spans="1:11">
      <c r="A3010" t="s">
        <v>5175</v>
      </c>
      <c r="B3010">
        <v>95</v>
      </c>
      <c r="C3010">
        <v>94900000</v>
      </c>
      <c r="D3010" t="s">
        <v>7837</v>
      </c>
      <c r="E3010" t="s">
        <v>27120</v>
      </c>
      <c r="F3010" t="s">
        <v>37</v>
      </c>
      <c r="G3010" t="s">
        <v>38</v>
      </c>
      <c r="H3010">
        <v>4000000</v>
      </c>
      <c r="I3010">
        <v>6.1</v>
      </c>
      <c r="J3010">
        <f t="shared" si="46"/>
        <v>90900000</v>
      </c>
      <c r="K3010" t="s">
        <v>3409</v>
      </c>
    </row>
    <row r="3011" spans="1:11">
      <c r="A3011" t="s">
        <v>180</v>
      </c>
      <c r="B3011">
        <v>95</v>
      </c>
      <c r="C3011">
        <v>32391374</v>
      </c>
      <c r="D3011" t="s">
        <v>1415</v>
      </c>
      <c r="E3011" t="s">
        <v>27121</v>
      </c>
      <c r="F3011" t="s">
        <v>37</v>
      </c>
      <c r="G3011" t="s">
        <v>38</v>
      </c>
      <c r="H3011">
        <v>7500000</v>
      </c>
      <c r="I3011">
        <v>7.7</v>
      </c>
      <c r="J3011">
        <f t="shared" ref="J3011:J3074" si="47">C3011-H3011</f>
        <v>24891374</v>
      </c>
      <c r="K3011" t="s">
        <v>1671</v>
      </c>
    </row>
    <row r="3012" spans="1:11">
      <c r="A3012" t="s">
        <v>14295</v>
      </c>
      <c r="B3012">
        <v>121</v>
      </c>
      <c r="C3012">
        <v>40158000</v>
      </c>
      <c r="D3012" t="s">
        <v>7837</v>
      </c>
      <c r="E3012" t="s">
        <v>27122</v>
      </c>
      <c r="F3012" t="s">
        <v>37</v>
      </c>
      <c r="G3012" t="s">
        <v>179</v>
      </c>
      <c r="H3012">
        <v>7000000</v>
      </c>
      <c r="I3012">
        <v>7.6</v>
      </c>
      <c r="J3012">
        <f t="shared" si="47"/>
        <v>33158000</v>
      </c>
      <c r="K3012" t="s">
        <v>3409</v>
      </c>
    </row>
    <row r="3013" spans="1:11">
      <c r="A3013" t="s">
        <v>1526</v>
      </c>
      <c r="B3013">
        <v>110</v>
      </c>
      <c r="C3013">
        <v>113709992</v>
      </c>
      <c r="D3013" t="s">
        <v>2527</v>
      </c>
      <c r="E3013" t="s">
        <v>27123</v>
      </c>
      <c r="F3013" t="s">
        <v>37</v>
      </c>
      <c r="G3013" t="s">
        <v>38</v>
      </c>
      <c r="H3013">
        <v>7000000</v>
      </c>
      <c r="I3013">
        <v>6.1</v>
      </c>
      <c r="J3013">
        <f t="shared" si="47"/>
        <v>106709992</v>
      </c>
      <c r="K3013" t="s">
        <v>1671</v>
      </c>
    </row>
    <row r="3014" spans="1:11">
      <c r="A3014" t="s">
        <v>876</v>
      </c>
      <c r="B3014">
        <v>96</v>
      </c>
      <c r="C3014">
        <v>32131483</v>
      </c>
      <c r="D3014" t="s">
        <v>3030</v>
      </c>
      <c r="E3014" t="s">
        <v>27124</v>
      </c>
      <c r="F3014" t="s">
        <v>37</v>
      </c>
      <c r="G3014" t="s">
        <v>38</v>
      </c>
      <c r="H3014">
        <v>11000000</v>
      </c>
      <c r="I3014">
        <v>4.9</v>
      </c>
      <c r="J3014">
        <f t="shared" si="47"/>
        <v>21131483</v>
      </c>
      <c r="K3014" t="s">
        <v>6403</v>
      </c>
    </row>
    <row r="3015" spans="1:11">
      <c r="A3015" t="s">
        <v>16450</v>
      </c>
      <c r="B3015">
        <v>121</v>
      </c>
      <c r="C3015">
        <v>35400000</v>
      </c>
      <c r="D3015" t="s">
        <v>50</v>
      </c>
      <c r="E3015" t="s">
        <v>27125</v>
      </c>
      <c r="F3015" t="s">
        <v>37</v>
      </c>
      <c r="G3015" t="s">
        <v>56</v>
      </c>
      <c r="H3015">
        <v>7000000</v>
      </c>
      <c r="I3015">
        <v>6.8</v>
      </c>
      <c r="J3015">
        <f t="shared" si="47"/>
        <v>28400000</v>
      </c>
      <c r="K3015" t="s">
        <v>1325</v>
      </c>
    </row>
    <row r="3016" spans="1:11">
      <c r="A3016" t="s">
        <v>4053</v>
      </c>
      <c r="B3016">
        <v>95</v>
      </c>
      <c r="C3016">
        <v>34099640</v>
      </c>
      <c r="D3016" t="s">
        <v>7963</v>
      </c>
      <c r="E3016" t="s">
        <v>27126</v>
      </c>
      <c r="F3016" t="s">
        <v>37</v>
      </c>
      <c r="G3016" t="s">
        <v>38</v>
      </c>
      <c r="H3016">
        <v>5000000</v>
      </c>
      <c r="I3016">
        <v>7</v>
      </c>
      <c r="J3016">
        <f t="shared" si="47"/>
        <v>29099640</v>
      </c>
      <c r="K3016" t="s">
        <v>3409</v>
      </c>
    </row>
    <row r="3017" spans="1:11">
      <c r="A3017" t="s">
        <v>14946</v>
      </c>
      <c r="B3017">
        <v>112</v>
      </c>
      <c r="C3017">
        <v>37295394</v>
      </c>
      <c r="D3017" t="s">
        <v>2527</v>
      </c>
      <c r="E3017" t="s">
        <v>27127</v>
      </c>
      <c r="F3017" t="s">
        <v>37</v>
      </c>
      <c r="G3017" t="s">
        <v>38</v>
      </c>
      <c r="H3017">
        <v>6600000</v>
      </c>
      <c r="I3017">
        <v>5.7</v>
      </c>
      <c r="J3017">
        <f t="shared" si="47"/>
        <v>30695394</v>
      </c>
      <c r="K3017" t="s">
        <v>1671</v>
      </c>
    </row>
    <row r="3018" spans="1:11">
      <c r="A3018" t="s">
        <v>364</v>
      </c>
      <c r="B3018">
        <v>143</v>
      </c>
      <c r="C3018">
        <v>144812796</v>
      </c>
      <c r="D3018" t="s">
        <v>214</v>
      </c>
      <c r="E3018" t="s">
        <v>24212</v>
      </c>
      <c r="F3018" t="s">
        <v>37</v>
      </c>
      <c r="G3018" t="s">
        <v>370</v>
      </c>
      <c r="H3018">
        <v>105000000</v>
      </c>
      <c r="I3018">
        <v>7.3</v>
      </c>
      <c r="J3018">
        <f t="shared" si="47"/>
        <v>39812796</v>
      </c>
      <c r="K3018" t="s">
        <v>3409</v>
      </c>
    </row>
    <row r="3019" spans="1:11">
      <c r="A3019" t="s">
        <v>3401</v>
      </c>
      <c r="B3019">
        <v>93</v>
      </c>
      <c r="C3019">
        <v>31501218</v>
      </c>
      <c r="D3019" t="s">
        <v>5940</v>
      </c>
      <c r="E3019" t="s">
        <v>27128</v>
      </c>
      <c r="F3019" t="s">
        <v>37</v>
      </c>
      <c r="G3019" t="s">
        <v>38</v>
      </c>
      <c r="H3019">
        <v>7500000</v>
      </c>
      <c r="I3019">
        <v>7.5</v>
      </c>
      <c r="J3019">
        <f t="shared" si="47"/>
        <v>24001218</v>
      </c>
      <c r="K3019" t="s">
        <v>13307</v>
      </c>
    </row>
    <row r="3020" spans="1:11">
      <c r="A3020" t="s">
        <v>5121</v>
      </c>
      <c r="B3020">
        <v>110</v>
      </c>
      <c r="C3020">
        <v>28747570</v>
      </c>
      <c r="D3020" t="s">
        <v>1726</v>
      </c>
      <c r="E3020" t="s">
        <v>27129</v>
      </c>
      <c r="F3020" t="s">
        <v>37</v>
      </c>
      <c r="G3020" t="s">
        <v>268</v>
      </c>
      <c r="H3020">
        <v>7000000</v>
      </c>
      <c r="I3020">
        <v>7.4</v>
      </c>
      <c r="J3020">
        <f t="shared" si="47"/>
        <v>21747570</v>
      </c>
      <c r="K3020" t="s">
        <v>13307</v>
      </c>
    </row>
    <row r="3021" spans="1:11">
      <c r="A3021" t="s">
        <v>4903</v>
      </c>
      <c r="B3021">
        <v>104</v>
      </c>
      <c r="C3021">
        <v>25625110</v>
      </c>
      <c r="D3021" t="s">
        <v>334</v>
      </c>
      <c r="E3021" t="s">
        <v>27130</v>
      </c>
      <c r="F3021" t="s">
        <v>37</v>
      </c>
      <c r="G3021" t="s">
        <v>38</v>
      </c>
      <c r="H3021">
        <v>7000000</v>
      </c>
      <c r="I3021">
        <v>7.2</v>
      </c>
      <c r="J3021">
        <f t="shared" si="47"/>
        <v>18625110</v>
      </c>
      <c r="K3021" t="s">
        <v>1325</v>
      </c>
    </row>
    <row r="3022" spans="1:11">
      <c r="A3022" t="s">
        <v>9430</v>
      </c>
      <c r="B3022">
        <v>115</v>
      </c>
      <c r="C3022">
        <v>403932</v>
      </c>
      <c r="D3022" t="s">
        <v>4042</v>
      </c>
      <c r="E3022" t="s">
        <v>26719</v>
      </c>
      <c r="F3022" t="s">
        <v>37</v>
      </c>
      <c r="G3022" t="s">
        <v>56</v>
      </c>
      <c r="H3022">
        <v>20000000</v>
      </c>
      <c r="I3022">
        <v>6.5</v>
      </c>
      <c r="J3022">
        <f t="shared" si="47"/>
        <v>-19596068</v>
      </c>
      <c r="K3022" t="s">
        <v>3409</v>
      </c>
    </row>
    <row r="3023" spans="1:11">
      <c r="A3023" t="s">
        <v>16510</v>
      </c>
      <c r="B3023">
        <v>119</v>
      </c>
      <c r="C3023">
        <v>25000000</v>
      </c>
      <c r="D3023" t="s">
        <v>73</v>
      </c>
      <c r="E3023" t="s">
        <v>27131</v>
      </c>
      <c r="F3023" t="s">
        <v>37</v>
      </c>
      <c r="G3023" t="s">
        <v>38</v>
      </c>
      <c r="H3023">
        <v>9000000</v>
      </c>
      <c r="I3023">
        <v>6.8</v>
      </c>
      <c r="J3023">
        <f t="shared" si="47"/>
        <v>16000000</v>
      </c>
      <c r="K3023" t="s">
        <v>1325</v>
      </c>
    </row>
    <row r="3024" spans="1:11">
      <c r="A3024" t="s">
        <v>16450</v>
      </c>
      <c r="B3024">
        <v>125</v>
      </c>
      <c r="C3024">
        <v>21000000</v>
      </c>
      <c r="D3024" t="s">
        <v>50</v>
      </c>
      <c r="E3024" t="s">
        <v>27132</v>
      </c>
      <c r="F3024" t="s">
        <v>37</v>
      </c>
      <c r="G3024" t="s">
        <v>56</v>
      </c>
      <c r="H3024">
        <v>13000000</v>
      </c>
      <c r="I3024">
        <v>6.8</v>
      </c>
      <c r="J3024">
        <f t="shared" si="47"/>
        <v>8000000</v>
      </c>
      <c r="K3024" t="s">
        <v>1325</v>
      </c>
    </row>
    <row r="3025" spans="1:11">
      <c r="A3025" t="s">
        <v>9940</v>
      </c>
      <c r="B3025">
        <v>96</v>
      </c>
      <c r="C3025">
        <v>20257000</v>
      </c>
      <c r="D3025" t="s">
        <v>422</v>
      </c>
      <c r="E3025" t="s">
        <v>27133</v>
      </c>
      <c r="F3025" t="s">
        <v>37</v>
      </c>
      <c r="G3025" t="s">
        <v>38</v>
      </c>
      <c r="H3025">
        <v>7000000</v>
      </c>
      <c r="I3025">
        <v>5.2</v>
      </c>
      <c r="J3025">
        <f t="shared" si="47"/>
        <v>13257000</v>
      </c>
      <c r="K3025" t="s">
        <v>1325</v>
      </c>
    </row>
    <row r="3026" spans="1:11">
      <c r="A3026" t="s">
        <v>7875</v>
      </c>
      <c r="B3026">
        <v>100</v>
      </c>
      <c r="C3026">
        <v>26005908</v>
      </c>
      <c r="D3026" t="s">
        <v>8570</v>
      </c>
      <c r="E3026" t="s">
        <v>27134</v>
      </c>
      <c r="F3026" t="s">
        <v>37</v>
      </c>
      <c r="G3026" t="s">
        <v>56</v>
      </c>
      <c r="H3026">
        <v>3500000</v>
      </c>
      <c r="I3026">
        <v>7.2</v>
      </c>
      <c r="J3026">
        <f t="shared" si="47"/>
        <v>22505908</v>
      </c>
      <c r="K3026" t="s">
        <v>953</v>
      </c>
    </row>
    <row r="3027" spans="1:11">
      <c r="A3027" t="s">
        <v>16533</v>
      </c>
      <c r="B3027">
        <v>89</v>
      </c>
      <c r="C3027">
        <v>15818967</v>
      </c>
      <c r="D3027" t="s">
        <v>5103</v>
      </c>
      <c r="E3027" t="s">
        <v>27135</v>
      </c>
      <c r="F3027" t="s">
        <v>37</v>
      </c>
      <c r="G3027" t="s">
        <v>38</v>
      </c>
      <c r="H3027">
        <v>7000000</v>
      </c>
      <c r="I3027">
        <v>4</v>
      </c>
      <c r="J3027">
        <f t="shared" si="47"/>
        <v>8818967</v>
      </c>
      <c r="K3027" t="s">
        <v>6403</v>
      </c>
    </row>
    <row r="3028" spans="1:11">
      <c r="A3028" t="s">
        <v>4166</v>
      </c>
      <c r="B3028">
        <v>92</v>
      </c>
      <c r="C3028">
        <v>14891000</v>
      </c>
      <c r="D3028" t="s">
        <v>1671</v>
      </c>
      <c r="E3028" t="s">
        <v>27136</v>
      </c>
      <c r="F3028" t="s">
        <v>37</v>
      </c>
      <c r="G3028" t="s">
        <v>38</v>
      </c>
      <c r="H3028">
        <v>7000000</v>
      </c>
      <c r="I3028">
        <v>6.8</v>
      </c>
      <c r="J3028">
        <f t="shared" si="47"/>
        <v>7891000</v>
      </c>
      <c r="K3028" t="s">
        <v>1671</v>
      </c>
    </row>
    <row r="3029" spans="1:11">
      <c r="A3029" t="s">
        <v>12822</v>
      </c>
      <c r="B3029">
        <v>109</v>
      </c>
      <c r="C3029">
        <v>16901126</v>
      </c>
      <c r="D3029" t="s">
        <v>16544</v>
      </c>
      <c r="E3029" t="s">
        <v>27137</v>
      </c>
      <c r="F3029" t="s">
        <v>37</v>
      </c>
      <c r="G3029" t="s">
        <v>38</v>
      </c>
      <c r="H3029">
        <v>7000000</v>
      </c>
      <c r="I3029">
        <v>6.9</v>
      </c>
      <c r="J3029">
        <f t="shared" si="47"/>
        <v>9901126</v>
      </c>
      <c r="K3029" t="s">
        <v>24406</v>
      </c>
    </row>
    <row r="3030" spans="1:11">
      <c r="A3030" t="s">
        <v>13454</v>
      </c>
      <c r="B3030">
        <v>103</v>
      </c>
      <c r="C3030">
        <v>17474107</v>
      </c>
      <c r="D3030" t="s">
        <v>9193</v>
      </c>
      <c r="E3030" t="s">
        <v>27138</v>
      </c>
      <c r="F3030" t="s">
        <v>37</v>
      </c>
      <c r="G3030" t="s">
        <v>38</v>
      </c>
      <c r="H3030">
        <v>7000000</v>
      </c>
      <c r="I3030">
        <v>7.3</v>
      </c>
      <c r="J3030">
        <f t="shared" si="47"/>
        <v>10474107</v>
      </c>
      <c r="K3030" t="s">
        <v>1671</v>
      </c>
    </row>
    <row r="3031" spans="1:11">
      <c r="A3031" t="s">
        <v>7484</v>
      </c>
      <c r="B3031">
        <v>95</v>
      </c>
      <c r="C3031">
        <v>14003141</v>
      </c>
      <c r="D3031" t="s">
        <v>2125</v>
      </c>
      <c r="E3031" t="s">
        <v>27139</v>
      </c>
      <c r="F3031" t="s">
        <v>37</v>
      </c>
      <c r="G3031" t="s">
        <v>38</v>
      </c>
      <c r="H3031">
        <v>7000000</v>
      </c>
      <c r="I3031">
        <v>6.1</v>
      </c>
      <c r="J3031">
        <f t="shared" si="47"/>
        <v>7003141</v>
      </c>
      <c r="K3031" t="s">
        <v>24406</v>
      </c>
    </row>
    <row r="3032" spans="1:11">
      <c r="A3032" t="s">
        <v>48</v>
      </c>
      <c r="B3032">
        <v>143</v>
      </c>
      <c r="C3032">
        <v>304360277</v>
      </c>
      <c r="D3032" t="s">
        <v>50</v>
      </c>
      <c r="E3032" t="s">
        <v>24192</v>
      </c>
      <c r="F3032" t="s">
        <v>37</v>
      </c>
      <c r="G3032" t="s">
        <v>56</v>
      </c>
      <c r="H3032">
        <v>200000000</v>
      </c>
      <c r="I3032">
        <v>7.8</v>
      </c>
      <c r="J3032">
        <f t="shared" si="47"/>
        <v>104360277</v>
      </c>
      <c r="K3032" t="s">
        <v>1325</v>
      </c>
    </row>
    <row r="3033" spans="1:11">
      <c r="A3033" t="s">
        <v>12822</v>
      </c>
      <c r="B3033">
        <v>105</v>
      </c>
      <c r="C3033">
        <v>12583510</v>
      </c>
      <c r="D3033" t="s">
        <v>6403</v>
      </c>
      <c r="E3033" t="s">
        <v>27140</v>
      </c>
      <c r="F3033" t="s">
        <v>37</v>
      </c>
      <c r="G3033" t="s">
        <v>38</v>
      </c>
      <c r="H3033">
        <v>7000000</v>
      </c>
      <c r="I3033">
        <v>6</v>
      </c>
      <c r="J3033">
        <f t="shared" si="47"/>
        <v>5583510</v>
      </c>
      <c r="K3033" t="s">
        <v>6403</v>
      </c>
    </row>
    <row r="3034" spans="1:11">
      <c r="A3034" t="s">
        <v>7113</v>
      </c>
      <c r="B3034">
        <v>106</v>
      </c>
      <c r="C3034">
        <v>9190525</v>
      </c>
      <c r="D3034" t="s">
        <v>2527</v>
      </c>
      <c r="E3034" t="s">
        <v>27141</v>
      </c>
      <c r="F3034" t="s">
        <v>37</v>
      </c>
      <c r="G3034" t="s">
        <v>38</v>
      </c>
      <c r="H3034">
        <v>7000000</v>
      </c>
      <c r="I3034">
        <v>7</v>
      </c>
      <c r="J3034">
        <f t="shared" si="47"/>
        <v>2190525</v>
      </c>
      <c r="K3034" t="s">
        <v>1671</v>
      </c>
    </row>
    <row r="3035" spans="1:11">
      <c r="A3035" t="s">
        <v>16575</v>
      </c>
      <c r="B3035">
        <v>100</v>
      </c>
      <c r="C3035">
        <v>9176553</v>
      </c>
      <c r="D3035" t="s">
        <v>8060</v>
      </c>
      <c r="E3035" t="s">
        <v>27142</v>
      </c>
      <c r="F3035" t="s">
        <v>37</v>
      </c>
      <c r="G3035" t="s">
        <v>38</v>
      </c>
      <c r="H3035">
        <v>7500000</v>
      </c>
      <c r="I3035">
        <v>7.1</v>
      </c>
      <c r="J3035">
        <f t="shared" si="47"/>
        <v>1676553</v>
      </c>
      <c r="K3035" t="s">
        <v>3409</v>
      </c>
    </row>
    <row r="3036" spans="1:11">
      <c r="A3036" t="s">
        <v>7064</v>
      </c>
      <c r="B3036">
        <v>103</v>
      </c>
      <c r="C3036">
        <v>9094451</v>
      </c>
      <c r="D3036" t="s">
        <v>8945</v>
      </c>
      <c r="E3036" t="s">
        <v>27143</v>
      </c>
      <c r="F3036" t="s">
        <v>37</v>
      </c>
      <c r="G3036" t="s">
        <v>38</v>
      </c>
      <c r="H3036">
        <v>7000000</v>
      </c>
      <c r="I3036">
        <v>6.2</v>
      </c>
      <c r="J3036">
        <f t="shared" si="47"/>
        <v>2094451</v>
      </c>
      <c r="K3036" t="s">
        <v>1325</v>
      </c>
    </row>
    <row r="3037" spans="1:11">
      <c r="A3037" t="s">
        <v>16586</v>
      </c>
      <c r="B3037">
        <v>99</v>
      </c>
      <c r="C3037">
        <v>9166863</v>
      </c>
      <c r="D3037" t="s">
        <v>214</v>
      </c>
      <c r="E3037" t="s">
        <v>27144</v>
      </c>
      <c r="F3037" t="s">
        <v>37</v>
      </c>
      <c r="G3037" t="s">
        <v>38</v>
      </c>
      <c r="H3037">
        <v>7000000</v>
      </c>
      <c r="I3037">
        <v>7.6</v>
      </c>
      <c r="J3037">
        <f t="shared" si="47"/>
        <v>2166863</v>
      </c>
      <c r="K3037" t="s">
        <v>3409</v>
      </c>
    </row>
    <row r="3038" spans="1:11">
      <c r="A3038" t="s">
        <v>487</v>
      </c>
      <c r="B3038">
        <v>164</v>
      </c>
      <c r="C3038">
        <v>8373585</v>
      </c>
      <c r="D3038" t="s">
        <v>3409</v>
      </c>
      <c r="E3038" t="s">
        <v>27145</v>
      </c>
      <c r="F3038" t="s">
        <v>37</v>
      </c>
      <c r="G3038" t="s">
        <v>38</v>
      </c>
      <c r="H3038">
        <v>7000000</v>
      </c>
      <c r="I3038">
        <v>7.6</v>
      </c>
      <c r="J3038">
        <f t="shared" si="47"/>
        <v>1373585</v>
      </c>
      <c r="K3038" t="s">
        <v>3409</v>
      </c>
    </row>
    <row r="3039" spans="1:11">
      <c r="A3039" t="s">
        <v>16202</v>
      </c>
      <c r="B3039">
        <v>96</v>
      </c>
      <c r="C3039">
        <v>7292175</v>
      </c>
      <c r="D3039" t="s">
        <v>1415</v>
      </c>
      <c r="E3039" t="s">
        <v>27146</v>
      </c>
      <c r="F3039" t="s">
        <v>37</v>
      </c>
      <c r="G3039" t="s">
        <v>38</v>
      </c>
      <c r="H3039">
        <v>7000000</v>
      </c>
      <c r="I3039">
        <v>6.4</v>
      </c>
      <c r="J3039">
        <f t="shared" si="47"/>
        <v>292175</v>
      </c>
      <c r="K3039" t="s">
        <v>1671</v>
      </c>
    </row>
    <row r="3040" spans="1:11">
      <c r="A3040" t="s">
        <v>15467</v>
      </c>
      <c r="B3040">
        <v>122</v>
      </c>
      <c r="C3040">
        <v>6601079</v>
      </c>
      <c r="D3040" t="s">
        <v>3464</v>
      </c>
      <c r="E3040" t="s">
        <v>27147</v>
      </c>
      <c r="F3040" t="s">
        <v>37</v>
      </c>
      <c r="G3040" t="s">
        <v>56</v>
      </c>
      <c r="H3040">
        <v>7000000</v>
      </c>
      <c r="I3040">
        <v>6.2</v>
      </c>
      <c r="J3040">
        <f t="shared" si="47"/>
        <v>-398921</v>
      </c>
      <c r="K3040" t="s">
        <v>1671</v>
      </c>
    </row>
    <row r="3041" spans="1:11">
      <c r="A3041" t="s">
        <v>1198</v>
      </c>
      <c r="B3041">
        <v>94</v>
      </c>
      <c r="C3041">
        <v>6165429</v>
      </c>
      <c r="D3041" t="s">
        <v>16604</v>
      </c>
      <c r="E3041" t="s">
        <v>27148</v>
      </c>
      <c r="F3041" t="s">
        <v>2221</v>
      </c>
      <c r="G3041" t="s">
        <v>370</v>
      </c>
      <c r="H3041">
        <v>6000000</v>
      </c>
      <c r="I3041">
        <v>7.5</v>
      </c>
      <c r="J3041">
        <f t="shared" si="47"/>
        <v>165429</v>
      </c>
      <c r="K3041" t="s">
        <v>953</v>
      </c>
    </row>
    <row r="3042" spans="1:11">
      <c r="A3042" t="s">
        <v>9773</v>
      </c>
      <c r="B3042">
        <v>93</v>
      </c>
      <c r="C3042">
        <v>5694308</v>
      </c>
      <c r="D3042" t="s">
        <v>3913</v>
      </c>
      <c r="E3042" t="s">
        <v>27149</v>
      </c>
      <c r="F3042" t="s">
        <v>37</v>
      </c>
      <c r="G3042" t="s">
        <v>38</v>
      </c>
      <c r="H3042">
        <v>7000000</v>
      </c>
      <c r="I3042">
        <v>2</v>
      </c>
      <c r="J3042">
        <f t="shared" si="47"/>
        <v>-1305692</v>
      </c>
      <c r="K3042" t="s">
        <v>1671</v>
      </c>
    </row>
    <row r="3043" spans="1:11">
      <c r="A3043" t="s">
        <v>16614</v>
      </c>
      <c r="B3043">
        <v>96</v>
      </c>
      <c r="C3043">
        <v>5430822</v>
      </c>
      <c r="D3043" t="s">
        <v>16615</v>
      </c>
      <c r="E3043" t="s">
        <v>27150</v>
      </c>
      <c r="F3043" t="s">
        <v>37</v>
      </c>
      <c r="G3043" t="s">
        <v>56</v>
      </c>
      <c r="H3043">
        <v>7000000</v>
      </c>
      <c r="I3043">
        <v>6.2</v>
      </c>
      <c r="J3043">
        <f t="shared" si="47"/>
        <v>-1569178</v>
      </c>
      <c r="K3043" t="s">
        <v>1325</v>
      </c>
    </row>
    <row r="3044" spans="1:11">
      <c r="A3044" t="s">
        <v>16624</v>
      </c>
      <c r="B3044">
        <v>113</v>
      </c>
      <c r="C3044">
        <v>4720371</v>
      </c>
      <c r="D3044" t="s">
        <v>11069</v>
      </c>
      <c r="E3044" t="s">
        <v>27151</v>
      </c>
      <c r="F3044" t="s">
        <v>37</v>
      </c>
      <c r="G3044" t="s">
        <v>38</v>
      </c>
      <c r="H3044">
        <v>7000000</v>
      </c>
      <c r="I3044">
        <v>6.5</v>
      </c>
      <c r="J3044">
        <f t="shared" si="47"/>
        <v>-2279629</v>
      </c>
      <c r="K3044" t="s">
        <v>953</v>
      </c>
    </row>
    <row r="3045" spans="1:11">
      <c r="A3045" t="s">
        <v>1922</v>
      </c>
      <c r="B3045">
        <v>99</v>
      </c>
      <c r="C3045">
        <v>2344847</v>
      </c>
      <c r="D3045" t="s">
        <v>3794</v>
      </c>
      <c r="E3045" t="s">
        <v>27152</v>
      </c>
      <c r="F3045" t="s">
        <v>37</v>
      </c>
      <c r="G3045" t="s">
        <v>38</v>
      </c>
      <c r="H3045">
        <v>7000000</v>
      </c>
      <c r="I3045">
        <v>6.8</v>
      </c>
      <c r="J3045">
        <f t="shared" si="47"/>
        <v>-4655153</v>
      </c>
      <c r="K3045" t="s">
        <v>3409</v>
      </c>
    </row>
    <row r="3046" spans="1:11">
      <c r="A3046" t="s">
        <v>15176</v>
      </c>
      <c r="B3046">
        <v>91</v>
      </c>
      <c r="C3046">
        <v>7455447</v>
      </c>
      <c r="D3046" t="s">
        <v>1415</v>
      </c>
      <c r="E3046" t="s">
        <v>27153</v>
      </c>
      <c r="F3046" t="s">
        <v>37</v>
      </c>
      <c r="G3046" t="s">
        <v>38</v>
      </c>
      <c r="H3046">
        <v>7000000</v>
      </c>
      <c r="I3046">
        <v>6.3</v>
      </c>
      <c r="J3046">
        <f t="shared" si="47"/>
        <v>455447</v>
      </c>
      <c r="K3046" t="s">
        <v>1671</v>
      </c>
    </row>
    <row r="3047" spans="1:11">
      <c r="A3047" t="s">
        <v>16644</v>
      </c>
      <c r="B3047">
        <v>100</v>
      </c>
      <c r="C3047">
        <v>2148212</v>
      </c>
      <c r="D3047" t="s">
        <v>7144</v>
      </c>
      <c r="E3047" t="s">
        <v>27154</v>
      </c>
      <c r="F3047" t="s">
        <v>37</v>
      </c>
      <c r="G3047" t="s">
        <v>38</v>
      </c>
      <c r="H3047">
        <v>7000000</v>
      </c>
      <c r="I3047">
        <v>6.3</v>
      </c>
      <c r="J3047">
        <f t="shared" si="47"/>
        <v>-4851788</v>
      </c>
      <c r="K3047" t="s">
        <v>3409</v>
      </c>
    </row>
    <row r="3048" spans="1:11">
      <c r="A3048" t="s">
        <v>13940</v>
      </c>
      <c r="B3048">
        <v>105</v>
      </c>
      <c r="C3048">
        <v>2062066</v>
      </c>
      <c r="D3048" t="s">
        <v>1726</v>
      </c>
      <c r="E3048" t="s">
        <v>27155</v>
      </c>
      <c r="F3048" t="s">
        <v>37</v>
      </c>
      <c r="G3048" t="s">
        <v>38</v>
      </c>
      <c r="H3048">
        <v>7000000</v>
      </c>
      <c r="I3048">
        <v>6.6</v>
      </c>
      <c r="J3048">
        <f t="shared" si="47"/>
        <v>-4937934</v>
      </c>
      <c r="K3048" t="s">
        <v>13307</v>
      </c>
    </row>
    <row r="3049" spans="1:11">
      <c r="A3049" t="s">
        <v>13986</v>
      </c>
      <c r="B3049">
        <v>99</v>
      </c>
      <c r="C3049">
        <v>1654367</v>
      </c>
      <c r="D3049" t="s">
        <v>1544</v>
      </c>
      <c r="E3049" t="s">
        <v>27156</v>
      </c>
      <c r="F3049" t="s">
        <v>37</v>
      </c>
      <c r="G3049" t="s">
        <v>38</v>
      </c>
      <c r="H3049">
        <v>7000000</v>
      </c>
      <c r="I3049">
        <v>6.4</v>
      </c>
      <c r="J3049">
        <f t="shared" si="47"/>
        <v>-5345633</v>
      </c>
      <c r="K3049" t="s">
        <v>13307</v>
      </c>
    </row>
    <row r="3050" spans="1:11">
      <c r="A3050" t="s">
        <v>16655</v>
      </c>
      <c r="B3050">
        <v>112</v>
      </c>
      <c r="C3050">
        <v>1738692</v>
      </c>
      <c r="D3050" t="s">
        <v>4075</v>
      </c>
      <c r="E3050" t="s">
        <v>27157</v>
      </c>
      <c r="F3050" t="s">
        <v>37</v>
      </c>
      <c r="G3050" t="s">
        <v>56</v>
      </c>
      <c r="H3050">
        <v>7000000</v>
      </c>
      <c r="I3050">
        <v>7.5</v>
      </c>
      <c r="J3050">
        <f t="shared" si="47"/>
        <v>-5261308</v>
      </c>
      <c r="K3050" t="s">
        <v>3409</v>
      </c>
    </row>
    <row r="3051" spans="1:11">
      <c r="A3051" t="s">
        <v>16665</v>
      </c>
      <c r="B3051">
        <v>99</v>
      </c>
      <c r="C3051">
        <v>1889522</v>
      </c>
      <c r="D3051" t="s">
        <v>3794</v>
      </c>
      <c r="E3051" t="s">
        <v>27158</v>
      </c>
      <c r="F3051" t="s">
        <v>37</v>
      </c>
      <c r="G3051" t="s">
        <v>38</v>
      </c>
      <c r="H3051">
        <v>7000000</v>
      </c>
      <c r="I3051">
        <v>6.5</v>
      </c>
      <c r="J3051">
        <f t="shared" si="47"/>
        <v>-5110478</v>
      </c>
      <c r="K3051" t="s">
        <v>3409</v>
      </c>
    </row>
    <row r="3052" spans="1:11">
      <c r="A3052" t="s">
        <v>16392</v>
      </c>
      <c r="B3052">
        <v>125</v>
      </c>
      <c r="C3052">
        <v>1110286</v>
      </c>
      <c r="D3052" t="s">
        <v>214</v>
      </c>
      <c r="E3052" t="s">
        <v>27159</v>
      </c>
      <c r="F3052" t="s">
        <v>37</v>
      </c>
      <c r="G3052" t="s">
        <v>38</v>
      </c>
      <c r="H3052">
        <v>4825000</v>
      </c>
      <c r="I3052">
        <v>7.2</v>
      </c>
      <c r="J3052">
        <f t="shared" si="47"/>
        <v>-3714714</v>
      </c>
      <c r="K3052" t="s">
        <v>3409</v>
      </c>
    </row>
    <row r="3053" spans="1:11">
      <c r="A3053" t="s">
        <v>16677</v>
      </c>
      <c r="B3053">
        <v>107</v>
      </c>
      <c r="C3053">
        <v>1000000</v>
      </c>
      <c r="D3053" t="s">
        <v>1221</v>
      </c>
      <c r="E3053" t="s">
        <v>27160</v>
      </c>
      <c r="F3053" t="s">
        <v>37</v>
      </c>
      <c r="G3053" t="s">
        <v>56</v>
      </c>
      <c r="H3053">
        <v>9000000</v>
      </c>
      <c r="I3053">
        <v>6.3</v>
      </c>
      <c r="J3053">
        <f t="shared" si="47"/>
        <v>-8000000</v>
      </c>
      <c r="K3053" t="s">
        <v>953</v>
      </c>
    </row>
    <row r="3054" spans="1:11">
      <c r="A3054" t="s">
        <v>6827</v>
      </c>
      <c r="B3054">
        <v>107</v>
      </c>
      <c r="C3054">
        <v>700000</v>
      </c>
      <c r="D3054" t="s">
        <v>6829</v>
      </c>
      <c r="E3054" t="s">
        <v>27161</v>
      </c>
      <c r="F3054" t="s">
        <v>1464</v>
      </c>
      <c r="G3054" t="s">
        <v>1465</v>
      </c>
      <c r="H3054">
        <v>50000000</v>
      </c>
      <c r="I3054">
        <v>7</v>
      </c>
      <c r="J3054">
        <f t="shared" si="47"/>
        <v>-49300000</v>
      </c>
      <c r="K3054" t="s">
        <v>1671</v>
      </c>
    </row>
    <row r="3055" spans="1:11">
      <c r="A3055" t="s">
        <v>6724</v>
      </c>
      <c r="B3055">
        <v>97</v>
      </c>
      <c r="C3055">
        <v>1768416</v>
      </c>
      <c r="D3055" t="s">
        <v>2527</v>
      </c>
      <c r="E3055" t="s">
        <v>27162</v>
      </c>
      <c r="F3055" t="s">
        <v>37</v>
      </c>
      <c r="G3055" t="s">
        <v>38</v>
      </c>
      <c r="H3055">
        <v>7000000</v>
      </c>
      <c r="I3055">
        <v>6.3</v>
      </c>
      <c r="J3055">
        <f t="shared" si="47"/>
        <v>-5231584</v>
      </c>
      <c r="K3055" t="s">
        <v>1671</v>
      </c>
    </row>
    <row r="3056" spans="1:11">
      <c r="A3056" t="s">
        <v>16698</v>
      </c>
      <c r="B3056">
        <v>95</v>
      </c>
      <c r="C3056">
        <v>306715</v>
      </c>
      <c r="D3056" t="s">
        <v>1671</v>
      </c>
      <c r="E3056" t="s">
        <v>27163</v>
      </c>
      <c r="F3056" t="s">
        <v>37</v>
      </c>
      <c r="G3056" t="s">
        <v>38</v>
      </c>
      <c r="H3056">
        <v>10000000</v>
      </c>
      <c r="I3056">
        <v>2.3</v>
      </c>
      <c r="J3056">
        <f t="shared" si="47"/>
        <v>-9693285</v>
      </c>
      <c r="K3056" t="s">
        <v>1671</v>
      </c>
    </row>
    <row r="3057" spans="1:11">
      <c r="A3057" t="s">
        <v>16702</v>
      </c>
      <c r="B3057">
        <v>106</v>
      </c>
      <c r="C3057">
        <v>382946</v>
      </c>
      <c r="D3057" t="s">
        <v>3409</v>
      </c>
      <c r="E3057" t="s">
        <v>27164</v>
      </c>
      <c r="F3057" t="s">
        <v>37</v>
      </c>
      <c r="G3057" t="s">
        <v>38</v>
      </c>
      <c r="H3057">
        <v>7000000</v>
      </c>
      <c r="I3057">
        <v>7.1</v>
      </c>
      <c r="J3057">
        <f t="shared" si="47"/>
        <v>-6617054</v>
      </c>
      <c r="K3057" t="s">
        <v>3409</v>
      </c>
    </row>
    <row r="3058" spans="1:11">
      <c r="A3058" t="s">
        <v>16714</v>
      </c>
      <c r="B3058">
        <v>96</v>
      </c>
      <c r="C3058">
        <v>196067</v>
      </c>
      <c r="D3058" t="s">
        <v>214</v>
      </c>
      <c r="E3058" t="s">
        <v>27165</v>
      </c>
      <c r="F3058" t="s">
        <v>37</v>
      </c>
      <c r="G3058" t="s">
        <v>56</v>
      </c>
      <c r="H3058">
        <v>7000000</v>
      </c>
      <c r="I3058">
        <v>6.7</v>
      </c>
      <c r="J3058">
        <f t="shared" si="47"/>
        <v>-6803933</v>
      </c>
      <c r="K3058" t="s">
        <v>3409</v>
      </c>
    </row>
    <row r="3059" spans="1:11">
      <c r="A3059" t="s">
        <v>14895</v>
      </c>
      <c r="B3059">
        <v>103</v>
      </c>
      <c r="C3059">
        <v>532988</v>
      </c>
      <c r="D3059" t="s">
        <v>6326</v>
      </c>
      <c r="E3059" t="s">
        <v>27166</v>
      </c>
      <c r="F3059" t="s">
        <v>37</v>
      </c>
      <c r="G3059" t="s">
        <v>38</v>
      </c>
      <c r="H3059">
        <v>7000000</v>
      </c>
      <c r="I3059">
        <v>6.5</v>
      </c>
      <c r="J3059">
        <f t="shared" si="47"/>
        <v>-6467012</v>
      </c>
      <c r="K3059" t="s">
        <v>13307</v>
      </c>
    </row>
    <row r="3060" spans="1:11">
      <c r="A3060" t="s">
        <v>16722</v>
      </c>
      <c r="B3060">
        <v>108</v>
      </c>
      <c r="C3060">
        <v>453079</v>
      </c>
      <c r="D3060" t="s">
        <v>1671</v>
      </c>
      <c r="E3060" t="s">
        <v>27167</v>
      </c>
      <c r="F3060" t="s">
        <v>37</v>
      </c>
      <c r="G3060" t="s">
        <v>38</v>
      </c>
      <c r="H3060">
        <v>7000000</v>
      </c>
      <c r="I3060">
        <v>5.9</v>
      </c>
      <c r="J3060">
        <f t="shared" si="47"/>
        <v>-6546921</v>
      </c>
      <c r="K3060" t="s">
        <v>1671</v>
      </c>
    </row>
    <row r="3061" spans="1:11">
      <c r="A3061" t="s">
        <v>16733</v>
      </c>
      <c r="B3061">
        <v>118</v>
      </c>
      <c r="C3061">
        <v>46451</v>
      </c>
      <c r="D3061" t="s">
        <v>5967</v>
      </c>
      <c r="E3061" t="s">
        <v>27168</v>
      </c>
      <c r="F3061" t="s">
        <v>37</v>
      </c>
      <c r="G3061" t="s">
        <v>38</v>
      </c>
      <c r="H3061">
        <v>7000000</v>
      </c>
      <c r="I3061">
        <v>6</v>
      </c>
      <c r="J3061">
        <f t="shared" si="47"/>
        <v>-6953549</v>
      </c>
      <c r="K3061" t="s">
        <v>1671</v>
      </c>
    </row>
    <row r="3062" spans="1:11">
      <c r="A3062" t="s">
        <v>2293</v>
      </c>
      <c r="B3062">
        <v>97</v>
      </c>
      <c r="C3062">
        <v>233103</v>
      </c>
      <c r="D3062" t="s">
        <v>3409</v>
      </c>
      <c r="E3062" t="s">
        <v>27169</v>
      </c>
      <c r="F3062" t="s">
        <v>37</v>
      </c>
      <c r="G3062" t="s">
        <v>56</v>
      </c>
      <c r="H3062">
        <v>7000000</v>
      </c>
      <c r="I3062">
        <v>6.9</v>
      </c>
      <c r="J3062">
        <f t="shared" si="47"/>
        <v>-6766897</v>
      </c>
      <c r="K3062" t="s">
        <v>3409</v>
      </c>
    </row>
    <row r="3063" spans="1:11">
      <c r="A3063" t="s">
        <v>3694</v>
      </c>
      <c r="B3063">
        <v>115</v>
      </c>
      <c r="C3063">
        <v>41400000</v>
      </c>
      <c r="D3063" t="s">
        <v>15011</v>
      </c>
      <c r="E3063" t="s">
        <v>27170</v>
      </c>
      <c r="F3063" t="s">
        <v>37</v>
      </c>
      <c r="G3063" t="s">
        <v>38</v>
      </c>
      <c r="H3063">
        <v>6900000</v>
      </c>
      <c r="I3063">
        <v>7.3</v>
      </c>
      <c r="J3063">
        <f t="shared" si="47"/>
        <v>34500000</v>
      </c>
      <c r="K3063" t="s">
        <v>15011</v>
      </c>
    </row>
    <row r="3064" spans="1:11">
      <c r="A3064" t="s">
        <v>9162</v>
      </c>
      <c r="B3064">
        <v>102</v>
      </c>
      <c r="C3064">
        <v>7993039</v>
      </c>
      <c r="D3064" t="s">
        <v>1671</v>
      </c>
      <c r="E3064" t="s">
        <v>27171</v>
      </c>
      <c r="F3064" t="s">
        <v>37</v>
      </c>
      <c r="G3064" t="s">
        <v>38</v>
      </c>
      <c r="H3064">
        <v>6900000</v>
      </c>
      <c r="I3064">
        <v>7.7</v>
      </c>
      <c r="J3064">
        <f t="shared" si="47"/>
        <v>1093039</v>
      </c>
      <c r="K3064" t="s">
        <v>1671</v>
      </c>
    </row>
    <row r="3065" spans="1:11">
      <c r="A3065" t="s">
        <v>16804</v>
      </c>
      <c r="B3065">
        <v>108</v>
      </c>
      <c r="C3065">
        <v>49526</v>
      </c>
      <c r="D3065" t="s">
        <v>2527</v>
      </c>
      <c r="E3065" t="s">
        <v>27172</v>
      </c>
      <c r="F3065" t="s">
        <v>37</v>
      </c>
      <c r="G3065" t="s">
        <v>38</v>
      </c>
      <c r="H3065">
        <v>6800000</v>
      </c>
      <c r="I3065">
        <v>7</v>
      </c>
      <c r="J3065">
        <f t="shared" si="47"/>
        <v>-6750474</v>
      </c>
      <c r="K3065" t="s">
        <v>1671</v>
      </c>
    </row>
    <row r="3066" spans="1:11">
      <c r="A3066" t="s">
        <v>16808</v>
      </c>
      <c r="B3066">
        <v>101</v>
      </c>
      <c r="C3066">
        <v>10696</v>
      </c>
      <c r="D3066" t="s">
        <v>1528</v>
      </c>
      <c r="E3066" t="s">
        <v>27173</v>
      </c>
      <c r="F3066" t="s">
        <v>37</v>
      </c>
      <c r="G3066" t="s">
        <v>38</v>
      </c>
      <c r="H3066">
        <v>6800000</v>
      </c>
      <c r="I3066">
        <v>6.4</v>
      </c>
      <c r="J3066">
        <f t="shared" si="47"/>
        <v>-6789304</v>
      </c>
      <c r="K3066" t="s">
        <v>24406</v>
      </c>
    </row>
    <row r="3067" spans="1:11">
      <c r="A3067" t="s">
        <v>16814</v>
      </c>
      <c r="B3067">
        <v>101</v>
      </c>
      <c r="C3067">
        <v>31607598</v>
      </c>
      <c r="D3067" t="s">
        <v>4384</v>
      </c>
      <c r="E3067" t="s">
        <v>27174</v>
      </c>
      <c r="F3067" t="s">
        <v>37</v>
      </c>
      <c r="G3067" t="s">
        <v>268</v>
      </c>
      <c r="H3067">
        <v>6900000</v>
      </c>
      <c r="I3067">
        <v>5.6</v>
      </c>
      <c r="J3067">
        <f t="shared" si="47"/>
        <v>24707598</v>
      </c>
      <c r="K3067" t="s">
        <v>3409</v>
      </c>
    </row>
    <row r="3068" spans="1:11">
      <c r="A3068" t="s">
        <v>5743</v>
      </c>
      <c r="B3068">
        <v>139</v>
      </c>
      <c r="C3068">
        <v>6857096</v>
      </c>
      <c r="D3068" t="s">
        <v>16820</v>
      </c>
      <c r="E3068" t="s">
        <v>27175</v>
      </c>
      <c r="F3068" t="s">
        <v>1464</v>
      </c>
      <c r="G3068" t="s">
        <v>268</v>
      </c>
      <c r="H3068">
        <v>6800000</v>
      </c>
      <c r="I3068">
        <v>8.2</v>
      </c>
      <c r="J3068">
        <f t="shared" si="47"/>
        <v>57096</v>
      </c>
      <c r="K3068" t="s">
        <v>3409</v>
      </c>
    </row>
    <row r="3069" spans="1:11">
      <c r="A3069" t="s">
        <v>4628</v>
      </c>
      <c r="B3069">
        <v>125</v>
      </c>
      <c r="C3069">
        <v>223878</v>
      </c>
      <c r="D3069" t="s">
        <v>1415</v>
      </c>
      <c r="E3069" t="s">
        <v>27176</v>
      </c>
      <c r="F3069" t="s">
        <v>9795</v>
      </c>
      <c r="G3069" t="s">
        <v>7090</v>
      </c>
      <c r="H3069">
        <v>5000000</v>
      </c>
      <c r="I3069">
        <v>6.5</v>
      </c>
      <c r="J3069">
        <f t="shared" si="47"/>
        <v>-4776122</v>
      </c>
      <c r="K3069" t="s">
        <v>1671</v>
      </c>
    </row>
    <row r="3070" spans="1:11">
      <c r="A3070" t="s">
        <v>1399</v>
      </c>
      <c r="B3070">
        <v>115</v>
      </c>
      <c r="C3070">
        <v>8060</v>
      </c>
      <c r="D3070" t="s">
        <v>464</v>
      </c>
      <c r="E3070" t="s">
        <v>27177</v>
      </c>
      <c r="F3070" t="s">
        <v>14503</v>
      </c>
      <c r="G3070" t="s">
        <v>16841</v>
      </c>
      <c r="H3070">
        <v>4000000</v>
      </c>
      <c r="I3070">
        <v>8.1</v>
      </c>
      <c r="J3070">
        <f t="shared" si="47"/>
        <v>-3991940</v>
      </c>
      <c r="K3070" t="s">
        <v>1325</v>
      </c>
    </row>
    <row r="3071" spans="1:11">
      <c r="A3071" t="s">
        <v>8410</v>
      </c>
      <c r="B3071">
        <v>99</v>
      </c>
      <c r="C3071">
        <v>84263837</v>
      </c>
      <c r="D3071" t="s">
        <v>5103</v>
      </c>
      <c r="E3071" t="s">
        <v>27178</v>
      </c>
      <c r="F3071" t="s">
        <v>37</v>
      </c>
      <c r="G3071" t="s">
        <v>38</v>
      </c>
      <c r="H3071">
        <v>6500000</v>
      </c>
      <c r="I3071">
        <v>5.4</v>
      </c>
      <c r="J3071">
        <f t="shared" si="47"/>
        <v>77763837</v>
      </c>
      <c r="K3071" t="s">
        <v>6403</v>
      </c>
    </row>
    <row r="3072" spans="1:11">
      <c r="A3072" t="s">
        <v>16847</v>
      </c>
      <c r="B3072">
        <v>88</v>
      </c>
      <c r="C3072">
        <v>110029</v>
      </c>
      <c r="D3072" t="s">
        <v>16849</v>
      </c>
      <c r="E3072" t="s">
        <v>27179</v>
      </c>
      <c r="F3072" t="s">
        <v>37</v>
      </c>
      <c r="G3072" t="s">
        <v>370</v>
      </c>
      <c r="H3072">
        <v>6500000</v>
      </c>
      <c r="I3072">
        <v>6.3</v>
      </c>
      <c r="J3072">
        <f t="shared" si="47"/>
        <v>-6389971</v>
      </c>
      <c r="K3072" t="s">
        <v>1671</v>
      </c>
    </row>
    <row r="3073" spans="1:11">
      <c r="A3073" t="s">
        <v>2943</v>
      </c>
      <c r="B3073">
        <v>112</v>
      </c>
      <c r="C3073">
        <v>57504069</v>
      </c>
      <c r="D3073" t="s">
        <v>1935</v>
      </c>
      <c r="E3073" t="s">
        <v>27180</v>
      </c>
      <c r="F3073" t="s">
        <v>37</v>
      </c>
      <c r="G3073" t="s">
        <v>38</v>
      </c>
      <c r="H3073">
        <v>6000000</v>
      </c>
      <c r="I3073">
        <v>7.8</v>
      </c>
      <c r="J3073">
        <f t="shared" si="47"/>
        <v>51504069</v>
      </c>
      <c r="K3073" t="s">
        <v>24406</v>
      </c>
    </row>
    <row r="3074" spans="1:11">
      <c r="A3074" t="s">
        <v>16860</v>
      </c>
      <c r="B3074">
        <v>108</v>
      </c>
      <c r="C3074">
        <v>54215416</v>
      </c>
      <c r="D3074" t="s">
        <v>4296</v>
      </c>
      <c r="E3074" t="s">
        <v>27181</v>
      </c>
      <c r="F3074" t="s">
        <v>37</v>
      </c>
      <c r="G3074" t="s">
        <v>38</v>
      </c>
      <c r="H3074">
        <v>6500000</v>
      </c>
      <c r="I3074">
        <v>6.8</v>
      </c>
      <c r="J3074">
        <f t="shared" si="47"/>
        <v>47715416</v>
      </c>
      <c r="K3074" t="s">
        <v>13307</v>
      </c>
    </row>
    <row r="3075" spans="1:11">
      <c r="A3075" t="s">
        <v>2246</v>
      </c>
      <c r="B3075">
        <v>104</v>
      </c>
      <c r="C3075">
        <v>31899000</v>
      </c>
      <c r="D3075" t="s">
        <v>16873</v>
      </c>
      <c r="E3075" t="s">
        <v>27182</v>
      </c>
      <c r="F3075" t="s">
        <v>37</v>
      </c>
      <c r="G3075" t="s">
        <v>38</v>
      </c>
      <c r="H3075">
        <v>6500000</v>
      </c>
      <c r="I3075">
        <v>7.1</v>
      </c>
      <c r="J3075">
        <f t="shared" ref="J3075:J3138" si="48">C3075-H3075</f>
        <v>25399000</v>
      </c>
      <c r="K3075" t="s">
        <v>24288</v>
      </c>
    </row>
    <row r="3076" spans="1:11">
      <c r="A3076" t="s">
        <v>535</v>
      </c>
      <c r="B3076">
        <v>108</v>
      </c>
      <c r="C3076">
        <v>24103594</v>
      </c>
      <c r="D3076" t="s">
        <v>16877</v>
      </c>
      <c r="E3076" t="s">
        <v>27183</v>
      </c>
      <c r="F3076" t="s">
        <v>37</v>
      </c>
      <c r="G3076" t="s">
        <v>38</v>
      </c>
      <c r="H3076">
        <v>6500000</v>
      </c>
      <c r="I3076">
        <v>6.2</v>
      </c>
      <c r="J3076">
        <f t="shared" si="48"/>
        <v>17603594</v>
      </c>
      <c r="K3076" t="s">
        <v>953</v>
      </c>
    </row>
    <row r="3077" spans="1:11">
      <c r="A3077" t="s">
        <v>521</v>
      </c>
      <c r="B3077">
        <v>102</v>
      </c>
      <c r="C3077">
        <v>16842303</v>
      </c>
      <c r="D3077" t="s">
        <v>1009</v>
      </c>
      <c r="E3077" t="s">
        <v>27184</v>
      </c>
      <c r="F3077" t="s">
        <v>37</v>
      </c>
      <c r="G3077" t="s">
        <v>38</v>
      </c>
      <c r="H3077">
        <v>6500000</v>
      </c>
      <c r="I3077">
        <v>7.3</v>
      </c>
      <c r="J3077">
        <f t="shared" si="48"/>
        <v>10342303</v>
      </c>
      <c r="K3077" t="s">
        <v>1671</v>
      </c>
    </row>
    <row r="3078" spans="1:11">
      <c r="A3078" t="s">
        <v>16101</v>
      </c>
      <c r="B3078">
        <v>88</v>
      </c>
      <c r="C3078">
        <v>13367101</v>
      </c>
      <c r="D3078" t="s">
        <v>1415</v>
      </c>
      <c r="E3078" t="s">
        <v>27185</v>
      </c>
      <c r="F3078" t="s">
        <v>37</v>
      </c>
      <c r="G3078" t="s">
        <v>38</v>
      </c>
      <c r="H3078">
        <v>6500000</v>
      </c>
      <c r="I3078">
        <v>5.9</v>
      </c>
      <c r="J3078">
        <f t="shared" si="48"/>
        <v>6867101</v>
      </c>
      <c r="K3078" t="s">
        <v>1671</v>
      </c>
    </row>
    <row r="3079" spans="1:11">
      <c r="A3079" t="s">
        <v>16895</v>
      </c>
      <c r="B3079">
        <v>91</v>
      </c>
      <c r="C3079">
        <v>10149779</v>
      </c>
      <c r="D3079" t="s">
        <v>4332</v>
      </c>
      <c r="E3079" t="s">
        <v>27186</v>
      </c>
      <c r="F3079" t="s">
        <v>37</v>
      </c>
      <c r="G3079" t="s">
        <v>38</v>
      </c>
      <c r="H3079">
        <v>6500000</v>
      </c>
      <c r="I3079">
        <v>3.6</v>
      </c>
      <c r="J3079">
        <f t="shared" si="48"/>
        <v>3649779</v>
      </c>
      <c r="K3079" t="s">
        <v>6403</v>
      </c>
    </row>
    <row r="3080" spans="1:11">
      <c r="A3080" t="s">
        <v>16899</v>
      </c>
      <c r="B3080">
        <v>141</v>
      </c>
      <c r="C3080">
        <v>6173485</v>
      </c>
      <c r="D3080" t="s">
        <v>1544</v>
      </c>
      <c r="E3080" t="s">
        <v>27187</v>
      </c>
      <c r="F3080" t="s">
        <v>37</v>
      </c>
      <c r="G3080" t="s">
        <v>767</v>
      </c>
      <c r="H3080">
        <v>7000000</v>
      </c>
      <c r="I3080">
        <v>7.7</v>
      </c>
      <c r="J3080">
        <f t="shared" si="48"/>
        <v>-826515</v>
      </c>
      <c r="K3080" t="s">
        <v>13307</v>
      </c>
    </row>
    <row r="3081" spans="1:11">
      <c r="A3081" t="s">
        <v>10722</v>
      </c>
      <c r="B3081">
        <v>101</v>
      </c>
      <c r="C3081">
        <v>4000304</v>
      </c>
      <c r="D3081" t="s">
        <v>3409</v>
      </c>
      <c r="E3081" t="s">
        <v>27188</v>
      </c>
      <c r="F3081" t="s">
        <v>37</v>
      </c>
      <c r="G3081" t="s">
        <v>56</v>
      </c>
      <c r="H3081">
        <v>6500000</v>
      </c>
      <c r="I3081">
        <v>7.3</v>
      </c>
      <c r="J3081">
        <f t="shared" si="48"/>
        <v>-2499696</v>
      </c>
      <c r="K3081" t="s">
        <v>3409</v>
      </c>
    </row>
    <row r="3082" spans="1:11">
      <c r="A3082" t="s">
        <v>692</v>
      </c>
      <c r="B3082">
        <v>105</v>
      </c>
      <c r="C3082">
        <v>2338695</v>
      </c>
      <c r="D3082" t="s">
        <v>2125</v>
      </c>
      <c r="E3082" t="s">
        <v>27189</v>
      </c>
      <c r="F3082" t="s">
        <v>37</v>
      </c>
      <c r="G3082" t="s">
        <v>56</v>
      </c>
      <c r="H3082">
        <v>4000000</v>
      </c>
      <c r="I3082">
        <v>7.4</v>
      </c>
      <c r="J3082">
        <f t="shared" si="48"/>
        <v>-1661305</v>
      </c>
      <c r="K3082" t="s">
        <v>24406</v>
      </c>
    </row>
    <row r="3083" spans="1:11">
      <c r="A3083" t="s">
        <v>16912</v>
      </c>
      <c r="B3083">
        <v>100</v>
      </c>
      <c r="C3083">
        <v>2024854</v>
      </c>
      <c r="D3083" t="s">
        <v>1765</v>
      </c>
      <c r="E3083" t="s">
        <v>27190</v>
      </c>
      <c r="F3083" t="s">
        <v>37</v>
      </c>
      <c r="G3083" t="s">
        <v>38</v>
      </c>
      <c r="H3083">
        <v>6500000</v>
      </c>
      <c r="I3083">
        <v>6.6</v>
      </c>
      <c r="J3083">
        <f t="shared" si="48"/>
        <v>-4475146</v>
      </c>
      <c r="K3083" t="s">
        <v>3409</v>
      </c>
    </row>
    <row r="3084" spans="1:11">
      <c r="A3084" t="s">
        <v>16917</v>
      </c>
      <c r="B3084">
        <v>116</v>
      </c>
      <c r="C3084">
        <v>2268296</v>
      </c>
      <c r="D3084" t="s">
        <v>4075</v>
      </c>
      <c r="E3084" t="s">
        <v>27191</v>
      </c>
      <c r="F3084" t="s">
        <v>37</v>
      </c>
      <c r="G3084" t="s">
        <v>56</v>
      </c>
      <c r="H3084">
        <v>6500000</v>
      </c>
      <c r="I3084">
        <v>6.9</v>
      </c>
      <c r="J3084">
        <f t="shared" si="48"/>
        <v>-4231704</v>
      </c>
      <c r="K3084" t="s">
        <v>3409</v>
      </c>
    </row>
    <row r="3085" spans="1:11">
      <c r="A3085" t="s">
        <v>12923</v>
      </c>
      <c r="B3085">
        <v>97</v>
      </c>
      <c r="C3085">
        <v>1029017</v>
      </c>
      <c r="D3085" t="s">
        <v>214</v>
      </c>
      <c r="E3085" t="s">
        <v>27192</v>
      </c>
      <c r="F3085" t="s">
        <v>37</v>
      </c>
      <c r="G3085" t="s">
        <v>38</v>
      </c>
      <c r="H3085">
        <v>6500000</v>
      </c>
      <c r="I3085">
        <v>6.8</v>
      </c>
      <c r="J3085">
        <f t="shared" si="48"/>
        <v>-5470983</v>
      </c>
      <c r="K3085" t="s">
        <v>3409</v>
      </c>
    </row>
    <row r="3086" spans="1:11">
      <c r="A3086" t="s">
        <v>16930</v>
      </c>
      <c r="B3086">
        <v>105</v>
      </c>
      <c r="C3086">
        <v>66637</v>
      </c>
      <c r="D3086" t="s">
        <v>5605</v>
      </c>
      <c r="E3086" t="s">
        <v>27193</v>
      </c>
      <c r="F3086" t="s">
        <v>37</v>
      </c>
      <c r="G3086" t="s">
        <v>38</v>
      </c>
      <c r="H3086">
        <v>6500000</v>
      </c>
      <c r="I3086">
        <v>7.2</v>
      </c>
      <c r="J3086">
        <f t="shared" si="48"/>
        <v>-6433363</v>
      </c>
      <c r="K3086" t="s">
        <v>3409</v>
      </c>
    </row>
    <row r="3087" spans="1:11">
      <c r="A3087" t="s">
        <v>10841</v>
      </c>
      <c r="B3087">
        <v>122</v>
      </c>
      <c r="C3087">
        <v>871577</v>
      </c>
      <c r="D3087" t="s">
        <v>4296</v>
      </c>
      <c r="E3087" t="s">
        <v>27194</v>
      </c>
      <c r="F3087" t="s">
        <v>37</v>
      </c>
      <c r="G3087" t="s">
        <v>56</v>
      </c>
      <c r="H3087">
        <v>4500000</v>
      </c>
      <c r="I3087">
        <v>7.7</v>
      </c>
      <c r="J3087">
        <f t="shared" si="48"/>
        <v>-3628423</v>
      </c>
      <c r="K3087" t="s">
        <v>13307</v>
      </c>
    </row>
    <row r="3088" spans="1:11">
      <c r="A3088" t="s">
        <v>29</v>
      </c>
      <c r="B3088">
        <v>107</v>
      </c>
      <c r="C3088">
        <v>38400000</v>
      </c>
      <c r="D3088" t="s">
        <v>647</v>
      </c>
      <c r="E3088" t="s">
        <v>27195</v>
      </c>
      <c r="F3088" t="s">
        <v>37</v>
      </c>
      <c r="G3088" t="s">
        <v>56</v>
      </c>
      <c r="H3088">
        <v>6500000</v>
      </c>
      <c r="I3088">
        <v>8.1</v>
      </c>
      <c r="J3088">
        <f t="shared" si="48"/>
        <v>31900000</v>
      </c>
      <c r="K3088" t="s">
        <v>1325</v>
      </c>
    </row>
    <row r="3089" spans="1:11">
      <c r="A3089" t="s">
        <v>16945</v>
      </c>
      <c r="B3089">
        <v>121</v>
      </c>
      <c r="C3089">
        <v>4063859</v>
      </c>
      <c r="D3089" t="s">
        <v>214</v>
      </c>
      <c r="E3089" t="s">
        <v>27196</v>
      </c>
      <c r="F3089" t="s">
        <v>8731</v>
      </c>
      <c r="G3089" t="s">
        <v>767</v>
      </c>
      <c r="H3089">
        <v>4800000</v>
      </c>
      <c r="I3089">
        <v>7.7</v>
      </c>
      <c r="J3089">
        <f t="shared" si="48"/>
        <v>-736141</v>
      </c>
      <c r="K3089" t="s">
        <v>3409</v>
      </c>
    </row>
    <row r="3090" spans="1:11">
      <c r="A3090" t="s">
        <v>3664</v>
      </c>
      <c r="B3090">
        <v>98</v>
      </c>
      <c r="C3090">
        <v>449558</v>
      </c>
      <c r="D3090" t="s">
        <v>1634</v>
      </c>
      <c r="E3090" t="s">
        <v>27197</v>
      </c>
      <c r="F3090" t="s">
        <v>37</v>
      </c>
      <c r="G3090" t="s">
        <v>56</v>
      </c>
      <c r="H3090">
        <v>10000000</v>
      </c>
      <c r="I3090">
        <v>7.6</v>
      </c>
      <c r="J3090">
        <f t="shared" si="48"/>
        <v>-9550442</v>
      </c>
      <c r="K3090" t="s">
        <v>13307</v>
      </c>
    </row>
    <row r="3091" spans="1:11">
      <c r="A3091" t="s">
        <v>7134</v>
      </c>
      <c r="B3091">
        <v>123</v>
      </c>
      <c r="C3091">
        <v>2122561</v>
      </c>
      <c r="D3091" t="s">
        <v>1681</v>
      </c>
      <c r="E3091" t="s">
        <v>27198</v>
      </c>
      <c r="F3091" t="s">
        <v>37</v>
      </c>
      <c r="G3091" t="s">
        <v>38</v>
      </c>
      <c r="H3091">
        <v>6000000</v>
      </c>
      <c r="I3091">
        <v>7.2</v>
      </c>
      <c r="J3091">
        <f t="shared" si="48"/>
        <v>-3877439</v>
      </c>
      <c r="K3091" t="s">
        <v>1671</v>
      </c>
    </row>
    <row r="3092" spans="1:11">
      <c r="A3092" t="s">
        <v>13411</v>
      </c>
      <c r="B3092">
        <v>110</v>
      </c>
      <c r="C3092">
        <v>181360000</v>
      </c>
      <c r="D3092" t="s">
        <v>16971</v>
      </c>
      <c r="E3092" t="s">
        <v>27199</v>
      </c>
      <c r="F3092" t="s">
        <v>37</v>
      </c>
      <c r="G3092" t="s">
        <v>38</v>
      </c>
      <c r="H3092">
        <v>6000000</v>
      </c>
      <c r="I3092">
        <v>7.2</v>
      </c>
      <c r="J3092">
        <f t="shared" si="48"/>
        <v>175360000</v>
      </c>
      <c r="K3092" t="s">
        <v>17378</v>
      </c>
    </row>
    <row r="3093" spans="1:11">
      <c r="A3093" t="s">
        <v>760</v>
      </c>
      <c r="B3093">
        <v>120</v>
      </c>
      <c r="C3093">
        <v>137963328</v>
      </c>
      <c r="D3093" t="s">
        <v>3396</v>
      </c>
      <c r="E3093" t="s">
        <v>27200</v>
      </c>
      <c r="F3093" t="s">
        <v>37</v>
      </c>
      <c r="G3093" t="s">
        <v>56</v>
      </c>
      <c r="H3093">
        <v>6000000</v>
      </c>
      <c r="I3093">
        <v>8.1</v>
      </c>
      <c r="J3093">
        <f t="shared" si="48"/>
        <v>131963328</v>
      </c>
      <c r="K3093" t="s">
        <v>3409</v>
      </c>
    </row>
    <row r="3094" spans="1:11">
      <c r="A3094" t="s">
        <v>3806</v>
      </c>
      <c r="B3094">
        <v>122</v>
      </c>
      <c r="C3094">
        <v>119078393</v>
      </c>
      <c r="D3094" t="s">
        <v>16980</v>
      </c>
      <c r="E3094" t="s">
        <v>27201</v>
      </c>
      <c r="F3094" t="s">
        <v>37</v>
      </c>
      <c r="G3094" t="s">
        <v>38</v>
      </c>
      <c r="H3094">
        <v>6000000</v>
      </c>
      <c r="I3094">
        <v>7.5</v>
      </c>
      <c r="J3094">
        <f t="shared" si="48"/>
        <v>113078393</v>
      </c>
      <c r="K3094" t="s">
        <v>67</v>
      </c>
    </row>
    <row r="3095" spans="1:11">
      <c r="A3095" t="s">
        <v>16986</v>
      </c>
      <c r="B3095">
        <v>110</v>
      </c>
      <c r="C3095">
        <v>102308900</v>
      </c>
      <c r="D3095" t="s">
        <v>16988</v>
      </c>
      <c r="E3095" t="s">
        <v>27202</v>
      </c>
      <c r="F3095" t="s">
        <v>37</v>
      </c>
      <c r="G3095" t="s">
        <v>38</v>
      </c>
      <c r="H3095">
        <v>6000000</v>
      </c>
      <c r="I3095">
        <v>8.1</v>
      </c>
      <c r="J3095">
        <f t="shared" si="48"/>
        <v>96308900</v>
      </c>
      <c r="K3095" t="s">
        <v>13307</v>
      </c>
    </row>
    <row r="3096" spans="1:11">
      <c r="A3096" t="s">
        <v>16994</v>
      </c>
      <c r="B3096">
        <v>139</v>
      </c>
      <c r="C3096">
        <v>102300000</v>
      </c>
      <c r="D3096" t="s">
        <v>16996</v>
      </c>
      <c r="E3096" t="s">
        <v>27203</v>
      </c>
      <c r="F3096" t="s">
        <v>37</v>
      </c>
      <c r="G3096" t="s">
        <v>38</v>
      </c>
      <c r="H3096">
        <v>6000000</v>
      </c>
      <c r="I3096">
        <v>7.8</v>
      </c>
      <c r="J3096">
        <f t="shared" si="48"/>
        <v>96300000</v>
      </c>
      <c r="K3096" t="s">
        <v>1671</v>
      </c>
    </row>
    <row r="3097" spans="1:11">
      <c r="A3097" t="s">
        <v>4041</v>
      </c>
      <c r="B3097">
        <v>124</v>
      </c>
      <c r="C3097">
        <v>54800000</v>
      </c>
      <c r="D3097" t="s">
        <v>3409</v>
      </c>
      <c r="E3097" t="s">
        <v>27204</v>
      </c>
      <c r="F3097" t="s">
        <v>37</v>
      </c>
      <c r="G3097" t="s">
        <v>38</v>
      </c>
      <c r="H3097">
        <v>6000000</v>
      </c>
      <c r="I3097">
        <v>7.8</v>
      </c>
      <c r="J3097">
        <f t="shared" si="48"/>
        <v>48800000</v>
      </c>
      <c r="K3097" t="s">
        <v>3409</v>
      </c>
    </row>
    <row r="3098" spans="1:11">
      <c r="A3098" t="s">
        <v>1627</v>
      </c>
      <c r="B3098">
        <v>120</v>
      </c>
      <c r="C3098">
        <v>24004159</v>
      </c>
      <c r="D3098" t="s">
        <v>1628</v>
      </c>
      <c r="E3098" t="s">
        <v>24422</v>
      </c>
      <c r="F3098" t="s">
        <v>37</v>
      </c>
      <c r="G3098" t="s">
        <v>38</v>
      </c>
      <c r="H3098">
        <v>110000000</v>
      </c>
      <c r="I3098">
        <v>5.8</v>
      </c>
      <c r="J3098">
        <f t="shared" si="48"/>
        <v>-85995841</v>
      </c>
      <c r="K3098" t="s">
        <v>1325</v>
      </c>
    </row>
    <row r="3099" spans="1:11">
      <c r="A3099" t="s">
        <v>17005</v>
      </c>
      <c r="B3099">
        <v>152</v>
      </c>
      <c r="C3099">
        <v>43650000</v>
      </c>
      <c r="D3099" t="s">
        <v>17007</v>
      </c>
      <c r="E3099" t="s">
        <v>27205</v>
      </c>
      <c r="F3099" t="s">
        <v>37</v>
      </c>
      <c r="G3099" t="s">
        <v>38</v>
      </c>
      <c r="H3099">
        <v>6000000</v>
      </c>
      <c r="I3099">
        <v>7.6</v>
      </c>
      <c r="J3099">
        <f t="shared" si="48"/>
        <v>37650000</v>
      </c>
      <c r="K3099" t="s">
        <v>24406</v>
      </c>
    </row>
    <row r="3100" spans="1:11">
      <c r="A3100" t="s">
        <v>4218</v>
      </c>
      <c r="B3100">
        <v>98</v>
      </c>
      <c r="C3100">
        <v>39800000</v>
      </c>
      <c r="D3100" t="s">
        <v>3913</v>
      </c>
      <c r="E3100" t="s">
        <v>27206</v>
      </c>
      <c r="F3100" t="s">
        <v>37</v>
      </c>
      <c r="G3100" t="s">
        <v>38</v>
      </c>
      <c r="H3100">
        <v>6000000</v>
      </c>
      <c r="I3100">
        <v>7.4</v>
      </c>
      <c r="J3100">
        <f t="shared" si="48"/>
        <v>33800000</v>
      </c>
      <c r="K3100" t="s">
        <v>1671</v>
      </c>
    </row>
    <row r="3101" spans="1:11">
      <c r="A3101" t="s">
        <v>17015</v>
      </c>
      <c r="B3101">
        <v>106</v>
      </c>
      <c r="C3101">
        <v>27457409</v>
      </c>
      <c r="D3101" t="s">
        <v>2527</v>
      </c>
      <c r="E3101" t="s">
        <v>27207</v>
      </c>
      <c r="F3101" t="s">
        <v>37</v>
      </c>
      <c r="G3101" t="s">
        <v>38</v>
      </c>
      <c r="H3101">
        <v>6000000</v>
      </c>
      <c r="I3101">
        <v>6.3</v>
      </c>
      <c r="J3101">
        <f t="shared" si="48"/>
        <v>21457409</v>
      </c>
      <c r="K3101" t="s">
        <v>1671</v>
      </c>
    </row>
    <row r="3102" spans="1:11">
      <c r="A3102" t="s">
        <v>13454</v>
      </c>
      <c r="B3102">
        <v>106</v>
      </c>
      <c r="C3102">
        <v>25047631</v>
      </c>
      <c r="D3102" t="s">
        <v>1415</v>
      </c>
      <c r="E3102" t="s">
        <v>27208</v>
      </c>
      <c r="F3102" t="s">
        <v>37</v>
      </c>
      <c r="G3102" t="s">
        <v>38</v>
      </c>
      <c r="H3102">
        <v>6000000</v>
      </c>
      <c r="I3102">
        <v>6.9</v>
      </c>
      <c r="J3102">
        <f t="shared" si="48"/>
        <v>19047631</v>
      </c>
      <c r="K3102" t="s">
        <v>1671</v>
      </c>
    </row>
    <row r="3103" spans="1:11">
      <c r="A3103" t="s">
        <v>118</v>
      </c>
      <c r="B3103">
        <v>106</v>
      </c>
      <c r="C3103">
        <v>23272306</v>
      </c>
      <c r="D3103" t="s">
        <v>2142</v>
      </c>
      <c r="E3103" t="s">
        <v>27209</v>
      </c>
      <c r="F3103" t="s">
        <v>37</v>
      </c>
      <c r="G3103" t="s">
        <v>38</v>
      </c>
      <c r="H3103">
        <v>6000000</v>
      </c>
      <c r="I3103">
        <v>8.6</v>
      </c>
      <c r="J3103">
        <f t="shared" si="48"/>
        <v>17272306</v>
      </c>
      <c r="K3103" t="s">
        <v>24406</v>
      </c>
    </row>
    <row r="3104" spans="1:11">
      <c r="A3104" t="s">
        <v>2722</v>
      </c>
      <c r="B3104">
        <v>89</v>
      </c>
      <c r="C3104">
        <v>22168359</v>
      </c>
      <c r="D3104" t="s">
        <v>17026</v>
      </c>
      <c r="E3104" t="s">
        <v>27210</v>
      </c>
      <c r="F3104" t="s">
        <v>37</v>
      </c>
      <c r="G3104" t="s">
        <v>38</v>
      </c>
      <c r="H3104">
        <v>8000000</v>
      </c>
      <c r="I3104">
        <v>5.1</v>
      </c>
      <c r="J3104">
        <f t="shared" si="48"/>
        <v>14168359</v>
      </c>
      <c r="K3104" t="s">
        <v>1266</v>
      </c>
    </row>
    <row r="3105" spans="1:11">
      <c r="A3105" t="s">
        <v>2166</v>
      </c>
      <c r="B3105">
        <v>94</v>
      </c>
      <c r="C3105">
        <v>21005329</v>
      </c>
      <c r="D3105" t="s">
        <v>1681</v>
      </c>
      <c r="E3105" t="s">
        <v>27211</v>
      </c>
      <c r="F3105" t="s">
        <v>37</v>
      </c>
      <c r="G3105" t="s">
        <v>767</v>
      </c>
      <c r="H3105">
        <v>6000000</v>
      </c>
      <c r="I3105">
        <v>6.4</v>
      </c>
      <c r="J3105">
        <f t="shared" si="48"/>
        <v>15005329</v>
      </c>
      <c r="K3105" t="s">
        <v>1671</v>
      </c>
    </row>
    <row r="3106" spans="1:11">
      <c r="A3106" t="s">
        <v>1204</v>
      </c>
      <c r="B3106">
        <v>109</v>
      </c>
      <c r="C3106">
        <v>26236603</v>
      </c>
      <c r="D3106" t="s">
        <v>3794</v>
      </c>
      <c r="E3106" t="s">
        <v>27212</v>
      </c>
      <c r="F3106" t="s">
        <v>37</v>
      </c>
      <c r="G3106" t="s">
        <v>38</v>
      </c>
      <c r="H3106">
        <v>6000000</v>
      </c>
      <c r="I3106">
        <v>7.9</v>
      </c>
      <c r="J3106">
        <f t="shared" si="48"/>
        <v>20236603</v>
      </c>
      <c r="K3106" t="s">
        <v>3409</v>
      </c>
    </row>
    <row r="3107" spans="1:11">
      <c r="A3107" t="s">
        <v>17041</v>
      </c>
      <c r="B3107">
        <v>144</v>
      </c>
      <c r="C3107">
        <v>20400000</v>
      </c>
      <c r="D3107" t="s">
        <v>4042</v>
      </c>
      <c r="E3107" t="s">
        <v>27213</v>
      </c>
      <c r="F3107" t="s">
        <v>37</v>
      </c>
      <c r="G3107" t="s">
        <v>38</v>
      </c>
      <c r="H3107">
        <v>8000000</v>
      </c>
      <c r="I3107">
        <v>6.9</v>
      </c>
      <c r="J3107">
        <f t="shared" si="48"/>
        <v>12400000</v>
      </c>
      <c r="K3107" t="s">
        <v>3409</v>
      </c>
    </row>
    <row r="3108" spans="1:11">
      <c r="A3108" t="s">
        <v>11224</v>
      </c>
      <c r="B3108">
        <v>90</v>
      </c>
      <c r="C3108">
        <v>18621249</v>
      </c>
      <c r="D3108" t="s">
        <v>1671</v>
      </c>
      <c r="E3108" t="s">
        <v>27214</v>
      </c>
      <c r="F3108" t="s">
        <v>37</v>
      </c>
      <c r="G3108" t="s">
        <v>38</v>
      </c>
      <c r="H3108">
        <v>6000000</v>
      </c>
      <c r="I3108">
        <v>7.5</v>
      </c>
      <c r="J3108">
        <f t="shared" si="48"/>
        <v>12621249</v>
      </c>
      <c r="K3108" t="s">
        <v>1671</v>
      </c>
    </row>
    <row r="3109" spans="1:11">
      <c r="A3109" t="s">
        <v>5367</v>
      </c>
      <c r="B3109">
        <v>106</v>
      </c>
      <c r="C3109">
        <v>25244700</v>
      </c>
      <c r="D3109" t="s">
        <v>647</v>
      </c>
      <c r="E3109" t="s">
        <v>27215</v>
      </c>
      <c r="F3109" t="s">
        <v>37</v>
      </c>
      <c r="G3109" t="s">
        <v>56</v>
      </c>
      <c r="H3109">
        <v>6000000</v>
      </c>
      <c r="I3109">
        <v>7.2</v>
      </c>
      <c r="J3109">
        <f t="shared" si="48"/>
        <v>19244700</v>
      </c>
      <c r="K3109" t="s">
        <v>1325</v>
      </c>
    </row>
    <row r="3110" spans="1:11">
      <c r="A3110" t="s">
        <v>5076</v>
      </c>
      <c r="B3110">
        <v>121</v>
      </c>
      <c r="C3110">
        <v>14545844</v>
      </c>
      <c r="D3110" t="s">
        <v>16849</v>
      </c>
      <c r="E3110" t="s">
        <v>27216</v>
      </c>
      <c r="F3110" t="s">
        <v>37</v>
      </c>
      <c r="G3110" t="s">
        <v>38</v>
      </c>
      <c r="H3110">
        <v>6500000</v>
      </c>
      <c r="I3110">
        <v>5.8</v>
      </c>
      <c r="J3110">
        <f t="shared" si="48"/>
        <v>8045844</v>
      </c>
      <c r="K3110" t="s">
        <v>1671</v>
      </c>
    </row>
    <row r="3111" spans="1:11">
      <c r="A3111" t="s">
        <v>17058</v>
      </c>
      <c r="B3111">
        <v>89</v>
      </c>
      <c r="C3111">
        <v>13235267</v>
      </c>
      <c r="D3111" t="s">
        <v>3057</v>
      </c>
      <c r="E3111" t="s">
        <v>27217</v>
      </c>
      <c r="F3111" t="s">
        <v>37</v>
      </c>
      <c r="G3111" t="s">
        <v>38</v>
      </c>
      <c r="H3111">
        <v>6000000</v>
      </c>
      <c r="I3111">
        <v>2.9</v>
      </c>
      <c r="J3111">
        <f t="shared" si="48"/>
        <v>7235267</v>
      </c>
      <c r="K3111" t="s">
        <v>1671</v>
      </c>
    </row>
    <row r="3112" spans="1:11">
      <c r="A3112" t="s">
        <v>4239</v>
      </c>
      <c r="B3112">
        <v>104</v>
      </c>
      <c r="C3112">
        <v>12793213</v>
      </c>
      <c r="D3112" t="s">
        <v>1415</v>
      </c>
      <c r="E3112" t="s">
        <v>27218</v>
      </c>
      <c r="F3112" t="s">
        <v>37</v>
      </c>
      <c r="G3112" t="s">
        <v>38</v>
      </c>
      <c r="H3112">
        <v>6000000</v>
      </c>
      <c r="I3112">
        <v>6.2</v>
      </c>
      <c r="J3112">
        <f t="shared" si="48"/>
        <v>6793213</v>
      </c>
      <c r="K3112" t="s">
        <v>1671</v>
      </c>
    </row>
    <row r="3113" spans="1:11">
      <c r="A3113" t="s">
        <v>5867</v>
      </c>
      <c r="B3113">
        <v>99</v>
      </c>
      <c r="C3113">
        <v>11883495</v>
      </c>
      <c r="D3113" t="s">
        <v>2490</v>
      </c>
      <c r="E3113" t="s">
        <v>27219</v>
      </c>
      <c r="F3113" t="s">
        <v>37</v>
      </c>
      <c r="G3113" t="s">
        <v>56</v>
      </c>
      <c r="H3113">
        <v>9000000</v>
      </c>
      <c r="I3113">
        <v>6.8</v>
      </c>
      <c r="J3113">
        <f t="shared" si="48"/>
        <v>2883495</v>
      </c>
      <c r="K3113" t="s">
        <v>1671</v>
      </c>
    </row>
    <row r="3114" spans="1:11">
      <c r="A3114" t="s">
        <v>17080</v>
      </c>
      <c r="B3114">
        <v>98</v>
      </c>
      <c r="C3114">
        <v>11797927</v>
      </c>
      <c r="D3114" t="s">
        <v>12838</v>
      </c>
      <c r="E3114" t="s">
        <v>27220</v>
      </c>
      <c r="F3114" t="s">
        <v>37</v>
      </c>
      <c r="G3114" t="s">
        <v>38</v>
      </c>
      <c r="H3114">
        <v>6000000</v>
      </c>
      <c r="I3114">
        <v>6.1</v>
      </c>
      <c r="J3114">
        <f t="shared" si="48"/>
        <v>5797927</v>
      </c>
      <c r="K3114" t="s">
        <v>1671</v>
      </c>
    </row>
    <row r="3115" spans="1:11">
      <c r="A3115" t="s">
        <v>4229</v>
      </c>
      <c r="B3115">
        <v>121</v>
      </c>
      <c r="C3115">
        <v>17605861</v>
      </c>
      <c r="D3115" t="s">
        <v>6003</v>
      </c>
      <c r="E3115" t="s">
        <v>27221</v>
      </c>
      <c r="F3115" t="s">
        <v>37</v>
      </c>
      <c r="G3115" t="s">
        <v>56</v>
      </c>
      <c r="H3115">
        <v>6000000</v>
      </c>
      <c r="I3115">
        <v>7.7</v>
      </c>
      <c r="J3115">
        <f t="shared" si="48"/>
        <v>11605861</v>
      </c>
      <c r="K3115" t="s">
        <v>13307</v>
      </c>
    </row>
    <row r="3116" spans="1:11">
      <c r="A3116" t="s">
        <v>17089</v>
      </c>
      <c r="B3116">
        <v>96</v>
      </c>
      <c r="C3116">
        <v>11642254</v>
      </c>
      <c r="D3116" t="s">
        <v>5544</v>
      </c>
      <c r="E3116" t="s">
        <v>27222</v>
      </c>
      <c r="F3116" t="s">
        <v>37</v>
      </c>
      <c r="G3116" t="s">
        <v>38</v>
      </c>
      <c r="H3116">
        <v>3000000</v>
      </c>
      <c r="I3116">
        <v>5.2</v>
      </c>
      <c r="J3116">
        <f t="shared" si="48"/>
        <v>8642254</v>
      </c>
      <c r="K3116" t="s">
        <v>6403</v>
      </c>
    </row>
    <row r="3117" spans="1:11">
      <c r="A3117" t="s">
        <v>9162</v>
      </c>
      <c r="B3117">
        <v>99</v>
      </c>
      <c r="C3117">
        <v>9203192</v>
      </c>
      <c r="D3117" t="s">
        <v>9193</v>
      </c>
      <c r="E3117" t="s">
        <v>27223</v>
      </c>
      <c r="F3117" t="s">
        <v>37</v>
      </c>
      <c r="G3117" t="s">
        <v>38</v>
      </c>
      <c r="H3117">
        <v>5000000</v>
      </c>
      <c r="I3117">
        <v>6.8</v>
      </c>
      <c r="J3117">
        <f t="shared" si="48"/>
        <v>4203192</v>
      </c>
      <c r="K3117" t="s">
        <v>1671</v>
      </c>
    </row>
    <row r="3118" spans="1:11">
      <c r="A3118" t="s">
        <v>11018</v>
      </c>
      <c r="B3118">
        <v>122</v>
      </c>
      <c r="C3118">
        <v>8596914</v>
      </c>
      <c r="D3118" t="s">
        <v>1544</v>
      </c>
      <c r="E3118" t="s">
        <v>27224</v>
      </c>
      <c r="F3118" t="s">
        <v>37</v>
      </c>
      <c r="G3118" t="s">
        <v>38</v>
      </c>
      <c r="H3118">
        <v>6000000</v>
      </c>
      <c r="I3118">
        <v>7</v>
      </c>
      <c r="J3118">
        <f t="shared" si="48"/>
        <v>2596914</v>
      </c>
      <c r="K3118" t="s">
        <v>13307</v>
      </c>
    </row>
    <row r="3119" spans="1:11">
      <c r="A3119" t="s">
        <v>17109</v>
      </c>
      <c r="B3119">
        <v>101</v>
      </c>
      <c r="C3119">
        <v>6851636</v>
      </c>
      <c r="D3119" t="s">
        <v>1415</v>
      </c>
      <c r="E3119" t="s">
        <v>27225</v>
      </c>
      <c r="F3119" t="s">
        <v>37</v>
      </c>
      <c r="G3119" t="s">
        <v>38</v>
      </c>
      <c r="H3119">
        <v>6000000</v>
      </c>
      <c r="I3119">
        <v>5.9</v>
      </c>
      <c r="J3119">
        <f t="shared" si="48"/>
        <v>851636</v>
      </c>
      <c r="K3119" t="s">
        <v>1671</v>
      </c>
    </row>
    <row r="3120" spans="1:11">
      <c r="A3120" t="s">
        <v>17113</v>
      </c>
      <c r="B3120">
        <v>102</v>
      </c>
      <c r="C3120">
        <v>11434867</v>
      </c>
      <c r="D3120" t="s">
        <v>3277</v>
      </c>
      <c r="E3120" t="s">
        <v>27226</v>
      </c>
      <c r="F3120" t="s">
        <v>37</v>
      </c>
      <c r="G3120" t="s">
        <v>38</v>
      </c>
      <c r="H3120">
        <v>6000000</v>
      </c>
      <c r="I3120">
        <v>7.1</v>
      </c>
      <c r="J3120">
        <f t="shared" si="48"/>
        <v>5434867</v>
      </c>
      <c r="K3120" t="s">
        <v>3409</v>
      </c>
    </row>
    <row r="3121" spans="1:11">
      <c r="A3121" t="s">
        <v>17117</v>
      </c>
      <c r="B3121">
        <v>84</v>
      </c>
      <c r="C3121">
        <v>5895238</v>
      </c>
      <c r="D3121" t="s">
        <v>4485</v>
      </c>
      <c r="E3121" t="s">
        <v>27227</v>
      </c>
      <c r="F3121" t="s">
        <v>2778</v>
      </c>
      <c r="G3121" t="s">
        <v>38</v>
      </c>
      <c r="H3121">
        <v>6000000</v>
      </c>
      <c r="I3121">
        <v>5.5</v>
      </c>
      <c r="J3121">
        <f t="shared" si="48"/>
        <v>-104762</v>
      </c>
      <c r="K3121" t="s">
        <v>1671</v>
      </c>
    </row>
    <row r="3122" spans="1:11">
      <c r="A3122" t="s">
        <v>17122</v>
      </c>
      <c r="B3122">
        <v>104</v>
      </c>
      <c r="C3122">
        <v>6670712</v>
      </c>
      <c r="D3122" t="s">
        <v>2527</v>
      </c>
      <c r="E3122" t="s">
        <v>27228</v>
      </c>
      <c r="F3122" t="s">
        <v>37</v>
      </c>
      <c r="G3122" t="s">
        <v>38</v>
      </c>
      <c r="H3122">
        <v>6000000</v>
      </c>
      <c r="I3122">
        <v>7.4</v>
      </c>
      <c r="J3122">
        <f t="shared" si="48"/>
        <v>670712</v>
      </c>
      <c r="K3122" t="s">
        <v>1671</v>
      </c>
    </row>
    <row r="3123" spans="1:11">
      <c r="A3123" t="s">
        <v>17127</v>
      </c>
      <c r="B3123">
        <v>96</v>
      </c>
      <c r="C3123">
        <v>5359774</v>
      </c>
      <c r="D3123" t="s">
        <v>5967</v>
      </c>
      <c r="E3123" t="s">
        <v>27229</v>
      </c>
      <c r="F3123" t="s">
        <v>37</v>
      </c>
      <c r="G3123" t="s">
        <v>7987</v>
      </c>
      <c r="H3123">
        <v>6000000</v>
      </c>
      <c r="I3123">
        <v>7.3</v>
      </c>
      <c r="J3123">
        <f t="shared" si="48"/>
        <v>-640226</v>
      </c>
      <c r="K3123" t="s">
        <v>1671</v>
      </c>
    </row>
    <row r="3124" spans="1:11">
      <c r="A3124" t="s">
        <v>17132</v>
      </c>
      <c r="B3124">
        <v>94</v>
      </c>
      <c r="C3124">
        <v>4693919</v>
      </c>
      <c r="D3124" t="s">
        <v>1671</v>
      </c>
      <c r="E3124" t="s">
        <v>27230</v>
      </c>
      <c r="F3124" t="s">
        <v>37</v>
      </c>
      <c r="G3124" t="s">
        <v>38</v>
      </c>
      <c r="H3124">
        <v>6500000</v>
      </c>
      <c r="I3124">
        <v>4.6</v>
      </c>
      <c r="J3124">
        <f t="shared" si="48"/>
        <v>-1806081</v>
      </c>
      <c r="K3124" t="s">
        <v>1671</v>
      </c>
    </row>
    <row r="3125" spans="1:11">
      <c r="A3125" t="s">
        <v>6724</v>
      </c>
      <c r="B3125">
        <v>90</v>
      </c>
      <c r="C3125">
        <v>4859475</v>
      </c>
      <c r="D3125" t="s">
        <v>214</v>
      </c>
      <c r="E3125" t="s">
        <v>27231</v>
      </c>
      <c r="F3125" t="s">
        <v>37</v>
      </c>
      <c r="G3125" t="s">
        <v>38</v>
      </c>
      <c r="H3125">
        <v>6000000</v>
      </c>
      <c r="I3125">
        <v>7.2</v>
      </c>
      <c r="J3125">
        <f t="shared" si="48"/>
        <v>-1140525</v>
      </c>
      <c r="K3125" t="s">
        <v>3409</v>
      </c>
    </row>
    <row r="3126" spans="1:11">
      <c r="A3126" t="s">
        <v>17143</v>
      </c>
      <c r="B3126">
        <v>90</v>
      </c>
      <c r="C3126">
        <v>4542775</v>
      </c>
      <c r="D3126" t="s">
        <v>1681</v>
      </c>
      <c r="E3126" t="s">
        <v>27232</v>
      </c>
      <c r="F3126" t="s">
        <v>37</v>
      </c>
      <c r="G3126" t="s">
        <v>38</v>
      </c>
      <c r="H3126">
        <v>6000000</v>
      </c>
      <c r="I3126">
        <v>5.1</v>
      </c>
      <c r="J3126">
        <f t="shared" si="48"/>
        <v>-1457225</v>
      </c>
      <c r="K3126" t="s">
        <v>1671</v>
      </c>
    </row>
    <row r="3127" spans="1:11">
      <c r="A3127" t="s">
        <v>17150</v>
      </c>
      <c r="B3127">
        <v>106</v>
      </c>
      <c r="C3127">
        <v>3588432</v>
      </c>
      <c r="D3127" t="s">
        <v>2527</v>
      </c>
      <c r="E3127" t="s">
        <v>27233</v>
      </c>
      <c r="F3127" t="s">
        <v>37</v>
      </c>
      <c r="G3127" t="s">
        <v>38</v>
      </c>
      <c r="H3127">
        <v>6000000</v>
      </c>
      <c r="I3127">
        <v>6.7</v>
      </c>
      <c r="J3127">
        <f t="shared" si="48"/>
        <v>-2411568</v>
      </c>
      <c r="K3127" t="s">
        <v>1671</v>
      </c>
    </row>
    <row r="3128" spans="1:11">
      <c r="A3128" t="s">
        <v>17154</v>
      </c>
      <c r="B3128">
        <v>96</v>
      </c>
      <c r="C3128">
        <v>4394936</v>
      </c>
      <c r="D3128" t="s">
        <v>2490</v>
      </c>
      <c r="E3128" t="s">
        <v>27234</v>
      </c>
      <c r="F3128" t="s">
        <v>37</v>
      </c>
      <c r="G3128" t="s">
        <v>767</v>
      </c>
      <c r="H3128">
        <v>6000000</v>
      </c>
      <c r="I3128">
        <v>5.3</v>
      </c>
      <c r="J3128">
        <f t="shared" si="48"/>
        <v>-1605064</v>
      </c>
      <c r="K3128" t="s">
        <v>1671</v>
      </c>
    </row>
    <row r="3129" spans="1:11">
      <c r="A3129" t="s">
        <v>17163</v>
      </c>
      <c r="B3129">
        <v>95</v>
      </c>
      <c r="C3129">
        <v>3029081</v>
      </c>
      <c r="D3129" t="s">
        <v>2442</v>
      </c>
      <c r="E3129" t="s">
        <v>27235</v>
      </c>
      <c r="F3129" t="s">
        <v>37</v>
      </c>
      <c r="G3129" t="s">
        <v>38</v>
      </c>
      <c r="H3129">
        <v>6000000</v>
      </c>
      <c r="I3129">
        <v>7.8</v>
      </c>
      <c r="J3129">
        <f t="shared" si="48"/>
        <v>-2970919</v>
      </c>
      <c r="K3129" t="s">
        <v>1671</v>
      </c>
    </row>
    <row r="3130" spans="1:11">
      <c r="A3130" t="s">
        <v>12448</v>
      </c>
      <c r="B3130">
        <v>99</v>
      </c>
      <c r="C3130">
        <v>3273588</v>
      </c>
      <c r="D3130" t="s">
        <v>777</v>
      </c>
      <c r="E3130" t="s">
        <v>27236</v>
      </c>
      <c r="F3130" t="s">
        <v>37</v>
      </c>
      <c r="G3130" t="s">
        <v>38</v>
      </c>
      <c r="H3130">
        <v>6000000</v>
      </c>
      <c r="I3130">
        <v>6.7</v>
      </c>
      <c r="J3130">
        <f t="shared" si="48"/>
        <v>-2726412</v>
      </c>
      <c r="K3130" t="s">
        <v>1325</v>
      </c>
    </row>
    <row r="3131" spans="1:11">
      <c r="A3131" t="s">
        <v>11148</v>
      </c>
      <c r="B3131">
        <v>99</v>
      </c>
      <c r="C3131">
        <v>2207975</v>
      </c>
      <c r="D3131" t="s">
        <v>6519</v>
      </c>
      <c r="E3131" t="s">
        <v>27237</v>
      </c>
      <c r="F3131" t="s">
        <v>37</v>
      </c>
      <c r="G3131" t="s">
        <v>38</v>
      </c>
      <c r="H3131">
        <v>6000000</v>
      </c>
      <c r="I3131">
        <v>7.2</v>
      </c>
      <c r="J3131">
        <f t="shared" si="48"/>
        <v>-3792025</v>
      </c>
      <c r="K3131" t="s">
        <v>3409</v>
      </c>
    </row>
    <row r="3132" spans="1:11">
      <c r="A3132" t="s">
        <v>17183</v>
      </c>
      <c r="B3132">
        <v>95</v>
      </c>
      <c r="C3132">
        <v>2025238</v>
      </c>
      <c r="D3132" t="s">
        <v>5316</v>
      </c>
      <c r="E3132" t="s">
        <v>27238</v>
      </c>
      <c r="F3132" t="s">
        <v>37</v>
      </c>
      <c r="G3132" t="s">
        <v>38</v>
      </c>
      <c r="H3132">
        <v>6000000</v>
      </c>
      <c r="I3132">
        <v>5.8</v>
      </c>
      <c r="J3132">
        <f t="shared" si="48"/>
        <v>-3974762</v>
      </c>
      <c r="K3132" t="s">
        <v>1671</v>
      </c>
    </row>
    <row r="3133" spans="1:11">
      <c r="A3133" t="s">
        <v>8197</v>
      </c>
      <c r="B3133">
        <v>99</v>
      </c>
      <c r="C3133">
        <v>2077046</v>
      </c>
      <c r="D3133" t="s">
        <v>1415</v>
      </c>
      <c r="E3133" t="s">
        <v>27239</v>
      </c>
      <c r="F3133" t="s">
        <v>37</v>
      </c>
      <c r="G3133" t="s">
        <v>38</v>
      </c>
      <c r="H3133">
        <v>6000000</v>
      </c>
      <c r="I3133">
        <v>7</v>
      </c>
      <c r="J3133">
        <f t="shared" si="48"/>
        <v>-3922954</v>
      </c>
      <c r="K3133" t="s">
        <v>1671</v>
      </c>
    </row>
    <row r="3134" spans="1:11">
      <c r="A3134" t="s">
        <v>17217</v>
      </c>
      <c r="B3134">
        <v>107</v>
      </c>
      <c r="C3134">
        <v>869325</v>
      </c>
      <c r="D3134" t="s">
        <v>31</v>
      </c>
      <c r="E3134" t="s">
        <v>27240</v>
      </c>
      <c r="F3134" t="s">
        <v>37</v>
      </c>
      <c r="G3134" t="s">
        <v>38</v>
      </c>
      <c r="H3134">
        <v>6000000</v>
      </c>
      <c r="I3134">
        <v>3.8</v>
      </c>
      <c r="J3134">
        <f t="shared" si="48"/>
        <v>-5130675</v>
      </c>
      <c r="K3134" t="s">
        <v>1325</v>
      </c>
    </row>
    <row r="3135" spans="1:11">
      <c r="A3135" t="s">
        <v>17223</v>
      </c>
      <c r="B3135">
        <v>90</v>
      </c>
      <c r="C3135">
        <v>399611</v>
      </c>
      <c r="D3135" t="s">
        <v>1634</v>
      </c>
      <c r="E3135" t="s">
        <v>27241</v>
      </c>
      <c r="F3135" t="s">
        <v>37</v>
      </c>
      <c r="G3135" t="s">
        <v>38</v>
      </c>
      <c r="H3135">
        <v>6000000</v>
      </c>
      <c r="I3135">
        <v>5.7</v>
      </c>
      <c r="J3135">
        <f t="shared" si="48"/>
        <v>-5600389</v>
      </c>
      <c r="K3135" t="s">
        <v>13307</v>
      </c>
    </row>
    <row r="3136" spans="1:11">
      <c r="A3136" t="s">
        <v>11043</v>
      </c>
      <c r="B3136">
        <v>96</v>
      </c>
      <c r="C3136">
        <v>115862</v>
      </c>
      <c r="D3136" t="s">
        <v>214</v>
      </c>
      <c r="E3136" t="s">
        <v>27242</v>
      </c>
      <c r="F3136" t="s">
        <v>37</v>
      </c>
      <c r="G3136" t="s">
        <v>38</v>
      </c>
      <c r="H3136">
        <v>6000000</v>
      </c>
      <c r="I3136">
        <v>6.7</v>
      </c>
      <c r="J3136">
        <f t="shared" si="48"/>
        <v>-5884138</v>
      </c>
      <c r="K3136" t="s">
        <v>3409</v>
      </c>
    </row>
    <row r="3137" spans="1:11">
      <c r="A3137" t="s">
        <v>8089</v>
      </c>
      <c r="B3137">
        <v>97</v>
      </c>
      <c r="C3137">
        <v>117560</v>
      </c>
      <c r="D3137" t="s">
        <v>214</v>
      </c>
      <c r="E3137" t="s">
        <v>27243</v>
      </c>
      <c r="F3137" t="s">
        <v>37</v>
      </c>
      <c r="G3137" t="s">
        <v>38</v>
      </c>
      <c r="H3137">
        <v>6000000</v>
      </c>
      <c r="I3137">
        <v>6.2</v>
      </c>
      <c r="J3137">
        <f t="shared" si="48"/>
        <v>-5882440</v>
      </c>
      <c r="K3137" t="s">
        <v>3409</v>
      </c>
    </row>
    <row r="3138" spans="1:11">
      <c r="A3138" t="s">
        <v>13125</v>
      </c>
      <c r="B3138">
        <v>107</v>
      </c>
      <c r="C3138">
        <v>54606</v>
      </c>
      <c r="D3138" t="s">
        <v>4262</v>
      </c>
      <c r="E3138" t="s">
        <v>27244</v>
      </c>
      <c r="F3138" t="s">
        <v>37</v>
      </c>
      <c r="G3138" t="s">
        <v>56</v>
      </c>
      <c r="H3138">
        <v>6000000</v>
      </c>
      <c r="I3138">
        <v>6.2</v>
      </c>
      <c r="J3138">
        <f t="shared" si="48"/>
        <v>-5945394</v>
      </c>
      <c r="K3138" t="s">
        <v>1671</v>
      </c>
    </row>
    <row r="3139" spans="1:11">
      <c r="A3139" t="s">
        <v>17255</v>
      </c>
      <c r="B3139">
        <v>85</v>
      </c>
      <c r="C3139">
        <v>36497</v>
      </c>
      <c r="D3139" t="s">
        <v>1671</v>
      </c>
      <c r="E3139" t="s">
        <v>27245</v>
      </c>
      <c r="F3139" t="s">
        <v>37</v>
      </c>
      <c r="G3139" t="s">
        <v>38</v>
      </c>
      <c r="H3139">
        <v>6000000</v>
      </c>
      <c r="I3139">
        <v>4.7</v>
      </c>
      <c r="J3139">
        <f t="shared" ref="J3139:J3202" si="49">C3139-H3139</f>
        <v>-5963503</v>
      </c>
      <c r="K3139" t="s">
        <v>1671</v>
      </c>
    </row>
    <row r="3140" spans="1:11">
      <c r="A3140" t="s">
        <v>13271</v>
      </c>
      <c r="B3140">
        <v>95</v>
      </c>
      <c r="C3140">
        <v>65804</v>
      </c>
      <c r="D3140" t="s">
        <v>2125</v>
      </c>
      <c r="E3140" t="s">
        <v>27246</v>
      </c>
      <c r="F3140" t="s">
        <v>37</v>
      </c>
      <c r="G3140" t="s">
        <v>38</v>
      </c>
      <c r="H3140">
        <v>12000000</v>
      </c>
      <c r="I3140">
        <v>6.3</v>
      </c>
      <c r="J3140">
        <f t="shared" si="49"/>
        <v>-11934196</v>
      </c>
      <c r="K3140" t="s">
        <v>24406</v>
      </c>
    </row>
    <row r="3141" spans="1:11">
      <c r="A3141" t="s">
        <v>17301</v>
      </c>
      <c r="B3141">
        <v>111</v>
      </c>
      <c r="C3141">
        <v>3895664</v>
      </c>
      <c r="D3141" t="s">
        <v>2527</v>
      </c>
      <c r="E3141" t="s">
        <v>27247</v>
      </c>
      <c r="F3141" t="s">
        <v>1464</v>
      </c>
      <c r="G3141" t="s">
        <v>1465</v>
      </c>
      <c r="H3141">
        <v>5300000</v>
      </c>
      <c r="I3141">
        <v>7.3</v>
      </c>
      <c r="J3141">
        <f t="shared" si="49"/>
        <v>-1404336</v>
      </c>
      <c r="K3141" t="s">
        <v>1671</v>
      </c>
    </row>
    <row r="3142" spans="1:11">
      <c r="A3142" t="s">
        <v>5328</v>
      </c>
      <c r="B3142">
        <v>115</v>
      </c>
      <c r="C3142">
        <v>31874869</v>
      </c>
      <c r="D3142" t="s">
        <v>2215</v>
      </c>
      <c r="E3142" t="s">
        <v>25103</v>
      </c>
      <c r="F3142" t="s">
        <v>37</v>
      </c>
      <c r="G3142" t="s">
        <v>38</v>
      </c>
      <c r="H3142">
        <v>50000000</v>
      </c>
      <c r="I3142">
        <v>6.1</v>
      </c>
      <c r="J3142">
        <f t="shared" si="49"/>
        <v>-18125131</v>
      </c>
      <c r="K3142" t="s">
        <v>24406</v>
      </c>
    </row>
    <row r="3143" spans="1:11">
      <c r="A3143" t="s">
        <v>17311</v>
      </c>
      <c r="B3143">
        <v>103</v>
      </c>
      <c r="C3143">
        <v>542860</v>
      </c>
      <c r="D3143" t="s">
        <v>1961</v>
      </c>
      <c r="E3143" t="s">
        <v>27248</v>
      </c>
      <c r="F3143" t="s">
        <v>10490</v>
      </c>
      <c r="G3143" t="s">
        <v>10491</v>
      </c>
      <c r="H3143">
        <v>4000000</v>
      </c>
      <c r="I3143">
        <v>7.1</v>
      </c>
      <c r="J3143">
        <f t="shared" si="49"/>
        <v>-3457140</v>
      </c>
      <c r="K3143" t="s">
        <v>3409</v>
      </c>
    </row>
    <row r="3144" spans="1:11">
      <c r="A3144" t="s">
        <v>17333</v>
      </c>
      <c r="B3144">
        <v>111</v>
      </c>
      <c r="C3144">
        <v>11905519</v>
      </c>
      <c r="D3144" t="s">
        <v>464</v>
      </c>
      <c r="E3144" t="s">
        <v>27249</v>
      </c>
      <c r="F3144" t="s">
        <v>13246</v>
      </c>
      <c r="G3144" t="s">
        <v>13247</v>
      </c>
      <c r="H3144">
        <v>200000000</v>
      </c>
      <c r="I3144">
        <v>7.1</v>
      </c>
      <c r="J3144">
        <f t="shared" si="49"/>
        <v>-188094481</v>
      </c>
      <c r="K3144" t="s">
        <v>1325</v>
      </c>
    </row>
    <row r="3145" spans="1:11">
      <c r="A3145" t="s">
        <v>15467</v>
      </c>
      <c r="B3145">
        <v>112</v>
      </c>
      <c r="C3145">
        <v>32541719</v>
      </c>
      <c r="D3145" t="s">
        <v>4479</v>
      </c>
      <c r="E3145" t="s">
        <v>27250</v>
      </c>
      <c r="F3145" t="s">
        <v>37</v>
      </c>
      <c r="G3145" t="s">
        <v>56</v>
      </c>
      <c r="H3145">
        <v>3500159</v>
      </c>
      <c r="I3145">
        <v>6.7</v>
      </c>
      <c r="J3145">
        <f t="shared" si="49"/>
        <v>29041560</v>
      </c>
      <c r="K3145" t="s">
        <v>1671</v>
      </c>
    </row>
    <row r="3146" spans="1:11">
      <c r="A3146" t="s">
        <v>15906</v>
      </c>
      <c r="B3146">
        <v>141</v>
      </c>
      <c r="C3146">
        <v>3064356</v>
      </c>
      <c r="D3146" t="s">
        <v>214</v>
      </c>
      <c r="E3146" t="s">
        <v>27251</v>
      </c>
      <c r="F3146" t="s">
        <v>37</v>
      </c>
      <c r="G3146" t="s">
        <v>38</v>
      </c>
      <c r="H3146">
        <v>5600000</v>
      </c>
      <c r="I3146">
        <v>6.9</v>
      </c>
      <c r="J3146">
        <f t="shared" si="49"/>
        <v>-2535644</v>
      </c>
      <c r="K3146" t="s">
        <v>3409</v>
      </c>
    </row>
    <row r="3147" spans="1:11">
      <c r="A3147" t="s">
        <v>13712</v>
      </c>
      <c r="B3147">
        <v>95</v>
      </c>
      <c r="C3147">
        <v>7009668</v>
      </c>
      <c r="D3147" t="s">
        <v>17358</v>
      </c>
      <c r="E3147" t="s">
        <v>27252</v>
      </c>
      <c r="F3147" t="s">
        <v>37</v>
      </c>
      <c r="G3147" t="s">
        <v>38</v>
      </c>
      <c r="H3147">
        <v>5600000</v>
      </c>
      <c r="I3147">
        <v>2.1</v>
      </c>
      <c r="J3147">
        <f t="shared" si="49"/>
        <v>1409668</v>
      </c>
      <c r="K3147" t="s">
        <v>1325</v>
      </c>
    </row>
    <row r="3148" spans="1:11">
      <c r="A3148" t="s">
        <v>14719</v>
      </c>
      <c r="B3148">
        <v>85</v>
      </c>
      <c r="C3148">
        <v>27024</v>
      </c>
      <c r="D3148" t="s">
        <v>6403</v>
      </c>
      <c r="E3148" t="s">
        <v>27253</v>
      </c>
      <c r="F3148" t="s">
        <v>2778</v>
      </c>
      <c r="G3148" t="s">
        <v>3571</v>
      </c>
      <c r="H3148">
        <v>5600000</v>
      </c>
      <c r="I3148">
        <v>6.6</v>
      </c>
      <c r="J3148">
        <f t="shared" si="49"/>
        <v>-5572976</v>
      </c>
      <c r="K3148" t="s">
        <v>6403</v>
      </c>
    </row>
    <row r="3149" spans="1:11">
      <c r="A3149" t="s">
        <v>16986</v>
      </c>
      <c r="B3149">
        <v>129</v>
      </c>
      <c r="C3149">
        <v>159600000</v>
      </c>
      <c r="D3149" t="s">
        <v>9193</v>
      </c>
      <c r="E3149" t="s">
        <v>27254</v>
      </c>
      <c r="F3149" t="s">
        <v>37</v>
      </c>
      <c r="G3149" t="s">
        <v>38</v>
      </c>
      <c r="H3149">
        <v>5500000</v>
      </c>
      <c r="I3149">
        <v>8.3</v>
      </c>
      <c r="J3149">
        <f t="shared" si="49"/>
        <v>154100000</v>
      </c>
      <c r="K3149" t="s">
        <v>1671</v>
      </c>
    </row>
    <row r="3150" spans="1:11">
      <c r="A3150" t="s">
        <v>7796</v>
      </c>
      <c r="B3150">
        <v>125</v>
      </c>
      <c r="C3150">
        <v>58800000</v>
      </c>
      <c r="D3150" t="s">
        <v>1634</v>
      </c>
      <c r="E3150" t="s">
        <v>27255</v>
      </c>
      <c r="F3150" t="s">
        <v>37</v>
      </c>
      <c r="G3150" t="s">
        <v>56</v>
      </c>
      <c r="H3150">
        <v>5500000</v>
      </c>
      <c r="I3150">
        <v>7.2</v>
      </c>
      <c r="J3150">
        <f t="shared" si="49"/>
        <v>53300000</v>
      </c>
      <c r="K3150" t="s">
        <v>13307</v>
      </c>
    </row>
    <row r="3151" spans="1:11">
      <c r="A3151" t="s">
        <v>17390</v>
      </c>
      <c r="B3151">
        <v>116</v>
      </c>
      <c r="C3151">
        <v>50382128</v>
      </c>
      <c r="D3151" t="s">
        <v>1415</v>
      </c>
      <c r="E3151" t="s">
        <v>27256</v>
      </c>
      <c r="F3151" t="s">
        <v>37</v>
      </c>
      <c r="G3151" t="s">
        <v>38</v>
      </c>
      <c r="H3151">
        <v>5500000</v>
      </c>
      <c r="I3151">
        <v>5.6</v>
      </c>
      <c r="J3151">
        <f t="shared" si="49"/>
        <v>44882128</v>
      </c>
      <c r="K3151" t="s">
        <v>1671</v>
      </c>
    </row>
    <row r="3152" spans="1:11">
      <c r="A3152" t="s">
        <v>7204</v>
      </c>
      <c r="B3152">
        <v>105</v>
      </c>
      <c r="C3152">
        <v>35811509</v>
      </c>
      <c r="D3152" t="s">
        <v>8771</v>
      </c>
      <c r="E3152" t="s">
        <v>27257</v>
      </c>
      <c r="F3152" t="s">
        <v>37</v>
      </c>
      <c r="G3152" t="s">
        <v>370</v>
      </c>
      <c r="H3152">
        <v>5500000</v>
      </c>
      <c r="I3152">
        <v>7.7</v>
      </c>
      <c r="J3152">
        <f t="shared" si="49"/>
        <v>30311509</v>
      </c>
      <c r="K3152" t="s">
        <v>13307</v>
      </c>
    </row>
    <row r="3153" spans="1:11">
      <c r="A3153" t="s">
        <v>62</v>
      </c>
      <c r="B3153">
        <v>90</v>
      </c>
      <c r="C3153">
        <v>24475193</v>
      </c>
      <c r="D3153" t="s">
        <v>1415</v>
      </c>
      <c r="E3153" t="s">
        <v>27258</v>
      </c>
      <c r="F3153" t="s">
        <v>37</v>
      </c>
      <c r="G3153" t="s">
        <v>38</v>
      </c>
      <c r="H3153">
        <v>3000000</v>
      </c>
      <c r="I3153">
        <v>6.6</v>
      </c>
      <c r="J3153">
        <f t="shared" si="49"/>
        <v>21475193</v>
      </c>
      <c r="K3153" t="s">
        <v>1671</v>
      </c>
    </row>
    <row r="3154" spans="1:11">
      <c r="A3154" t="s">
        <v>11761</v>
      </c>
      <c r="B3154">
        <v>111</v>
      </c>
      <c r="C3154">
        <v>6200756</v>
      </c>
      <c r="D3154" t="s">
        <v>2527</v>
      </c>
      <c r="E3154" t="s">
        <v>27259</v>
      </c>
      <c r="F3154" t="s">
        <v>37</v>
      </c>
      <c r="G3154" t="s">
        <v>38</v>
      </c>
      <c r="H3154">
        <v>7000000</v>
      </c>
      <c r="I3154">
        <v>7.4</v>
      </c>
      <c r="J3154">
        <f t="shared" si="49"/>
        <v>-799244</v>
      </c>
      <c r="K3154" t="s">
        <v>1671</v>
      </c>
    </row>
    <row r="3155" spans="1:11">
      <c r="A3155" t="s">
        <v>9070</v>
      </c>
      <c r="B3155">
        <v>91</v>
      </c>
      <c r="C3155">
        <v>1292119</v>
      </c>
      <c r="D3155" t="s">
        <v>6326</v>
      </c>
      <c r="E3155" t="s">
        <v>27260</v>
      </c>
      <c r="F3155" t="s">
        <v>37</v>
      </c>
      <c r="G3155" t="s">
        <v>56</v>
      </c>
      <c r="H3155">
        <v>5500000</v>
      </c>
      <c r="I3155">
        <v>7.1</v>
      </c>
      <c r="J3155">
        <f t="shared" si="49"/>
        <v>-4207881</v>
      </c>
      <c r="K3155" t="s">
        <v>13307</v>
      </c>
    </row>
    <row r="3156" spans="1:11">
      <c r="A3156" t="s">
        <v>17419</v>
      </c>
      <c r="B3156">
        <v>97</v>
      </c>
      <c r="C3156">
        <v>3629758</v>
      </c>
      <c r="D3156" t="s">
        <v>6199</v>
      </c>
      <c r="E3156" t="s">
        <v>27261</v>
      </c>
      <c r="F3156" t="s">
        <v>1464</v>
      </c>
      <c r="G3156" t="s">
        <v>1465</v>
      </c>
      <c r="H3156">
        <v>5500000</v>
      </c>
      <c r="I3156">
        <v>7.9</v>
      </c>
      <c r="J3156">
        <f t="shared" si="49"/>
        <v>-1870242</v>
      </c>
      <c r="K3156" t="s">
        <v>3409</v>
      </c>
    </row>
    <row r="3157" spans="1:11">
      <c r="A3157" t="s">
        <v>27262</v>
      </c>
      <c r="B3157">
        <v>92</v>
      </c>
      <c r="C3157">
        <v>6239558</v>
      </c>
      <c r="D3157" t="s">
        <v>2527</v>
      </c>
      <c r="E3157" t="s">
        <v>27263</v>
      </c>
      <c r="F3157" t="s">
        <v>37</v>
      </c>
      <c r="G3157" t="s">
        <v>268</v>
      </c>
      <c r="H3157">
        <v>5000000</v>
      </c>
      <c r="I3157">
        <v>6.7</v>
      </c>
      <c r="J3157">
        <f t="shared" si="49"/>
        <v>1239558</v>
      </c>
      <c r="K3157" t="s">
        <v>1671</v>
      </c>
    </row>
    <row r="3158" spans="1:11">
      <c r="A3158" t="s">
        <v>17432</v>
      </c>
      <c r="B3158">
        <v>104</v>
      </c>
      <c r="C3158">
        <v>1056102</v>
      </c>
      <c r="D3158" t="s">
        <v>2142</v>
      </c>
      <c r="E3158" t="s">
        <v>27264</v>
      </c>
      <c r="F3158" t="s">
        <v>37</v>
      </c>
      <c r="G3158" t="s">
        <v>38</v>
      </c>
      <c r="H3158">
        <v>5000000</v>
      </c>
      <c r="I3158">
        <v>6.6</v>
      </c>
      <c r="J3158">
        <f t="shared" si="49"/>
        <v>-3943898</v>
      </c>
      <c r="K3158" t="s">
        <v>24406</v>
      </c>
    </row>
    <row r="3159" spans="1:11">
      <c r="A3159" t="s">
        <v>5076</v>
      </c>
      <c r="B3159">
        <v>120</v>
      </c>
      <c r="C3159">
        <v>27545445</v>
      </c>
      <c r="D3159" t="s">
        <v>3409</v>
      </c>
      <c r="E3159" t="s">
        <v>27265</v>
      </c>
      <c r="F3159" t="s">
        <v>37</v>
      </c>
      <c r="G3159" t="s">
        <v>38</v>
      </c>
      <c r="H3159">
        <v>6500000</v>
      </c>
      <c r="I3159">
        <v>7.9</v>
      </c>
      <c r="J3159">
        <f t="shared" si="49"/>
        <v>21045445</v>
      </c>
      <c r="K3159" t="s">
        <v>3409</v>
      </c>
    </row>
    <row r="3160" spans="1:11">
      <c r="A3160" t="s">
        <v>17441</v>
      </c>
      <c r="B3160">
        <v>99</v>
      </c>
      <c r="C3160">
        <v>56007</v>
      </c>
      <c r="D3160" t="s">
        <v>16012</v>
      </c>
      <c r="E3160" t="s">
        <v>27266</v>
      </c>
      <c r="F3160" t="s">
        <v>37</v>
      </c>
      <c r="G3160" t="s">
        <v>38</v>
      </c>
      <c r="H3160">
        <v>5500000</v>
      </c>
      <c r="I3160">
        <v>4.9</v>
      </c>
      <c r="J3160">
        <f t="shared" si="49"/>
        <v>-5443993</v>
      </c>
      <c r="K3160" t="s">
        <v>1671</v>
      </c>
    </row>
    <row r="3161" spans="1:11">
      <c r="A3161" t="s">
        <v>17445</v>
      </c>
      <c r="B3161">
        <v>93</v>
      </c>
      <c r="C3161">
        <v>611709</v>
      </c>
      <c r="D3161" t="s">
        <v>2527</v>
      </c>
      <c r="E3161" t="s">
        <v>27267</v>
      </c>
      <c r="F3161" t="s">
        <v>1464</v>
      </c>
      <c r="G3161" t="s">
        <v>17452</v>
      </c>
      <c r="H3161">
        <v>3850000</v>
      </c>
      <c r="I3161">
        <v>7.2</v>
      </c>
      <c r="J3161">
        <f t="shared" si="49"/>
        <v>-3238291</v>
      </c>
      <c r="K3161" t="s">
        <v>1671</v>
      </c>
    </row>
    <row r="3162" spans="1:11">
      <c r="A3162" t="s">
        <v>17457</v>
      </c>
      <c r="B3162">
        <v>99</v>
      </c>
      <c r="C3162">
        <v>22770</v>
      </c>
      <c r="D3162" t="s">
        <v>2527</v>
      </c>
      <c r="E3162" t="s">
        <v>27268</v>
      </c>
      <c r="F3162" t="s">
        <v>676</v>
      </c>
      <c r="G3162" t="s">
        <v>677</v>
      </c>
      <c r="H3162">
        <v>5500000</v>
      </c>
      <c r="I3162">
        <v>6.1</v>
      </c>
      <c r="J3162">
        <f t="shared" si="49"/>
        <v>-5477230</v>
      </c>
      <c r="K3162" t="s">
        <v>1671</v>
      </c>
    </row>
    <row r="3163" spans="1:11">
      <c r="A3163" t="s">
        <v>17474</v>
      </c>
      <c r="B3163">
        <v>96</v>
      </c>
      <c r="C3163">
        <v>27445</v>
      </c>
      <c r="D3163" t="s">
        <v>12694</v>
      </c>
      <c r="E3163" t="s">
        <v>27269</v>
      </c>
      <c r="F3163" t="s">
        <v>37</v>
      </c>
      <c r="G3163" t="s">
        <v>38</v>
      </c>
      <c r="H3163">
        <v>9000000</v>
      </c>
      <c r="I3163">
        <v>5.3</v>
      </c>
      <c r="J3163">
        <f t="shared" si="49"/>
        <v>-8972555</v>
      </c>
      <c r="K3163" t="s">
        <v>1325</v>
      </c>
    </row>
    <row r="3164" spans="1:11">
      <c r="A3164" t="s">
        <v>7885</v>
      </c>
      <c r="B3164">
        <v>96</v>
      </c>
      <c r="C3164">
        <v>766487</v>
      </c>
      <c r="D3164" t="s">
        <v>1681</v>
      </c>
      <c r="E3164" t="s">
        <v>27270</v>
      </c>
      <c r="F3164" t="s">
        <v>37</v>
      </c>
      <c r="G3164" t="s">
        <v>38</v>
      </c>
      <c r="H3164">
        <v>5250000</v>
      </c>
      <c r="I3164">
        <v>5</v>
      </c>
      <c r="J3164">
        <f t="shared" si="49"/>
        <v>-4483513</v>
      </c>
      <c r="K3164" t="s">
        <v>1671</v>
      </c>
    </row>
    <row r="3165" spans="1:11">
      <c r="A3165" t="s">
        <v>12702</v>
      </c>
      <c r="B3165">
        <v>100</v>
      </c>
      <c r="C3165">
        <v>1196752</v>
      </c>
      <c r="D3165" t="s">
        <v>2125</v>
      </c>
      <c r="E3165" t="s">
        <v>27271</v>
      </c>
      <c r="F3165" t="s">
        <v>17494</v>
      </c>
      <c r="G3165" t="s">
        <v>12616</v>
      </c>
      <c r="H3165">
        <v>30300000</v>
      </c>
      <c r="I3165">
        <v>7.6</v>
      </c>
      <c r="J3165">
        <f t="shared" si="49"/>
        <v>-29103248</v>
      </c>
      <c r="K3165" t="s">
        <v>24406</v>
      </c>
    </row>
    <row r="3166" spans="1:11">
      <c r="A3166" t="s">
        <v>17500</v>
      </c>
      <c r="B3166">
        <v>98</v>
      </c>
      <c r="C3166">
        <v>795126</v>
      </c>
      <c r="D3166" t="s">
        <v>6283</v>
      </c>
      <c r="E3166" t="s">
        <v>27272</v>
      </c>
      <c r="F3166" t="s">
        <v>37</v>
      </c>
      <c r="G3166" t="s">
        <v>268</v>
      </c>
      <c r="H3166">
        <v>6000000</v>
      </c>
      <c r="I3166">
        <v>7.6</v>
      </c>
      <c r="J3166">
        <f t="shared" si="49"/>
        <v>-5204874</v>
      </c>
      <c r="K3166" t="s">
        <v>1671</v>
      </c>
    </row>
    <row r="3167" spans="1:11">
      <c r="A3167" t="s">
        <v>332</v>
      </c>
      <c r="B3167">
        <v>106</v>
      </c>
      <c r="C3167">
        <v>83574831</v>
      </c>
      <c r="D3167" t="s">
        <v>9754</v>
      </c>
      <c r="E3167" t="s">
        <v>27273</v>
      </c>
      <c r="F3167" t="s">
        <v>37</v>
      </c>
      <c r="G3167" t="s">
        <v>38</v>
      </c>
      <c r="H3167">
        <v>5000000</v>
      </c>
      <c r="I3167">
        <v>6.6</v>
      </c>
      <c r="J3167">
        <f t="shared" si="49"/>
        <v>78574831</v>
      </c>
      <c r="K3167" t="s">
        <v>1266</v>
      </c>
    </row>
    <row r="3168" spans="1:11">
      <c r="A3168" t="s">
        <v>14787</v>
      </c>
      <c r="B3168">
        <v>95</v>
      </c>
      <c r="C3168">
        <v>87025093</v>
      </c>
      <c r="D3168" t="s">
        <v>5103</v>
      </c>
      <c r="E3168" t="s">
        <v>27274</v>
      </c>
      <c r="F3168" t="s">
        <v>37</v>
      </c>
      <c r="G3168" t="s">
        <v>38</v>
      </c>
      <c r="H3168">
        <v>4000000</v>
      </c>
      <c r="I3168">
        <v>6.6</v>
      </c>
      <c r="J3168">
        <f t="shared" si="49"/>
        <v>83025093</v>
      </c>
      <c r="K3168" t="s">
        <v>6403</v>
      </c>
    </row>
    <row r="3169" spans="1:11">
      <c r="A3169" t="s">
        <v>17528</v>
      </c>
      <c r="B3169">
        <v>104</v>
      </c>
      <c r="C3169">
        <v>71897215</v>
      </c>
      <c r="D3169" t="s">
        <v>17529</v>
      </c>
      <c r="E3169" t="s">
        <v>27275</v>
      </c>
      <c r="F3169" t="s">
        <v>37</v>
      </c>
      <c r="G3169" t="s">
        <v>38</v>
      </c>
      <c r="H3169">
        <v>15000000</v>
      </c>
      <c r="I3169">
        <v>7.3</v>
      </c>
      <c r="J3169">
        <f t="shared" si="49"/>
        <v>56897215</v>
      </c>
      <c r="K3169" t="s">
        <v>3409</v>
      </c>
    </row>
    <row r="3170" spans="1:11">
      <c r="A3170" t="s">
        <v>10665</v>
      </c>
      <c r="B3170">
        <v>87</v>
      </c>
      <c r="C3170">
        <v>64267897</v>
      </c>
      <c r="D3170" t="s">
        <v>17534</v>
      </c>
      <c r="E3170" t="s">
        <v>27276</v>
      </c>
      <c r="F3170" t="s">
        <v>37</v>
      </c>
      <c r="G3170" t="s">
        <v>38</v>
      </c>
      <c r="H3170">
        <v>5000000</v>
      </c>
      <c r="I3170">
        <v>6.6</v>
      </c>
      <c r="J3170">
        <f t="shared" si="49"/>
        <v>59267897</v>
      </c>
      <c r="K3170" t="s">
        <v>1671</v>
      </c>
    </row>
    <row r="3171" spans="1:11">
      <c r="A3171" t="s">
        <v>17538</v>
      </c>
      <c r="B3171">
        <v>81</v>
      </c>
      <c r="C3171">
        <v>56536016</v>
      </c>
      <c r="D3171" t="s">
        <v>6403</v>
      </c>
      <c r="E3171" t="s">
        <v>27277</v>
      </c>
      <c r="F3171" t="s">
        <v>37</v>
      </c>
      <c r="G3171" t="s">
        <v>38</v>
      </c>
      <c r="H3171">
        <v>4900000</v>
      </c>
      <c r="I3171">
        <v>6.9</v>
      </c>
      <c r="J3171">
        <f t="shared" si="49"/>
        <v>51636016</v>
      </c>
      <c r="K3171" t="s">
        <v>6403</v>
      </c>
    </row>
    <row r="3172" spans="1:11">
      <c r="A3172" t="s">
        <v>11012</v>
      </c>
      <c r="B3172">
        <v>94</v>
      </c>
      <c r="C3172">
        <v>104007828</v>
      </c>
      <c r="D3172" t="s">
        <v>6403</v>
      </c>
      <c r="E3172" t="s">
        <v>27278</v>
      </c>
      <c r="F3172" t="s">
        <v>37</v>
      </c>
      <c r="G3172" t="s">
        <v>38</v>
      </c>
      <c r="H3172">
        <v>5000000</v>
      </c>
      <c r="I3172">
        <v>5.8</v>
      </c>
      <c r="J3172">
        <f t="shared" si="49"/>
        <v>99007828</v>
      </c>
      <c r="K3172" t="s">
        <v>6403</v>
      </c>
    </row>
    <row r="3173" spans="1:11">
      <c r="A3173" t="s">
        <v>17547</v>
      </c>
      <c r="B3173">
        <v>89</v>
      </c>
      <c r="C3173">
        <v>50820940</v>
      </c>
      <c r="D3173" t="s">
        <v>7406</v>
      </c>
      <c r="E3173" t="s">
        <v>27279</v>
      </c>
      <c r="F3173" t="s">
        <v>37</v>
      </c>
      <c r="G3173" t="s">
        <v>38</v>
      </c>
      <c r="H3173">
        <v>5000000</v>
      </c>
      <c r="I3173">
        <v>4.4</v>
      </c>
      <c r="J3173">
        <f t="shared" si="49"/>
        <v>45820940</v>
      </c>
      <c r="K3173" t="s">
        <v>1266</v>
      </c>
    </row>
    <row r="3174" spans="1:11">
      <c r="A3174" t="s">
        <v>1757</v>
      </c>
      <c r="B3174">
        <v>88</v>
      </c>
      <c r="C3174">
        <v>44793200</v>
      </c>
      <c r="D3174" t="s">
        <v>8945</v>
      </c>
      <c r="E3174" t="s">
        <v>27280</v>
      </c>
      <c r="F3174" t="s">
        <v>37</v>
      </c>
      <c r="G3174" t="s">
        <v>38</v>
      </c>
      <c r="H3174">
        <v>4500000</v>
      </c>
      <c r="I3174">
        <v>6.6</v>
      </c>
      <c r="J3174">
        <f t="shared" si="49"/>
        <v>40293200</v>
      </c>
      <c r="K3174" t="s">
        <v>1325</v>
      </c>
    </row>
    <row r="3175" spans="1:11">
      <c r="A3175" t="s">
        <v>15052</v>
      </c>
      <c r="B3175">
        <v>108</v>
      </c>
      <c r="C3175">
        <v>43771291</v>
      </c>
      <c r="D3175" t="s">
        <v>852</v>
      </c>
      <c r="E3175" t="s">
        <v>26928</v>
      </c>
      <c r="F3175" t="s">
        <v>37</v>
      </c>
      <c r="G3175" t="s">
        <v>38</v>
      </c>
      <c r="H3175">
        <v>5000000</v>
      </c>
      <c r="I3175">
        <v>7.1</v>
      </c>
      <c r="J3175">
        <f t="shared" si="49"/>
        <v>38771291</v>
      </c>
      <c r="K3175" t="s">
        <v>24288</v>
      </c>
    </row>
    <row r="3176" spans="1:11">
      <c r="A3176" t="s">
        <v>17558</v>
      </c>
      <c r="B3176">
        <v>115</v>
      </c>
      <c r="C3176">
        <v>44456509</v>
      </c>
      <c r="D3176" t="s">
        <v>2527</v>
      </c>
      <c r="E3176" t="s">
        <v>27281</v>
      </c>
      <c r="F3176" t="s">
        <v>2778</v>
      </c>
      <c r="G3176" t="s">
        <v>2913</v>
      </c>
      <c r="H3176">
        <v>5000000</v>
      </c>
      <c r="I3176">
        <v>7.6</v>
      </c>
      <c r="J3176">
        <f t="shared" si="49"/>
        <v>39456509</v>
      </c>
      <c r="K3176" t="s">
        <v>1671</v>
      </c>
    </row>
    <row r="3177" spans="1:11">
      <c r="A3177" t="s">
        <v>11012</v>
      </c>
      <c r="B3177">
        <v>96</v>
      </c>
      <c r="C3177">
        <v>53884821</v>
      </c>
      <c r="D3177" t="s">
        <v>6403</v>
      </c>
      <c r="E3177" t="s">
        <v>27282</v>
      </c>
      <c r="F3177" t="s">
        <v>37</v>
      </c>
      <c r="G3177" t="s">
        <v>38</v>
      </c>
      <c r="H3177">
        <v>5000000</v>
      </c>
      <c r="I3177">
        <v>4.6</v>
      </c>
      <c r="J3177">
        <f t="shared" si="49"/>
        <v>48884821</v>
      </c>
      <c r="K3177" t="s">
        <v>6403</v>
      </c>
    </row>
    <row r="3178" spans="1:11">
      <c r="A3178" t="s">
        <v>17570</v>
      </c>
      <c r="B3178">
        <v>135</v>
      </c>
      <c r="C3178">
        <v>36000000</v>
      </c>
      <c r="D3178" t="s">
        <v>6519</v>
      </c>
      <c r="E3178" t="s">
        <v>27283</v>
      </c>
      <c r="F3178" t="s">
        <v>37</v>
      </c>
      <c r="G3178" t="s">
        <v>38</v>
      </c>
      <c r="H3178">
        <v>5000000</v>
      </c>
      <c r="I3178">
        <v>6.8</v>
      </c>
      <c r="J3178">
        <f t="shared" si="49"/>
        <v>31000000</v>
      </c>
      <c r="K3178" t="s">
        <v>3409</v>
      </c>
    </row>
    <row r="3179" spans="1:11">
      <c r="A3179" t="s">
        <v>9970</v>
      </c>
      <c r="B3179">
        <v>93</v>
      </c>
      <c r="C3179">
        <v>34872293</v>
      </c>
      <c r="D3179" t="s">
        <v>8066</v>
      </c>
      <c r="E3179" t="s">
        <v>27284</v>
      </c>
      <c r="F3179" t="s">
        <v>37</v>
      </c>
      <c r="G3179" t="s">
        <v>38</v>
      </c>
      <c r="H3179">
        <v>8500000</v>
      </c>
      <c r="I3179">
        <v>4.9</v>
      </c>
      <c r="J3179">
        <f t="shared" si="49"/>
        <v>26372293</v>
      </c>
      <c r="K3179" t="s">
        <v>1671</v>
      </c>
    </row>
    <row r="3180" spans="1:11">
      <c r="A3180" t="s">
        <v>17582</v>
      </c>
      <c r="B3180">
        <v>109</v>
      </c>
      <c r="C3180">
        <v>34468224</v>
      </c>
      <c r="D3180" t="s">
        <v>5685</v>
      </c>
      <c r="E3180" t="s">
        <v>27285</v>
      </c>
      <c r="F3180" t="s">
        <v>37</v>
      </c>
      <c r="G3180" t="s">
        <v>38</v>
      </c>
      <c r="H3180">
        <v>4500000</v>
      </c>
      <c r="I3180">
        <v>7.3</v>
      </c>
      <c r="J3180">
        <f t="shared" si="49"/>
        <v>29968224</v>
      </c>
      <c r="K3180" t="s">
        <v>13307</v>
      </c>
    </row>
    <row r="3181" spans="1:11">
      <c r="A3181" t="s">
        <v>17592</v>
      </c>
      <c r="B3181">
        <v>101</v>
      </c>
      <c r="C3181">
        <v>32453345</v>
      </c>
      <c r="D3181" t="s">
        <v>9754</v>
      </c>
      <c r="E3181" t="s">
        <v>27286</v>
      </c>
      <c r="F3181" t="s">
        <v>37</v>
      </c>
      <c r="G3181" t="s">
        <v>38</v>
      </c>
      <c r="H3181">
        <v>5000000</v>
      </c>
      <c r="I3181">
        <v>5</v>
      </c>
      <c r="J3181">
        <f t="shared" si="49"/>
        <v>27453345</v>
      </c>
      <c r="K3181" t="s">
        <v>1266</v>
      </c>
    </row>
    <row r="3182" spans="1:11">
      <c r="A3182" t="s">
        <v>7644</v>
      </c>
      <c r="B3182">
        <v>117</v>
      </c>
      <c r="C3182">
        <v>27296514</v>
      </c>
      <c r="D3182" t="s">
        <v>1544</v>
      </c>
      <c r="E3182" t="s">
        <v>27287</v>
      </c>
      <c r="F3182" t="s">
        <v>37</v>
      </c>
      <c r="G3182" t="s">
        <v>38</v>
      </c>
      <c r="H3182">
        <v>5000000</v>
      </c>
      <c r="I3182">
        <v>8</v>
      </c>
      <c r="J3182">
        <f t="shared" si="49"/>
        <v>22296514</v>
      </c>
      <c r="K3182" t="s">
        <v>13307</v>
      </c>
    </row>
    <row r="3183" spans="1:11">
      <c r="A3183" t="s">
        <v>17605</v>
      </c>
      <c r="B3183">
        <v>83</v>
      </c>
      <c r="C3183">
        <v>25799043</v>
      </c>
      <c r="D3183" t="s">
        <v>4332</v>
      </c>
      <c r="E3183" t="s">
        <v>27288</v>
      </c>
      <c r="F3183" t="s">
        <v>37</v>
      </c>
      <c r="G3183" t="s">
        <v>38</v>
      </c>
      <c r="H3183">
        <v>3300000</v>
      </c>
      <c r="I3183">
        <v>5.2</v>
      </c>
      <c r="J3183">
        <f t="shared" si="49"/>
        <v>22499043</v>
      </c>
      <c r="K3183" t="s">
        <v>6403</v>
      </c>
    </row>
    <row r="3184" spans="1:11">
      <c r="A3184" t="s">
        <v>57</v>
      </c>
      <c r="B3184">
        <v>113</v>
      </c>
      <c r="C3184">
        <v>25530884</v>
      </c>
      <c r="D3184" t="s">
        <v>852</v>
      </c>
      <c r="E3184" t="s">
        <v>27289</v>
      </c>
      <c r="F3184" t="s">
        <v>37</v>
      </c>
      <c r="G3184" t="s">
        <v>38</v>
      </c>
      <c r="H3184">
        <v>9000000</v>
      </c>
      <c r="I3184">
        <v>8.5</v>
      </c>
      <c r="J3184">
        <f t="shared" si="49"/>
        <v>16530884</v>
      </c>
      <c r="K3184" t="s">
        <v>24288</v>
      </c>
    </row>
    <row r="3185" spans="1:11">
      <c r="A3185" t="s">
        <v>17613</v>
      </c>
      <c r="B3185">
        <v>104</v>
      </c>
      <c r="C3185">
        <v>27689474</v>
      </c>
      <c r="D3185" t="s">
        <v>5103</v>
      </c>
      <c r="E3185" t="s">
        <v>27290</v>
      </c>
      <c r="F3185" t="s">
        <v>37</v>
      </c>
      <c r="G3185" t="s">
        <v>38</v>
      </c>
      <c r="H3185">
        <v>5000000</v>
      </c>
      <c r="I3185">
        <v>6.5</v>
      </c>
      <c r="J3185">
        <f t="shared" si="49"/>
        <v>22689474</v>
      </c>
      <c r="K3185" t="s">
        <v>6403</v>
      </c>
    </row>
    <row r="3186" spans="1:11">
      <c r="A3186" t="s">
        <v>7134</v>
      </c>
      <c r="B3186">
        <v>97</v>
      </c>
      <c r="C3186">
        <v>24138847</v>
      </c>
      <c r="D3186" t="s">
        <v>1671</v>
      </c>
      <c r="E3186" t="s">
        <v>27291</v>
      </c>
      <c r="F3186" t="s">
        <v>37</v>
      </c>
      <c r="G3186" t="s">
        <v>38</v>
      </c>
      <c r="H3186">
        <v>5000000</v>
      </c>
      <c r="I3186">
        <v>7.4</v>
      </c>
      <c r="J3186">
        <f t="shared" si="49"/>
        <v>19138847</v>
      </c>
      <c r="K3186" t="s">
        <v>1671</v>
      </c>
    </row>
    <row r="3187" spans="1:11">
      <c r="A3187" t="s">
        <v>6620</v>
      </c>
      <c r="B3187">
        <v>110</v>
      </c>
      <c r="C3187">
        <v>21994911</v>
      </c>
      <c r="D3187" t="s">
        <v>6199</v>
      </c>
      <c r="E3187" t="s">
        <v>27292</v>
      </c>
      <c r="F3187" t="s">
        <v>37</v>
      </c>
      <c r="G3187" t="s">
        <v>56</v>
      </c>
      <c r="H3187">
        <v>5000000</v>
      </c>
      <c r="I3187">
        <v>7.7</v>
      </c>
      <c r="J3187">
        <f t="shared" si="49"/>
        <v>16994911</v>
      </c>
      <c r="K3187" t="s">
        <v>3409</v>
      </c>
    </row>
    <row r="3188" spans="1:11">
      <c r="A3188" t="s">
        <v>6575</v>
      </c>
      <c r="B3188">
        <v>103</v>
      </c>
      <c r="C3188">
        <v>21501098</v>
      </c>
      <c r="D3188" t="s">
        <v>2527</v>
      </c>
      <c r="E3188" t="s">
        <v>27293</v>
      </c>
      <c r="F3188" t="s">
        <v>37</v>
      </c>
      <c r="G3188" t="s">
        <v>38</v>
      </c>
      <c r="H3188">
        <v>5000000</v>
      </c>
      <c r="I3188">
        <v>7.4</v>
      </c>
      <c r="J3188">
        <f t="shared" si="49"/>
        <v>16501098</v>
      </c>
      <c r="K3188" t="s">
        <v>1671</v>
      </c>
    </row>
    <row r="3189" spans="1:11">
      <c r="A3189" t="s">
        <v>17630</v>
      </c>
      <c r="B3189">
        <v>94</v>
      </c>
      <c r="C3189">
        <v>19281235</v>
      </c>
      <c r="D3189" t="s">
        <v>5788</v>
      </c>
      <c r="E3189" t="s">
        <v>27294</v>
      </c>
      <c r="F3189" t="s">
        <v>37</v>
      </c>
      <c r="G3189" t="s">
        <v>38</v>
      </c>
      <c r="H3189">
        <v>5000000</v>
      </c>
      <c r="I3189">
        <v>5.1</v>
      </c>
      <c r="J3189">
        <f t="shared" si="49"/>
        <v>14281235</v>
      </c>
      <c r="K3189" t="s">
        <v>1671</v>
      </c>
    </row>
    <row r="3190" spans="1:11">
      <c r="A3190" t="s">
        <v>17642</v>
      </c>
      <c r="B3190">
        <v>77</v>
      </c>
      <c r="C3190">
        <v>19421271</v>
      </c>
      <c r="D3190" t="s">
        <v>2966</v>
      </c>
      <c r="E3190" t="s">
        <v>27295</v>
      </c>
      <c r="F3190" t="s">
        <v>37</v>
      </c>
      <c r="G3190" t="s">
        <v>38</v>
      </c>
      <c r="H3190">
        <v>5000000</v>
      </c>
      <c r="I3190">
        <v>5</v>
      </c>
      <c r="J3190">
        <f t="shared" si="49"/>
        <v>14421271</v>
      </c>
      <c r="K3190" t="s">
        <v>11526</v>
      </c>
    </row>
    <row r="3191" spans="1:11">
      <c r="A3191" t="s">
        <v>1689</v>
      </c>
      <c r="B3191">
        <v>134</v>
      </c>
      <c r="C3191">
        <v>20733485</v>
      </c>
      <c r="D3191" t="s">
        <v>3409</v>
      </c>
      <c r="E3191" t="s">
        <v>27296</v>
      </c>
      <c r="F3191" t="s">
        <v>37</v>
      </c>
      <c r="G3191" t="s">
        <v>38</v>
      </c>
      <c r="H3191">
        <v>5000000</v>
      </c>
      <c r="I3191">
        <v>7.2</v>
      </c>
      <c r="J3191">
        <f t="shared" si="49"/>
        <v>15733485</v>
      </c>
      <c r="K3191" t="s">
        <v>3409</v>
      </c>
    </row>
    <row r="3192" spans="1:11">
      <c r="A3192" t="s">
        <v>17658</v>
      </c>
      <c r="B3192">
        <v>90</v>
      </c>
      <c r="C3192">
        <v>24809547</v>
      </c>
      <c r="D3192" t="s">
        <v>2527</v>
      </c>
      <c r="E3192" t="s">
        <v>27297</v>
      </c>
      <c r="F3192" t="s">
        <v>37</v>
      </c>
      <c r="G3192" t="s">
        <v>38</v>
      </c>
      <c r="H3192">
        <v>5000000</v>
      </c>
      <c r="I3192">
        <v>6.4</v>
      </c>
      <c r="J3192">
        <f t="shared" si="49"/>
        <v>19809547</v>
      </c>
      <c r="K3192" t="s">
        <v>1671</v>
      </c>
    </row>
    <row r="3193" spans="1:11">
      <c r="A3193" t="s">
        <v>17665</v>
      </c>
      <c r="B3193">
        <v>104</v>
      </c>
      <c r="C3193">
        <v>23031390</v>
      </c>
      <c r="D3193" t="s">
        <v>2527</v>
      </c>
      <c r="E3193" t="s">
        <v>27298</v>
      </c>
      <c r="F3193" t="s">
        <v>37</v>
      </c>
      <c r="G3193" t="s">
        <v>38</v>
      </c>
      <c r="H3193">
        <v>4500000</v>
      </c>
      <c r="I3193">
        <v>5.6</v>
      </c>
      <c r="J3193">
        <f t="shared" si="49"/>
        <v>18531390</v>
      </c>
      <c r="K3193" t="s">
        <v>1671</v>
      </c>
    </row>
    <row r="3194" spans="1:11">
      <c r="A3194" t="s">
        <v>1502</v>
      </c>
      <c r="B3194">
        <v>95</v>
      </c>
      <c r="C3194">
        <v>16017403</v>
      </c>
      <c r="D3194" t="s">
        <v>8921</v>
      </c>
      <c r="E3194" t="s">
        <v>26857</v>
      </c>
      <c r="F3194" t="s">
        <v>37</v>
      </c>
      <c r="G3194" t="s">
        <v>38</v>
      </c>
      <c r="H3194">
        <v>5000000</v>
      </c>
      <c r="I3194">
        <v>6.2</v>
      </c>
      <c r="J3194">
        <f t="shared" si="49"/>
        <v>11017403</v>
      </c>
      <c r="K3194" t="s">
        <v>3409</v>
      </c>
    </row>
    <row r="3195" spans="1:11">
      <c r="A3195" t="s">
        <v>14108</v>
      </c>
      <c r="B3195">
        <v>93</v>
      </c>
      <c r="C3195">
        <v>21197315</v>
      </c>
      <c r="D3195" t="s">
        <v>3030</v>
      </c>
      <c r="E3195" t="s">
        <v>27299</v>
      </c>
      <c r="F3195" t="s">
        <v>37</v>
      </c>
      <c r="G3195" t="s">
        <v>38</v>
      </c>
      <c r="H3195">
        <v>5000000</v>
      </c>
      <c r="I3195">
        <v>6.1</v>
      </c>
      <c r="J3195">
        <f t="shared" si="49"/>
        <v>16197315</v>
      </c>
      <c r="K3195" t="s">
        <v>6403</v>
      </c>
    </row>
    <row r="3196" spans="1:11">
      <c r="A3196" t="s">
        <v>9593</v>
      </c>
      <c r="B3196">
        <v>106</v>
      </c>
      <c r="C3196">
        <v>17382982</v>
      </c>
      <c r="D3196" t="s">
        <v>4075</v>
      </c>
      <c r="E3196" t="s">
        <v>27300</v>
      </c>
      <c r="F3196" t="s">
        <v>2778</v>
      </c>
      <c r="G3196" t="s">
        <v>38</v>
      </c>
      <c r="H3196">
        <v>5000000</v>
      </c>
      <c r="I3196">
        <v>5.2</v>
      </c>
      <c r="J3196">
        <f t="shared" si="49"/>
        <v>12382982</v>
      </c>
      <c r="K3196" t="s">
        <v>3409</v>
      </c>
    </row>
    <row r="3197" spans="1:11">
      <c r="A3197" t="s">
        <v>12120</v>
      </c>
      <c r="B3197">
        <v>109</v>
      </c>
      <c r="C3197">
        <v>14821531</v>
      </c>
      <c r="D3197" t="s">
        <v>3409</v>
      </c>
      <c r="E3197" t="s">
        <v>27301</v>
      </c>
      <c r="F3197" t="s">
        <v>37</v>
      </c>
      <c r="G3197" t="s">
        <v>38</v>
      </c>
      <c r="H3197">
        <v>6000000</v>
      </c>
      <c r="I3197">
        <v>7.3</v>
      </c>
      <c r="J3197">
        <f t="shared" si="49"/>
        <v>8821531</v>
      </c>
      <c r="K3197" t="s">
        <v>3409</v>
      </c>
    </row>
    <row r="3198" spans="1:11">
      <c r="A3198" t="s">
        <v>17683</v>
      </c>
      <c r="B3198">
        <v>101</v>
      </c>
      <c r="C3198">
        <v>18656400</v>
      </c>
      <c r="D3198" t="s">
        <v>3409</v>
      </c>
      <c r="E3198" t="s">
        <v>27302</v>
      </c>
      <c r="F3198" t="s">
        <v>37</v>
      </c>
      <c r="G3198" t="s">
        <v>38</v>
      </c>
      <c r="H3198">
        <v>5000000</v>
      </c>
      <c r="I3198">
        <v>7.5</v>
      </c>
      <c r="J3198">
        <f t="shared" si="49"/>
        <v>13656400</v>
      </c>
      <c r="K3198" t="s">
        <v>3409</v>
      </c>
    </row>
    <row r="3199" spans="1:11">
      <c r="A3199" t="s">
        <v>17698</v>
      </c>
      <c r="B3199">
        <v>100</v>
      </c>
      <c r="C3199">
        <v>14343976</v>
      </c>
      <c r="D3199" t="s">
        <v>17700</v>
      </c>
      <c r="E3199" t="s">
        <v>27303</v>
      </c>
      <c r="F3199" t="s">
        <v>37</v>
      </c>
      <c r="G3199" t="s">
        <v>38</v>
      </c>
      <c r="H3199">
        <v>5000000</v>
      </c>
      <c r="I3199">
        <v>4.5</v>
      </c>
      <c r="J3199">
        <f t="shared" si="49"/>
        <v>9343976</v>
      </c>
      <c r="K3199" t="s">
        <v>953</v>
      </c>
    </row>
    <row r="3200" spans="1:11">
      <c r="A3200" t="s">
        <v>5829</v>
      </c>
      <c r="B3200">
        <v>95</v>
      </c>
      <c r="C3200">
        <v>241437427</v>
      </c>
      <c r="D3200" t="s">
        <v>2717</v>
      </c>
      <c r="E3200" t="s">
        <v>27304</v>
      </c>
      <c r="F3200" t="s">
        <v>37</v>
      </c>
      <c r="G3200" t="s">
        <v>38</v>
      </c>
      <c r="H3200">
        <v>5000000</v>
      </c>
      <c r="I3200">
        <v>6.6</v>
      </c>
      <c r="J3200">
        <f t="shared" si="49"/>
        <v>236437427</v>
      </c>
      <c r="K3200" t="s">
        <v>1671</v>
      </c>
    </row>
    <row r="3201" spans="1:11">
      <c r="A3201" t="s">
        <v>14343</v>
      </c>
      <c r="B3201">
        <v>94</v>
      </c>
      <c r="C3201">
        <v>14123773</v>
      </c>
      <c r="D3201" t="s">
        <v>1935</v>
      </c>
      <c r="E3201" t="s">
        <v>27305</v>
      </c>
      <c r="F3201" t="s">
        <v>37</v>
      </c>
      <c r="G3201" t="s">
        <v>38</v>
      </c>
      <c r="H3201">
        <v>5000000</v>
      </c>
      <c r="I3201">
        <v>5.3</v>
      </c>
      <c r="J3201">
        <f t="shared" si="49"/>
        <v>9123773</v>
      </c>
      <c r="K3201" t="s">
        <v>24406</v>
      </c>
    </row>
    <row r="3202" spans="1:11">
      <c r="A3202" t="s">
        <v>17712</v>
      </c>
      <c r="B3202">
        <v>93</v>
      </c>
      <c r="C3202">
        <v>15126948</v>
      </c>
      <c r="D3202" t="s">
        <v>5544</v>
      </c>
      <c r="E3202" t="s">
        <v>27306</v>
      </c>
      <c r="F3202" t="s">
        <v>37</v>
      </c>
      <c r="G3202" t="s">
        <v>38</v>
      </c>
      <c r="H3202">
        <v>5000000</v>
      </c>
      <c r="I3202">
        <v>4.9</v>
      </c>
      <c r="J3202">
        <f t="shared" si="49"/>
        <v>10126948</v>
      </c>
      <c r="K3202" t="s">
        <v>6403</v>
      </c>
    </row>
    <row r="3203" spans="1:11">
      <c r="A3203" t="s">
        <v>1217</v>
      </c>
      <c r="B3203">
        <v>106</v>
      </c>
      <c r="C3203">
        <v>13622333</v>
      </c>
      <c r="D3203" t="s">
        <v>11384</v>
      </c>
      <c r="E3203" t="s">
        <v>27307</v>
      </c>
      <c r="F3203" t="s">
        <v>2778</v>
      </c>
      <c r="G3203" t="s">
        <v>2913</v>
      </c>
      <c r="H3203">
        <v>2000000</v>
      </c>
      <c r="I3203">
        <v>7.7</v>
      </c>
      <c r="J3203">
        <f t="shared" ref="J3203:J3266" si="50">C3203-H3203</f>
        <v>11622333</v>
      </c>
      <c r="K3203" t="s">
        <v>953</v>
      </c>
    </row>
    <row r="3204" spans="1:11">
      <c r="A3204" t="s">
        <v>2453</v>
      </c>
      <c r="B3204">
        <v>99</v>
      </c>
      <c r="C3204">
        <v>13464388</v>
      </c>
      <c r="D3204" t="s">
        <v>7579</v>
      </c>
      <c r="E3204" t="s">
        <v>27308</v>
      </c>
      <c r="F3204" t="s">
        <v>37</v>
      </c>
      <c r="G3204" t="s">
        <v>56</v>
      </c>
      <c r="H3204">
        <v>4000000</v>
      </c>
      <c r="I3204">
        <v>8</v>
      </c>
      <c r="J3204">
        <f t="shared" si="50"/>
        <v>9464388</v>
      </c>
      <c r="K3204" t="s">
        <v>1671</v>
      </c>
    </row>
    <row r="3205" spans="1:11">
      <c r="A3205" t="s">
        <v>17726</v>
      </c>
      <c r="B3205">
        <v>82</v>
      </c>
      <c r="C3205">
        <v>13350177</v>
      </c>
      <c r="D3205" t="s">
        <v>4384</v>
      </c>
      <c r="E3205" t="s">
        <v>27309</v>
      </c>
      <c r="F3205" t="s">
        <v>37</v>
      </c>
      <c r="G3205" t="s">
        <v>38</v>
      </c>
      <c r="H3205">
        <v>5000000</v>
      </c>
      <c r="I3205">
        <v>3.8</v>
      </c>
      <c r="J3205">
        <f t="shared" si="50"/>
        <v>8350177</v>
      </c>
      <c r="K3205" t="s">
        <v>3409</v>
      </c>
    </row>
    <row r="3206" spans="1:11">
      <c r="A3206" t="s">
        <v>15906</v>
      </c>
      <c r="B3206">
        <v>135</v>
      </c>
      <c r="C3206">
        <v>13269963</v>
      </c>
      <c r="D3206" t="s">
        <v>8060</v>
      </c>
      <c r="E3206" t="s">
        <v>27310</v>
      </c>
      <c r="F3206" t="s">
        <v>37</v>
      </c>
      <c r="G3206" t="s">
        <v>38</v>
      </c>
      <c r="H3206">
        <v>5000000</v>
      </c>
      <c r="I3206">
        <v>7.6</v>
      </c>
      <c r="J3206">
        <f t="shared" si="50"/>
        <v>8269963</v>
      </c>
      <c r="K3206" t="s">
        <v>3409</v>
      </c>
    </row>
    <row r="3207" spans="1:11">
      <c r="A3207" t="s">
        <v>9639</v>
      </c>
      <c r="B3207">
        <v>88</v>
      </c>
      <c r="C3207">
        <v>17768000</v>
      </c>
      <c r="D3207" t="s">
        <v>5544</v>
      </c>
      <c r="E3207" t="s">
        <v>27311</v>
      </c>
      <c r="F3207" t="s">
        <v>37</v>
      </c>
      <c r="G3207" t="s">
        <v>38</v>
      </c>
      <c r="H3207">
        <v>5000000</v>
      </c>
      <c r="I3207">
        <v>5.9</v>
      </c>
      <c r="J3207">
        <f t="shared" si="50"/>
        <v>12768000</v>
      </c>
      <c r="K3207" t="s">
        <v>6403</v>
      </c>
    </row>
    <row r="3208" spans="1:11">
      <c r="A3208" t="s">
        <v>17740</v>
      </c>
      <c r="B3208">
        <v>89</v>
      </c>
      <c r="C3208">
        <v>12947763</v>
      </c>
      <c r="D3208" t="s">
        <v>5103</v>
      </c>
      <c r="E3208" t="s">
        <v>27312</v>
      </c>
      <c r="F3208" t="s">
        <v>37</v>
      </c>
      <c r="G3208" t="s">
        <v>38</v>
      </c>
      <c r="H3208">
        <v>5000000</v>
      </c>
      <c r="I3208">
        <v>6.2</v>
      </c>
      <c r="J3208">
        <f t="shared" si="50"/>
        <v>7947763</v>
      </c>
      <c r="K3208" t="s">
        <v>6403</v>
      </c>
    </row>
    <row r="3209" spans="1:11">
      <c r="A3209" t="s">
        <v>3122</v>
      </c>
      <c r="B3209">
        <v>110</v>
      </c>
      <c r="C3209">
        <v>14100000</v>
      </c>
      <c r="D3209" t="s">
        <v>2527</v>
      </c>
      <c r="E3209" t="s">
        <v>27313</v>
      </c>
      <c r="F3209" t="s">
        <v>37</v>
      </c>
      <c r="G3209" t="s">
        <v>38</v>
      </c>
      <c r="H3209">
        <v>5000000</v>
      </c>
      <c r="I3209">
        <v>7.2</v>
      </c>
      <c r="J3209">
        <f t="shared" si="50"/>
        <v>9100000</v>
      </c>
      <c r="K3209" t="s">
        <v>1671</v>
      </c>
    </row>
    <row r="3210" spans="1:11">
      <c r="A3210" t="s">
        <v>17749</v>
      </c>
      <c r="B3210">
        <v>107</v>
      </c>
      <c r="C3210">
        <v>12200000</v>
      </c>
      <c r="D3210" t="s">
        <v>10280</v>
      </c>
      <c r="E3210" t="s">
        <v>27314</v>
      </c>
      <c r="F3210" t="s">
        <v>37</v>
      </c>
      <c r="G3210" t="s">
        <v>38</v>
      </c>
      <c r="H3210">
        <v>5000000</v>
      </c>
      <c r="I3210">
        <v>6.3</v>
      </c>
      <c r="J3210">
        <f t="shared" si="50"/>
        <v>7200000</v>
      </c>
      <c r="K3210" t="s">
        <v>1325</v>
      </c>
    </row>
    <row r="3211" spans="1:11">
      <c r="A3211" t="s">
        <v>17755</v>
      </c>
      <c r="B3211">
        <v>86</v>
      </c>
      <c r="C3211">
        <v>17683670</v>
      </c>
      <c r="D3211" t="s">
        <v>4277</v>
      </c>
      <c r="E3211" t="s">
        <v>27315</v>
      </c>
      <c r="F3211" t="s">
        <v>37</v>
      </c>
      <c r="G3211" t="s">
        <v>38</v>
      </c>
      <c r="H3211">
        <v>5000000</v>
      </c>
      <c r="I3211">
        <v>5.2</v>
      </c>
      <c r="J3211">
        <f t="shared" si="50"/>
        <v>12683670</v>
      </c>
      <c r="K3211" t="s">
        <v>6403</v>
      </c>
    </row>
    <row r="3212" spans="1:11">
      <c r="A3212" t="s">
        <v>17761</v>
      </c>
      <c r="B3212">
        <v>91</v>
      </c>
      <c r="C3212">
        <v>12055108</v>
      </c>
      <c r="D3212" t="s">
        <v>2527</v>
      </c>
      <c r="E3212" t="s">
        <v>27316</v>
      </c>
      <c r="F3212" t="s">
        <v>37</v>
      </c>
      <c r="G3212" t="s">
        <v>38</v>
      </c>
      <c r="H3212">
        <v>8000000</v>
      </c>
      <c r="I3212">
        <v>6.9</v>
      </c>
      <c r="J3212">
        <f t="shared" si="50"/>
        <v>4055108</v>
      </c>
      <c r="K3212" t="s">
        <v>1671</v>
      </c>
    </row>
    <row r="3213" spans="1:11">
      <c r="A3213" t="s">
        <v>14108</v>
      </c>
      <c r="B3213">
        <v>103</v>
      </c>
      <c r="C3213">
        <v>27285953</v>
      </c>
      <c r="D3213" t="s">
        <v>59</v>
      </c>
      <c r="E3213" t="s">
        <v>27317</v>
      </c>
      <c r="F3213" t="s">
        <v>37</v>
      </c>
      <c r="G3213" t="s">
        <v>38</v>
      </c>
      <c r="H3213">
        <v>5000000</v>
      </c>
      <c r="I3213">
        <v>6.8</v>
      </c>
      <c r="J3213">
        <f t="shared" si="50"/>
        <v>22285953</v>
      </c>
      <c r="K3213" t="s">
        <v>1325</v>
      </c>
    </row>
    <row r="3214" spans="1:11">
      <c r="A3214" t="s">
        <v>5083</v>
      </c>
      <c r="B3214">
        <v>99</v>
      </c>
      <c r="C3214">
        <v>10572742</v>
      </c>
      <c r="D3214" t="s">
        <v>214</v>
      </c>
      <c r="E3214" t="s">
        <v>27318</v>
      </c>
      <c r="F3214" t="s">
        <v>37</v>
      </c>
      <c r="G3214" t="s">
        <v>38</v>
      </c>
      <c r="H3214">
        <v>8000000</v>
      </c>
      <c r="I3214">
        <v>6.1</v>
      </c>
      <c r="J3214">
        <f t="shared" si="50"/>
        <v>2572742</v>
      </c>
      <c r="K3214" t="s">
        <v>3409</v>
      </c>
    </row>
    <row r="3215" spans="1:11">
      <c r="A3215" t="s">
        <v>17799</v>
      </c>
      <c r="B3215">
        <v>82</v>
      </c>
      <c r="C3215">
        <v>9628751</v>
      </c>
      <c r="D3215" t="s">
        <v>3155</v>
      </c>
      <c r="E3215" t="s">
        <v>27319</v>
      </c>
      <c r="F3215" t="s">
        <v>37</v>
      </c>
      <c r="G3215" t="s">
        <v>38</v>
      </c>
      <c r="H3215">
        <v>5000000</v>
      </c>
      <c r="I3215">
        <v>5.9</v>
      </c>
      <c r="J3215">
        <f t="shared" si="50"/>
        <v>4628751</v>
      </c>
      <c r="K3215" t="s">
        <v>1325</v>
      </c>
    </row>
    <row r="3216" spans="1:11">
      <c r="A3216" t="s">
        <v>17806</v>
      </c>
      <c r="B3216">
        <v>92</v>
      </c>
      <c r="C3216">
        <v>8786715</v>
      </c>
      <c r="D3216" t="s">
        <v>2527</v>
      </c>
      <c r="E3216" t="s">
        <v>27320</v>
      </c>
      <c r="F3216" t="s">
        <v>37</v>
      </c>
      <c r="G3216" t="s">
        <v>38</v>
      </c>
      <c r="H3216">
        <v>5000000</v>
      </c>
      <c r="I3216">
        <v>6.9</v>
      </c>
      <c r="J3216">
        <f t="shared" si="50"/>
        <v>3786715</v>
      </c>
      <c r="K3216" t="s">
        <v>1671</v>
      </c>
    </row>
    <row r="3217" spans="1:11">
      <c r="A3217" t="s">
        <v>17810</v>
      </c>
      <c r="B3217">
        <v>112</v>
      </c>
      <c r="C3217">
        <v>3432342</v>
      </c>
      <c r="D3217" t="s">
        <v>11289</v>
      </c>
      <c r="E3217" t="s">
        <v>27321</v>
      </c>
      <c r="F3217" t="s">
        <v>1464</v>
      </c>
      <c r="G3217" t="s">
        <v>268</v>
      </c>
      <c r="H3217">
        <v>6000000</v>
      </c>
      <c r="I3217">
        <v>7.7</v>
      </c>
      <c r="J3217">
        <f t="shared" si="50"/>
        <v>-2567658</v>
      </c>
      <c r="K3217" t="s">
        <v>1671</v>
      </c>
    </row>
    <row r="3218" spans="1:11">
      <c r="A3218" t="s">
        <v>17820</v>
      </c>
      <c r="B3218">
        <v>90</v>
      </c>
      <c r="C3218">
        <v>6755271</v>
      </c>
      <c r="D3218" t="s">
        <v>5544</v>
      </c>
      <c r="E3218" t="s">
        <v>27322</v>
      </c>
      <c r="F3218" t="s">
        <v>37</v>
      </c>
      <c r="G3218" t="s">
        <v>38</v>
      </c>
      <c r="H3218">
        <v>5000000</v>
      </c>
      <c r="I3218">
        <v>5.3</v>
      </c>
      <c r="J3218">
        <f t="shared" si="50"/>
        <v>1755271</v>
      </c>
      <c r="K3218" t="s">
        <v>6403</v>
      </c>
    </row>
    <row r="3219" spans="1:11">
      <c r="A3219" t="s">
        <v>17827</v>
      </c>
      <c r="B3219">
        <v>150</v>
      </c>
      <c r="C3219">
        <v>6157157</v>
      </c>
      <c r="D3219" t="s">
        <v>2527</v>
      </c>
      <c r="E3219" t="s">
        <v>27323</v>
      </c>
      <c r="F3219" t="s">
        <v>37</v>
      </c>
      <c r="G3219" t="s">
        <v>38</v>
      </c>
      <c r="H3219">
        <v>5000000</v>
      </c>
      <c r="I3219">
        <v>7</v>
      </c>
      <c r="J3219">
        <f t="shared" si="50"/>
        <v>1157157</v>
      </c>
      <c r="K3219" t="s">
        <v>1671</v>
      </c>
    </row>
    <row r="3220" spans="1:11">
      <c r="A3220" t="s">
        <v>15678</v>
      </c>
      <c r="B3220">
        <v>91</v>
      </c>
      <c r="C3220">
        <v>5480318</v>
      </c>
      <c r="D3220" t="s">
        <v>2527</v>
      </c>
      <c r="E3220" t="s">
        <v>27324</v>
      </c>
      <c r="F3220" t="s">
        <v>37</v>
      </c>
      <c r="G3220" t="s">
        <v>38</v>
      </c>
      <c r="H3220">
        <v>5000000</v>
      </c>
      <c r="I3220">
        <v>6.6</v>
      </c>
      <c r="J3220">
        <f t="shared" si="50"/>
        <v>480318</v>
      </c>
      <c r="K3220" t="s">
        <v>1671</v>
      </c>
    </row>
    <row r="3221" spans="1:11">
      <c r="A3221" t="s">
        <v>250</v>
      </c>
      <c r="B3221">
        <v>95</v>
      </c>
      <c r="C3221">
        <v>5308707</v>
      </c>
      <c r="D3221" t="s">
        <v>5316</v>
      </c>
      <c r="E3221" t="s">
        <v>27325</v>
      </c>
      <c r="F3221" t="s">
        <v>37</v>
      </c>
      <c r="G3221" t="s">
        <v>38</v>
      </c>
      <c r="H3221">
        <v>5000000</v>
      </c>
      <c r="I3221">
        <v>6.4</v>
      </c>
      <c r="J3221">
        <f t="shared" si="50"/>
        <v>308707</v>
      </c>
      <c r="K3221" t="s">
        <v>1671</v>
      </c>
    </row>
    <row r="3222" spans="1:11">
      <c r="A3222" t="s">
        <v>728</v>
      </c>
      <c r="B3222">
        <v>97</v>
      </c>
      <c r="C3222">
        <v>5009677</v>
      </c>
      <c r="D3222" t="s">
        <v>5567</v>
      </c>
      <c r="E3222" t="s">
        <v>27326</v>
      </c>
      <c r="F3222" t="s">
        <v>37</v>
      </c>
      <c r="G3222" t="s">
        <v>56</v>
      </c>
      <c r="H3222">
        <v>5000000</v>
      </c>
      <c r="I3222">
        <v>7.9</v>
      </c>
      <c r="J3222">
        <f t="shared" si="50"/>
        <v>9677</v>
      </c>
      <c r="K3222" t="s">
        <v>3409</v>
      </c>
    </row>
    <row r="3223" spans="1:11">
      <c r="A3223" t="s">
        <v>8638</v>
      </c>
      <c r="B3223">
        <v>112</v>
      </c>
      <c r="C3223">
        <v>4306697</v>
      </c>
      <c r="D3223" t="s">
        <v>3409</v>
      </c>
      <c r="E3223" t="s">
        <v>27327</v>
      </c>
      <c r="F3223" t="s">
        <v>37</v>
      </c>
      <c r="G3223" t="s">
        <v>268</v>
      </c>
      <c r="H3223">
        <v>5000000</v>
      </c>
      <c r="I3223">
        <v>7.7</v>
      </c>
      <c r="J3223">
        <f t="shared" si="50"/>
        <v>-693303</v>
      </c>
      <c r="K3223" t="s">
        <v>3409</v>
      </c>
    </row>
    <row r="3224" spans="1:11">
      <c r="A3224" t="s">
        <v>17869</v>
      </c>
      <c r="B3224">
        <v>122</v>
      </c>
      <c r="C3224">
        <v>3950029</v>
      </c>
      <c r="D3224" t="s">
        <v>3409</v>
      </c>
      <c r="E3224" t="s">
        <v>27328</v>
      </c>
      <c r="F3224" t="s">
        <v>1464</v>
      </c>
      <c r="G3224" t="s">
        <v>1465</v>
      </c>
      <c r="H3224">
        <v>4000000</v>
      </c>
      <c r="I3224">
        <v>7.2</v>
      </c>
      <c r="J3224">
        <f t="shared" si="50"/>
        <v>-49971</v>
      </c>
      <c r="K3224" t="s">
        <v>3409</v>
      </c>
    </row>
    <row r="3225" spans="1:11">
      <c r="A3225" t="s">
        <v>17874</v>
      </c>
      <c r="B3225">
        <v>110</v>
      </c>
      <c r="C3225">
        <v>4040588</v>
      </c>
      <c r="D3225" t="s">
        <v>2527</v>
      </c>
      <c r="E3225" t="s">
        <v>27329</v>
      </c>
      <c r="F3225" t="s">
        <v>37</v>
      </c>
      <c r="G3225" t="s">
        <v>38</v>
      </c>
      <c r="H3225">
        <v>5000000</v>
      </c>
      <c r="I3225">
        <v>6.8</v>
      </c>
      <c r="J3225">
        <f t="shared" si="50"/>
        <v>-959412</v>
      </c>
      <c r="K3225" t="s">
        <v>1671</v>
      </c>
    </row>
    <row r="3226" spans="1:11">
      <c r="A3226" t="s">
        <v>171</v>
      </c>
      <c r="B3226">
        <v>108</v>
      </c>
      <c r="C3226">
        <v>3049135</v>
      </c>
      <c r="D3226" t="s">
        <v>17886</v>
      </c>
      <c r="E3226" t="s">
        <v>27330</v>
      </c>
      <c r="F3226" t="s">
        <v>37</v>
      </c>
      <c r="G3226" t="s">
        <v>179</v>
      </c>
      <c r="H3226">
        <v>5000000</v>
      </c>
      <c r="I3226">
        <v>7.4</v>
      </c>
      <c r="J3226">
        <f t="shared" si="50"/>
        <v>-1950865</v>
      </c>
      <c r="K3226" t="s">
        <v>13307</v>
      </c>
    </row>
    <row r="3227" spans="1:11">
      <c r="A3227" t="s">
        <v>13777</v>
      </c>
      <c r="B3227">
        <v>121</v>
      </c>
      <c r="C3227">
        <v>4700361</v>
      </c>
      <c r="D3227" t="s">
        <v>3409</v>
      </c>
      <c r="E3227" t="s">
        <v>27331</v>
      </c>
      <c r="F3227" t="s">
        <v>37</v>
      </c>
      <c r="G3227" t="s">
        <v>38</v>
      </c>
      <c r="H3227">
        <v>5000000</v>
      </c>
      <c r="I3227">
        <v>4.6</v>
      </c>
      <c r="J3227">
        <f t="shared" si="50"/>
        <v>-299639</v>
      </c>
      <c r="K3227" t="s">
        <v>3409</v>
      </c>
    </row>
    <row r="3228" spans="1:11">
      <c r="A3228" t="s">
        <v>17896</v>
      </c>
      <c r="B3228">
        <v>97</v>
      </c>
      <c r="C3228">
        <v>2711210</v>
      </c>
      <c r="D3228" t="s">
        <v>2527</v>
      </c>
      <c r="E3228" t="s">
        <v>27332</v>
      </c>
      <c r="F3228" t="s">
        <v>37</v>
      </c>
      <c r="G3228" t="s">
        <v>38</v>
      </c>
      <c r="H3228">
        <v>5000000</v>
      </c>
      <c r="I3228">
        <v>6.4</v>
      </c>
      <c r="J3228">
        <f t="shared" si="50"/>
        <v>-2288790</v>
      </c>
      <c r="K3228" t="s">
        <v>1671</v>
      </c>
    </row>
    <row r="3229" spans="1:11">
      <c r="A3229" t="s">
        <v>6573</v>
      </c>
      <c r="B3229">
        <v>116</v>
      </c>
      <c r="C3229">
        <v>1980338</v>
      </c>
      <c r="D3229" t="s">
        <v>17900</v>
      </c>
      <c r="E3229" t="s">
        <v>27333</v>
      </c>
      <c r="F3229" t="s">
        <v>37</v>
      </c>
      <c r="G3229" t="s">
        <v>38</v>
      </c>
      <c r="H3229">
        <v>5000000</v>
      </c>
      <c r="I3229">
        <v>7</v>
      </c>
      <c r="J3229">
        <f t="shared" si="50"/>
        <v>-3019662</v>
      </c>
      <c r="K3229" t="s">
        <v>1671</v>
      </c>
    </row>
    <row r="3230" spans="1:11">
      <c r="A3230" t="s">
        <v>13181</v>
      </c>
      <c r="B3230">
        <v>94</v>
      </c>
      <c r="C3230">
        <v>1082044</v>
      </c>
      <c r="D3230" t="s">
        <v>4075</v>
      </c>
      <c r="E3230" t="s">
        <v>27334</v>
      </c>
      <c r="F3230" t="s">
        <v>37</v>
      </c>
      <c r="G3230" t="s">
        <v>3571</v>
      </c>
      <c r="H3230">
        <v>5000000</v>
      </c>
      <c r="I3230">
        <v>7.7</v>
      </c>
      <c r="J3230">
        <f t="shared" si="50"/>
        <v>-3917956</v>
      </c>
      <c r="K3230" t="s">
        <v>3409</v>
      </c>
    </row>
    <row r="3231" spans="1:11">
      <c r="A3231" t="s">
        <v>13940</v>
      </c>
      <c r="B3231">
        <v>103</v>
      </c>
      <c r="C3231">
        <v>1100000</v>
      </c>
      <c r="D3231" t="s">
        <v>1935</v>
      </c>
      <c r="E3231" t="s">
        <v>27335</v>
      </c>
      <c r="F3231" t="s">
        <v>37</v>
      </c>
      <c r="G3231" t="s">
        <v>38</v>
      </c>
      <c r="H3231">
        <v>5000000</v>
      </c>
      <c r="I3231">
        <v>6.8</v>
      </c>
      <c r="J3231">
        <f t="shared" si="50"/>
        <v>-3900000</v>
      </c>
      <c r="K3231" t="s">
        <v>24406</v>
      </c>
    </row>
    <row r="3232" spans="1:11">
      <c r="A3232" t="s">
        <v>17910</v>
      </c>
      <c r="B3232">
        <v>112</v>
      </c>
      <c r="C3232">
        <v>2445646</v>
      </c>
      <c r="D3232" t="s">
        <v>17911</v>
      </c>
      <c r="E3232" t="s">
        <v>27336</v>
      </c>
      <c r="F3232" t="s">
        <v>37</v>
      </c>
      <c r="G3232" t="s">
        <v>38</v>
      </c>
      <c r="H3232">
        <v>5000000</v>
      </c>
      <c r="I3232">
        <v>7</v>
      </c>
      <c r="J3232">
        <f t="shared" si="50"/>
        <v>-2554354</v>
      </c>
      <c r="K3232" t="s">
        <v>13307</v>
      </c>
    </row>
    <row r="3233" spans="1:11">
      <c r="A3233" t="s">
        <v>17163</v>
      </c>
      <c r="B3233">
        <v>91</v>
      </c>
      <c r="C3233">
        <v>2221809</v>
      </c>
      <c r="D3233" t="s">
        <v>3409</v>
      </c>
      <c r="E3233" t="s">
        <v>27337</v>
      </c>
      <c r="F3233" t="s">
        <v>37</v>
      </c>
      <c r="G3233" t="s">
        <v>38</v>
      </c>
      <c r="H3233">
        <v>5000000</v>
      </c>
      <c r="I3233">
        <v>7</v>
      </c>
      <c r="J3233">
        <f t="shared" si="50"/>
        <v>-2778191</v>
      </c>
      <c r="K3233" t="s">
        <v>3409</v>
      </c>
    </row>
    <row r="3234" spans="1:11">
      <c r="A3234" t="s">
        <v>17918</v>
      </c>
      <c r="B3234">
        <v>98</v>
      </c>
      <c r="C3234">
        <v>296665</v>
      </c>
      <c r="D3234" t="s">
        <v>5685</v>
      </c>
      <c r="E3234" t="s">
        <v>27338</v>
      </c>
      <c r="F3234" t="s">
        <v>37</v>
      </c>
      <c r="G3234" t="s">
        <v>38</v>
      </c>
      <c r="H3234">
        <v>5000000</v>
      </c>
      <c r="I3234">
        <v>6.3</v>
      </c>
      <c r="J3234">
        <f t="shared" si="50"/>
        <v>-4703335</v>
      </c>
      <c r="K3234" t="s">
        <v>13307</v>
      </c>
    </row>
    <row r="3235" spans="1:11">
      <c r="A3235" t="s">
        <v>17923</v>
      </c>
      <c r="B3235">
        <v>95</v>
      </c>
      <c r="C3235">
        <v>3219029</v>
      </c>
      <c r="D3235" t="s">
        <v>17924</v>
      </c>
      <c r="E3235" t="s">
        <v>27339</v>
      </c>
      <c r="F3235" t="s">
        <v>37</v>
      </c>
      <c r="G3235" t="s">
        <v>38</v>
      </c>
      <c r="H3235">
        <v>5000000</v>
      </c>
      <c r="I3235">
        <v>7.1</v>
      </c>
      <c r="J3235">
        <f t="shared" si="50"/>
        <v>-1780971</v>
      </c>
      <c r="K3235" t="s">
        <v>24406</v>
      </c>
    </row>
    <row r="3236" spans="1:11">
      <c r="A3236" t="s">
        <v>5382</v>
      </c>
      <c r="B3236">
        <v>91</v>
      </c>
      <c r="C3236">
        <v>1040879</v>
      </c>
      <c r="D3236" t="s">
        <v>9193</v>
      </c>
      <c r="E3236" t="s">
        <v>27340</v>
      </c>
      <c r="F3236" t="s">
        <v>37</v>
      </c>
      <c r="G3236" t="s">
        <v>38</v>
      </c>
      <c r="H3236">
        <v>7000000</v>
      </c>
      <c r="I3236">
        <v>7.1</v>
      </c>
      <c r="J3236">
        <f t="shared" si="50"/>
        <v>-5959121</v>
      </c>
      <c r="K3236" t="s">
        <v>1671</v>
      </c>
    </row>
    <row r="3237" spans="1:11">
      <c r="A3237" t="s">
        <v>120</v>
      </c>
      <c r="B3237">
        <v>97</v>
      </c>
      <c r="C3237">
        <v>326308</v>
      </c>
      <c r="D3237" t="s">
        <v>2125</v>
      </c>
      <c r="E3237" t="s">
        <v>27341</v>
      </c>
      <c r="F3237" t="s">
        <v>37</v>
      </c>
      <c r="G3237" t="s">
        <v>38</v>
      </c>
      <c r="H3237">
        <v>5000000</v>
      </c>
      <c r="I3237">
        <v>6.1</v>
      </c>
      <c r="J3237">
        <f t="shared" si="50"/>
        <v>-4673692</v>
      </c>
      <c r="K3237" t="s">
        <v>24406</v>
      </c>
    </row>
    <row r="3238" spans="1:11">
      <c r="A3238" t="s">
        <v>17973</v>
      </c>
      <c r="B3238">
        <v>90</v>
      </c>
      <c r="C3238">
        <v>124720</v>
      </c>
      <c r="D3238" t="s">
        <v>214</v>
      </c>
      <c r="E3238" t="s">
        <v>27342</v>
      </c>
      <c r="F3238" t="s">
        <v>37</v>
      </c>
      <c r="G3238" t="s">
        <v>38</v>
      </c>
      <c r="H3238">
        <v>5000000</v>
      </c>
      <c r="I3238">
        <v>7.3</v>
      </c>
      <c r="J3238">
        <f t="shared" si="50"/>
        <v>-4875280</v>
      </c>
      <c r="K3238" t="s">
        <v>3409</v>
      </c>
    </row>
    <row r="3239" spans="1:11">
      <c r="A3239" t="s">
        <v>17984</v>
      </c>
      <c r="B3239">
        <v>90</v>
      </c>
      <c r="C3239">
        <v>99147</v>
      </c>
      <c r="D3239" t="s">
        <v>3409</v>
      </c>
      <c r="E3239" t="s">
        <v>27343</v>
      </c>
      <c r="F3239" t="s">
        <v>37</v>
      </c>
      <c r="G3239" t="s">
        <v>38</v>
      </c>
      <c r="H3239">
        <v>2000000</v>
      </c>
      <c r="I3239">
        <v>6.2</v>
      </c>
      <c r="J3239">
        <f t="shared" si="50"/>
        <v>-1900853</v>
      </c>
      <c r="K3239" t="s">
        <v>3409</v>
      </c>
    </row>
    <row r="3240" spans="1:11">
      <c r="A3240" t="s">
        <v>2246</v>
      </c>
      <c r="B3240">
        <v>90</v>
      </c>
      <c r="C3240">
        <v>65087</v>
      </c>
      <c r="D3240" t="s">
        <v>18003</v>
      </c>
      <c r="E3240" t="s">
        <v>27344</v>
      </c>
      <c r="F3240" t="s">
        <v>37</v>
      </c>
      <c r="G3240" t="s">
        <v>38</v>
      </c>
      <c r="H3240">
        <v>5000000</v>
      </c>
      <c r="I3240">
        <v>6.2</v>
      </c>
      <c r="J3240">
        <f t="shared" si="50"/>
        <v>-4934913</v>
      </c>
      <c r="K3240" t="s">
        <v>24406</v>
      </c>
    </row>
    <row r="3241" spans="1:11">
      <c r="A3241" t="s">
        <v>18009</v>
      </c>
      <c r="B3241">
        <v>103</v>
      </c>
      <c r="C3241">
        <v>16066</v>
      </c>
      <c r="D3241" t="s">
        <v>16873</v>
      </c>
      <c r="E3241" t="s">
        <v>27345</v>
      </c>
      <c r="F3241" t="s">
        <v>37</v>
      </c>
      <c r="G3241" t="s">
        <v>767</v>
      </c>
      <c r="H3241">
        <v>5000000</v>
      </c>
      <c r="I3241">
        <v>3.3</v>
      </c>
      <c r="J3241">
        <f t="shared" si="50"/>
        <v>-4983934</v>
      </c>
      <c r="K3241" t="s">
        <v>24288</v>
      </c>
    </row>
    <row r="3242" spans="1:11">
      <c r="A3242" t="s">
        <v>18103</v>
      </c>
      <c r="B3242">
        <v>113</v>
      </c>
      <c r="C3242">
        <v>617228</v>
      </c>
      <c r="D3242" t="s">
        <v>18105</v>
      </c>
      <c r="E3242" t="s">
        <v>27346</v>
      </c>
      <c r="F3242" t="s">
        <v>18111</v>
      </c>
      <c r="G3242" t="s">
        <v>5560</v>
      </c>
      <c r="H3242">
        <v>84450000</v>
      </c>
      <c r="I3242">
        <v>7.4</v>
      </c>
      <c r="J3242">
        <f t="shared" si="50"/>
        <v>-83832772</v>
      </c>
      <c r="K3242" t="s">
        <v>1671</v>
      </c>
    </row>
    <row r="3243" spans="1:11">
      <c r="A3243" t="s">
        <v>5935</v>
      </c>
      <c r="B3243">
        <v>148</v>
      </c>
      <c r="C3243">
        <v>24475416</v>
      </c>
      <c r="D3243" t="s">
        <v>3409</v>
      </c>
      <c r="E3243" t="s">
        <v>27347</v>
      </c>
      <c r="F3243" t="s">
        <v>37</v>
      </c>
      <c r="G3243" t="s">
        <v>38</v>
      </c>
      <c r="H3243">
        <v>890000</v>
      </c>
      <c r="I3243">
        <v>8</v>
      </c>
      <c r="J3243">
        <f t="shared" si="50"/>
        <v>23585416</v>
      </c>
      <c r="K3243" t="s">
        <v>3409</v>
      </c>
    </row>
    <row r="3244" spans="1:11">
      <c r="A3244" t="s">
        <v>16339</v>
      </c>
      <c r="B3244">
        <v>93</v>
      </c>
      <c r="C3244">
        <v>47277326</v>
      </c>
      <c r="D3244" t="s">
        <v>6403</v>
      </c>
      <c r="E3244" t="s">
        <v>27348</v>
      </c>
      <c r="F3244" t="s">
        <v>37</v>
      </c>
      <c r="G3244" t="s">
        <v>38</v>
      </c>
      <c r="H3244">
        <v>4800000</v>
      </c>
      <c r="I3244">
        <v>5.9</v>
      </c>
      <c r="J3244">
        <f t="shared" si="50"/>
        <v>42477326</v>
      </c>
      <c r="K3244" t="s">
        <v>6403</v>
      </c>
    </row>
    <row r="3245" spans="1:11">
      <c r="A3245" t="s">
        <v>9430</v>
      </c>
      <c r="B3245">
        <v>94</v>
      </c>
      <c r="C3245">
        <v>1247453</v>
      </c>
      <c r="D3245" t="s">
        <v>2527</v>
      </c>
      <c r="E3245" t="s">
        <v>27349</v>
      </c>
      <c r="F3245" t="s">
        <v>37</v>
      </c>
      <c r="G3245" t="s">
        <v>56</v>
      </c>
      <c r="H3245">
        <v>2800000</v>
      </c>
      <c r="I3245">
        <v>6.8</v>
      </c>
      <c r="J3245">
        <f t="shared" si="50"/>
        <v>-1552547</v>
      </c>
      <c r="K3245" t="s">
        <v>1671</v>
      </c>
    </row>
    <row r="3246" spans="1:11">
      <c r="A3246" t="s">
        <v>11999</v>
      </c>
      <c r="B3246">
        <v>121</v>
      </c>
      <c r="C3246">
        <v>1729969</v>
      </c>
      <c r="D3246" t="s">
        <v>4075</v>
      </c>
      <c r="E3246" t="s">
        <v>27350</v>
      </c>
      <c r="F3246" t="s">
        <v>37</v>
      </c>
      <c r="G3246" t="s">
        <v>38</v>
      </c>
      <c r="H3246">
        <v>5000000</v>
      </c>
      <c r="I3246">
        <v>7.4</v>
      </c>
      <c r="J3246">
        <f t="shared" si="50"/>
        <v>-3270031</v>
      </c>
      <c r="K3246" t="s">
        <v>3409</v>
      </c>
    </row>
    <row r="3247" spans="1:11">
      <c r="A3247" t="s">
        <v>18136</v>
      </c>
      <c r="B3247">
        <v>118</v>
      </c>
      <c r="C3247">
        <v>1705139</v>
      </c>
      <c r="D3247" t="s">
        <v>2664</v>
      </c>
      <c r="E3247" t="s">
        <v>27351</v>
      </c>
      <c r="F3247" t="s">
        <v>37</v>
      </c>
      <c r="G3247" t="s">
        <v>38</v>
      </c>
      <c r="H3247">
        <v>4700000</v>
      </c>
      <c r="I3247">
        <v>6.7</v>
      </c>
      <c r="J3247">
        <f t="shared" si="50"/>
        <v>-2994861</v>
      </c>
      <c r="K3247" t="s">
        <v>1266</v>
      </c>
    </row>
    <row r="3248" spans="1:11">
      <c r="A3248" t="s">
        <v>7404</v>
      </c>
      <c r="B3248">
        <v>101</v>
      </c>
      <c r="C3248">
        <v>8025872</v>
      </c>
      <c r="D3248" t="s">
        <v>7579</v>
      </c>
      <c r="E3248" t="s">
        <v>27352</v>
      </c>
      <c r="F3248" t="s">
        <v>37</v>
      </c>
      <c r="G3248" t="s">
        <v>38</v>
      </c>
      <c r="H3248">
        <v>4700000</v>
      </c>
      <c r="I3248">
        <v>5.5</v>
      </c>
      <c r="J3248">
        <f t="shared" si="50"/>
        <v>3325872</v>
      </c>
      <c r="K3248" t="s">
        <v>1671</v>
      </c>
    </row>
    <row r="3249" spans="1:11">
      <c r="A3249" t="s">
        <v>12849</v>
      </c>
      <c r="B3249">
        <v>90</v>
      </c>
      <c r="C3249">
        <v>778565</v>
      </c>
      <c r="D3249" t="s">
        <v>1935</v>
      </c>
      <c r="E3249" t="s">
        <v>27353</v>
      </c>
      <c r="F3249" t="s">
        <v>37</v>
      </c>
      <c r="G3249" t="s">
        <v>7711</v>
      </c>
      <c r="H3249">
        <v>4800000</v>
      </c>
      <c r="I3249">
        <v>5.7</v>
      </c>
      <c r="J3249">
        <f t="shared" si="50"/>
        <v>-4021435</v>
      </c>
      <c r="K3249" t="s">
        <v>24406</v>
      </c>
    </row>
    <row r="3250" spans="1:11">
      <c r="A3250" t="s">
        <v>18191</v>
      </c>
      <c r="B3250">
        <v>100</v>
      </c>
      <c r="C3250">
        <v>513836</v>
      </c>
      <c r="D3250" t="s">
        <v>1415</v>
      </c>
      <c r="E3250" t="s">
        <v>27354</v>
      </c>
      <c r="F3250" t="s">
        <v>1464</v>
      </c>
      <c r="G3250" t="s">
        <v>1465</v>
      </c>
      <c r="H3250">
        <v>4600000</v>
      </c>
      <c r="I3250">
        <v>7.2</v>
      </c>
      <c r="J3250">
        <f t="shared" si="50"/>
        <v>-4086164</v>
      </c>
      <c r="K3250" t="s">
        <v>1671</v>
      </c>
    </row>
    <row r="3251" spans="1:11">
      <c r="A3251" t="s">
        <v>18201</v>
      </c>
      <c r="B3251">
        <v>97</v>
      </c>
      <c r="C3251">
        <v>434417</v>
      </c>
      <c r="D3251" t="s">
        <v>3409</v>
      </c>
      <c r="E3251" t="s">
        <v>27355</v>
      </c>
      <c r="F3251" t="s">
        <v>37</v>
      </c>
      <c r="G3251" t="s">
        <v>3571</v>
      </c>
      <c r="H3251">
        <v>4600000</v>
      </c>
      <c r="I3251">
        <v>5.9</v>
      </c>
      <c r="J3251">
        <f t="shared" si="50"/>
        <v>-4165583</v>
      </c>
      <c r="K3251" t="s">
        <v>3409</v>
      </c>
    </row>
    <row r="3252" spans="1:11">
      <c r="A3252" t="s">
        <v>7498</v>
      </c>
      <c r="B3252">
        <v>96</v>
      </c>
      <c r="C3252">
        <v>81200000</v>
      </c>
      <c r="D3252" t="s">
        <v>1671</v>
      </c>
      <c r="E3252" t="s">
        <v>27356</v>
      </c>
      <c r="F3252" t="s">
        <v>37</v>
      </c>
      <c r="G3252" t="s">
        <v>38</v>
      </c>
      <c r="H3252">
        <v>4500000</v>
      </c>
      <c r="I3252">
        <v>6.7</v>
      </c>
      <c r="J3252">
        <f t="shared" si="50"/>
        <v>76700000</v>
      </c>
      <c r="K3252" t="s">
        <v>1671</v>
      </c>
    </row>
    <row r="3253" spans="1:11">
      <c r="A3253" t="s">
        <v>371</v>
      </c>
      <c r="B3253">
        <v>117</v>
      </c>
      <c r="C3253">
        <v>52700832</v>
      </c>
      <c r="D3253" t="s">
        <v>1415</v>
      </c>
      <c r="E3253" t="s">
        <v>27357</v>
      </c>
      <c r="F3253" t="s">
        <v>37</v>
      </c>
      <c r="G3253" t="s">
        <v>56</v>
      </c>
      <c r="H3253">
        <v>4500000</v>
      </c>
      <c r="I3253">
        <v>7.1</v>
      </c>
      <c r="J3253">
        <f t="shared" si="50"/>
        <v>48200832</v>
      </c>
      <c r="K3253" t="s">
        <v>1671</v>
      </c>
    </row>
    <row r="3254" spans="1:11">
      <c r="A3254" t="s">
        <v>5076</v>
      </c>
      <c r="B3254">
        <v>108</v>
      </c>
      <c r="C3254">
        <v>13060843</v>
      </c>
      <c r="D3254" t="s">
        <v>3409</v>
      </c>
      <c r="E3254" t="s">
        <v>27358</v>
      </c>
      <c r="F3254" t="s">
        <v>37</v>
      </c>
      <c r="G3254" t="s">
        <v>38</v>
      </c>
      <c r="H3254">
        <v>15000000</v>
      </c>
      <c r="I3254">
        <v>7.7</v>
      </c>
      <c r="J3254">
        <f t="shared" si="50"/>
        <v>-1939157</v>
      </c>
      <c r="K3254" t="s">
        <v>3409</v>
      </c>
    </row>
    <row r="3255" spans="1:11">
      <c r="A3255" t="s">
        <v>443</v>
      </c>
      <c r="B3255">
        <v>109</v>
      </c>
      <c r="C3255">
        <v>3798532</v>
      </c>
      <c r="D3255" t="s">
        <v>5274</v>
      </c>
      <c r="E3255" t="s">
        <v>27359</v>
      </c>
      <c r="F3255" t="s">
        <v>37</v>
      </c>
      <c r="G3255" t="s">
        <v>38</v>
      </c>
      <c r="H3255">
        <v>4500000</v>
      </c>
      <c r="I3255">
        <v>7.4</v>
      </c>
      <c r="J3255">
        <f t="shared" si="50"/>
        <v>-701468</v>
      </c>
      <c r="K3255" t="s">
        <v>24406</v>
      </c>
    </row>
    <row r="3256" spans="1:11">
      <c r="A3256" t="s">
        <v>1204</v>
      </c>
      <c r="B3256">
        <v>102</v>
      </c>
      <c r="C3256">
        <v>3609278</v>
      </c>
      <c r="D3256" t="s">
        <v>3409</v>
      </c>
      <c r="E3256" t="s">
        <v>27360</v>
      </c>
      <c r="F3256" t="s">
        <v>37</v>
      </c>
      <c r="G3256" t="s">
        <v>38</v>
      </c>
      <c r="H3256">
        <v>4500000</v>
      </c>
      <c r="I3256">
        <v>8.4</v>
      </c>
      <c r="J3256">
        <f t="shared" si="50"/>
        <v>-890722</v>
      </c>
      <c r="K3256" t="s">
        <v>3409</v>
      </c>
    </row>
    <row r="3257" spans="1:11">
      <c r="A3257" t="s">
        <v>18255</v>
      </c>
      <c r="B3257">
        <v>115</v>
      </c>
      <c r="C3257">
        <v>1687311</v>
      </c>
      <c r="D3257" t="s">
        <v>18257</v>
      </c>
      <c r="E3257" t="s">
        <v>27361</v>
      </c>
      <c r="F3257" t="s">
        <v>2778</v>
      </c>
      <c r="G3257" t="s">
        <v>3571</v>
      </c>
      <c r="H3257">
        <v>700000000</v>
      </c>
      <c r="I3257">
        <v>7.2</v>
      </c>
      <c r="J3257">
        <f t="shared" si="50"/>
        <v>-698312689</v>
      </c>
      <c r="K3257" t="s">
        <v>3409</v>
      </c>
    </row>
    <row r="3258" spans="1:11">
      <c r="A3258" t="s">
        <v>9802</v>
      </c>
      <c r="B3258">
        <v>133</v>
      </c>
      <c r="C3258">
        <v>727883</v>
      </c>
      <c r="D3258" t="s">
        <v>2683</v>
      </c>
      <c r="E3258" t="s">
        <v>27362</v>
      </c>
      <c r="F3258" t="s">
        <v>37</v>
      </c>
      <c r="G3258" t="s">
        <v>38</v>
      </c>
      <c r="H3258">
        <v>4500000</v>
      </c>
      <c r="I3258">
        <v>8.1</v>
      </c>
      <c r="J3258">
        <f t="shared" si="50"/>
        <v>-3772117</v>
      </c>
      <c r="K3258" t="s">
        <v>3409</v>
      </c>
    </row>
    <row r="3259" spans="1:11">
      <c r="A3259" t="s">
        <v>18285</v>
      </c>
      <c r="B3259">
        <v>122</v>
      </c>
      <c r="C3259">
        <v>713413</v>
      </c>
      <c r="D3259" t="s">
        <v>3082</v>
      </c>
      <c r="E3259" t="s">
        <v>27363</v>
      </c>
      <c r="F3259" t="s">
        <v>10490</v>
      </c>
      <c r="G3259" t="s">
        <v>10491</v>
      </c>
      <c r="H3259">
        <v>4500000</v>
      </c>
      <c r="I3259">
        <v>7.8</v>
      </c>
      <c r="J3259">
        <f t="shared" si="50"/>
        <v>-3786587</v>
      </c>
      <c r="K3259" t="s">
        <v>24406</v>
      </c>
    </row>
    <row r="3260" spans="1:11">
      <c r="A3260" t="s">
        <v>18292</v>
      </c>
      <c r="B3260">
        <v>106</v>
      </c>
      <c r="C3260">
        <v>410241</v>
      </c>
      <c r="D3260" t="s">
        <v>9193</v>
      </c>
      <c r="E3260" t="s">
        <v>27364</v>
      </c>
      <c r="F3260" t="s">
        <v>37</v>
      </c>
      <c r="G3260" t="s">
        <v>38</v>
      </c>
      <c r="H3260">
        <v>2000000</v>
      </c>
      <c r="I3260">
        <v>6.8</v>
      </c>
      <c r="J3260">
        <f t="shared" si="50"/>
        <v>-1589759</v>
      </c>
      <c r="K3260" t="s">
        <v>1671</v>
      </c>
    </row>
    <row r="3261" spans="1:11">
      <c r="A3261" t="s">
        <v>14340</v>
      </c>
      <c r="B3261">
        <v>112</v>
      </c>
      <c r="C3261">
        <v>211667</v>
      </c>
      <c r="D3261" t="s">
        <v>1935</v>
      </c>
      <c r="E3261" t="s">
        <v>27365</v>
      </c>
      <c r="F3261" t="s">
        <v>12700</v>
      </c>
      <c r="G3261" t="s">
        <v>5694</v>
      </c>
      <c r="H3261">
        <v>4200000000</v>
      </c>
      <c r="I3261">
        <v>7.7</v>
      </c>
      <c r="J3261">
        <f t="shared" si="50"/>
        <v>-4199788333</v>
      </c>
      <c r="K3261" t="s">
        <v>24406</v>
      </c>
    </row>
    <row r="3262" spans="1:11">
      <c r="A3262" t="s">
        <v>18313</v>
      </c>
      <c r="B3262">
        <v>99</v>
      </c>
      <c r="C3262">
        <v>92191</v>
      </c>
      <c r="D3262" t="s">
        <v>6283</v>
      </c>
      <c r="E3262" t="s">
        <v>27366</v>
      </c>
      <c r="F3262" t="s">
        <v>37</v>
      </c>
      <c r="G3262" t="s">
        <v>56</v>
      </c>
      <c r="H3262">
        <v>2500000</v>
      </c>
      <c r="I3262">
        <v>6.5</v>
      </c>
      <c r="J3262">
        <f t="shared" si="50"/>
        <v>-2407809</v>
      </c>
      <c r="K3262" t="s">
        <v>1671</v>
      </c>
    </row>
    <row r="3263" spans="1:11">
      <c r="A3263" t="s">
        <v>18317</v>
      </c>
      <c r="B3263">
        <v>110</v>
      </c>
      <c r="C3263">
        <v>49413</v>
      </c>
      <c r="D3263" t="s">
        <v>334</v>
      </c>
      <c r="E3263" t="s">
        <v>27367</v>
      </c>
      <c r="F3263" t="s">
        <v>7241</v>
      </c>
      <c r="G3263" t="s">
        <v>3859</v>
      </c>
      <c r="H3263">
        <v>35000000</v>
      </c>
      <c r="I3263">
        <v>7.3</v>
      </c>
      <c r="J3263">
        <f t="shared" si="50"/>
        <v>-34950587</v>
      </c>
      <c r="K3263" t="s">
        <v>1325</v>
      </c>
    </row>
    <row r="3264" spans="1:11">
      <c r="A3264" t="s">
        <v>18331</v>
      </c>
      <c r="B3264">
        <v>104</v>
      </c>
      <c r="C3264">
        <v>108229</v>
      </c>
      <c r="D3264" t="s">
        <v>6132</v>
      </c>
      <c r="E3264" t="s">
        <v>27368</v>
      </c>
      <c r="F3264" t="s">
        <v>37</v>
      </c>
      <c r="G3264" t="s">
        <v>38</v>
      </c>
      <c r="H3264">
        <v>4500000</v>
      </c>
      <c r="I3264">
        <v>5.9</v>
      </c>
      <c r="J3264">
        <f t="shared" si="50"/>
        <v>-4391771</v>
      </c>
      <c r="K3264" t="s">
        <v>3409</v>
      </c>
    </row>
    <row r="3265" spans="1:11">
      <c r="A3265" t="s">
        <v>4955</v>
      </c>
      <c r="B3265">
        <v>133</v>
      </c>
      <c r="C3265">
        <v>112000000</v>
      </c>
      <c r="D3265" t="s">
        <v>3409</v>
      </c>
      <c r="E3265" t="s">
        <v>27369</v>
      </c>
      <c r="F3265" t="s">
        <v>37</v>
      </c>
      <c r="G3265" t="s">
        <v>38</v>
      </c>
      <c r="H3265">
        <v>4400000</v>
      </c>
      <c r="I3265">
        <v>8.7</v>
      </c>
      <c r="J3265">
        <f t="shared" si="50"/>
        <v>107600000</v>
      </c>
      <c r="K3265" t="s">
        <v>3409</v>
      </c>
    </row>
    <row r="3266" spans="1:11">
      <c r="A3266" t="s">
        <v>18369</v>
      </c>
      <c r="B3266">
        <v>112</v>
      </c>
      <c r="C3266">
        <v>26345</v>
      </c>
      <c r="D3266" t="s">
        <v>15140</v>
      </c>
      <c r="E3266" t="s">
        <v>27370</v>
      </c>
      <c r="F3266" t="s">
        <v>37</v>
      </c>
      <c r="G3266" t="s">
        <v>56</v>
      </c>
      <c r="H3266">
        <v>3000000</v>
      </c>
      <c r="I3266">
        <v>6.1</v>
      </c>
      <c r="J3266">
        <f t="shared" si="50"/>
        <v>-2973655</v>
      </c>
      <c r="K3266" t="s">
        <v>1325</v>
      </c>
    </row>
    <row r="3267" spans="1:11">
      <c r="A3267" t="s">
        <v>8546</v>
      </c>
      <c r="B3267">
        <v>101</v>
      </c>
      <c r="C3267">
        <v>20772796</v>
      </c>
      <c r="D3267" t="s">
        <v>7144</v>
      </c>
      <c r="E3267" t="s">
        <v>27371</v>
      </c>
      <c r="F3267" t="s">
        <v>37</v>
      </c>
      <c r="G3267" t="s">
        <v>179</v>
      </c>
      <c r="H3267">
        <v>6000000</v>
      </c>
      <c r="I3267">
        <v>7.6</v>
      </c>
      <c r="J3267">
        <f t="shared" ref="J3267:J3330" si="51">C3267-H3267</f>
        <v>14772796</v>
      </c>
      <c r="K3267" t="s">
        <v>3409</v>
      </c>
    </row>
    <row r="3268" spans="1:11">
      <c r="A3268" t="s">
        <v>940</v>
      </c>
      <c r="B3268">
        <v>111</v>
      </c>
      <c r="C3268">
        <v>34964818</v>
      </c>
      <c r="D3268" t="s">
        <v>200</v>
      </c>
      <c r="E3268" t="s">
        <v>24303</v>
      </c>
      <c r="F3268" t="s">
        <v>37</v>
      </c>
      <c r="G3268" t="s">
        <v>38</v>
      </c>
      <c r="H3268">
        <v>150000000</v>
      </c>
      <c r="I3268">
        <v>5.8</v>
      </c>
      <c r="J3268">
        <f t="shared" si="51"/>
        <v>-115035182</v>
      </c>
      <c r="K3268" t="s">
        <v>953</v>
      </c>
    </row>
    <row r="3269" spans="1:11">
      <c r="A3269" t="s">
        <v>2156</v>
      </c>
      <c r="B3269">
        <v>104</v>
      </c>
      <c r="C3269">
        <v>1487477</v>
      </c>
      <c r="D3269" t="s">
        <v>18411</v>
      </c>
      <c r="E3269" t="s">
        <v>27372</v>
      </c>
      <c r="F3269" t="s">
        <v>5641</v>
      </c>
      <c r="G3269" t="s">
        <v>7170</v>
      </c>
      <c r="H3269">
        <v>4200000</v>
      </c>
      <c r="I3269">
        <v>6.5</v>
      </c>
      <c r="J3269">
        <f t="shared" si="51"/>
        <v>-2712523</v>
      </c>
      <c r="K3269" t="s">
        <v>1266</v>
      </c>
    </row>
    <row r="3270" spans="1:11">
      <c r="A3270" t="s">
        <v>5050</v>
      </c>
      <c r="B3270">
        <v>112</v>
      </c>
      <c r="C3270">
        <v>62549000</v>
      </c>
      <c r="D3270" t="s">
        <v>5274</v>
      </c>
      <c r="E3270" t="s">
        <v>27373</v>
      </c>
      <c r="F3270" t="s">
        <v>37</v>
      </c>
      <c r="G3270" t="s">
        <v>56</v>
      </c>
      <c r="H3270">
        <v>2300000</v>
      </c>
      <c r="I3270">
        <v>7.3</v>
      </c>
      <c r="J3270">
        <f t="shared" si="51"/>
        <v>60249000</v>
      </c>
      <c r="K3270" t="s">
        <v>24406</v>
      </c>
    </row>
    <row r="3271" spans="1:11">
      <c r="A3271" t="s">
        <v>11263</v>
      </c>
      <c r="B3271">
        <v>94</v>
      </c>
      <c r="C3271">
        <v>105500000</v>
      </c>
      <c r="D3271" t="s">
        <v>1671</v>
      </c>
      <c r="E3271" t="s">
        <v>27374</v>
      </c>
      <c r="F3271" t="s">
        <v>37</v>
      </c>
      <c r="G3271" t="s">
        <v>268</v>
      </c>
      <c r="H3271">
        <v>4000000</v>
      </c>
      <c r="I3271">
        <v>6.2</v>
      </c>
      <c r="J3271">
        <f t="shared" si="51"/>
        <v>101500000</v>
      </c>
      <c r="K3271" t="s">
        <v>1671</v>
      </c>
    </row>
    <row r="3272" spans="1:11">
      <c r="A3272" t="s">
        <v>2495</v>
      </c>
      <c r="B3272">
        <v>90</v>
      </c>
      <c r="C3272">
        <v>101055</v>
      </c>
      <c r="D3272" t="s">
        <v>6403</v>
      </c>
      <c r="E3272" t="s">
        <v>27375</v>
      </c>
      <c r="F3272" t="s">
        <v>37</v>
      </c>
      <c r="G3272" t="s">
        <v>38</v>
      </c>
      <c r="H3272">
        <v>4000000</v>
      </c>
      <c r="I3272">
        <v>5</v>
      </c>
      <c r="J3272">
        <f t="shared" si="51"/>
        <v>-3898945</v>
      </c>
      <c r="K3272" t="s">
        <v>6403</v>
      </c>
    </row>
    <row r="3273" spans="1:11">
      <c r="A3273" t="s">
        <v>6724</v>
      </c>
      <c r="B3273">
        <v>101</v>
      </c>
      <c r="C3273">
        <v>44566004</v>
      </c>
      <c r="D3273" t="s">
        <v>3409</v>
      </c>
      <c r="E3273" t="s">
        <v>27376</v>
      </c>
      <c r="F3273" t="s">
        <v>37</v>
      </c>
      <c r="G3273" t="s">
        <v>38</v>
      </c>
      <c r="H3273">
        <v>4000000</v>
      </c>
      <c r="I3273">
        <v>7.8</v>
      </c>
      <c r="J3273">
        <f t="shared" si="51"/>
        <v>40566004</v>
      </c>
      <c r="K3273" t="s">
        <v>3409</v>
      </c>
    </row>
    <row r="3274" spans="1:11">
      <c r="A3274" t="s">
        <v>4003</v>
      </c>
      <c r="B3274">
        <v>93</v>
      </c>
      <c r="C3274">
        <v>39200000</v>
      </c>
      <c r="D3274" t="s">
        <v>1681</v>
      </c>
      <c r="E3274" t="s">
        <v>27377</v>
      </c>
      <c r="F3274" t="s">
        <v>37</v>
      </c>
      <c r="G3274" t="s">
        <v>38</v>
      </c>
      <c r="H3274">
        <v>4000000</v>
      </c>
      <c r="I3274">
        <v>8.1</v>
      </c>
      <c r="J3274">
        <f t="shared" si="51"/>
        <v>35200000</v>
      </c>
      <c r="K3274" t="s">
        <v>1671</v>
      </c>
    </row>
    <row r="3275" spans="1:11">
      <c r="A3275" t="s">
        <v>18443</v>
      </c>
      <c r="B3275">
        <v>152</v>
      </c>
      <c r="C3275">
        <v>36000000</v>
      </c>
      <c r="D3275" t="s">
        <v>12744</v>
      </c>
      <c r="E3275" t="s">
        <v>27378</v>
      </c>
      <c r="F3275" t="s">
        <v>37</v>
      </c>
      <c r="G3275" t="s">
        <v>38</v>
      </c>
      <c r="H3275">
        <v>4000000</v>
      </c>
      <c r="I3275">
        <v>6.7</v>
      </c>
      <c r="J3275">
        <f t="shared" si="51"/>
        <v>32000000</v>
      </c>
      <c r="K3275" t="s">
        <v>3409</v>
      </c>
    </row>
    <row r="3276" spans="1:11">
      <c r="A3276" t="s">
        <v>187</v>
      </c>
      <c r="B3276">
        <v>150</v>
      </c>
      <c r="C3276">
        <v>65007045</v>
      </c>
      <c r="D3276" t="s">
        <v>1023</v>
      </c>
      <c r="E3276" t="s">
        <v>24317</v>
      </c>
      <c r="F3276" t="s">
        <v>37</v>
      </c>
      <c r="G3276" t="s">
        <v>56</v>
      </c>
      <c r="H3276">
        <v>140000000</v>
      </c>
      <c r="I3276">
        <v>6.1</v>
      </c>
      <c r="J3276">
        <f t="shared" si="51"/>
        <v>-74992955</v>
      </c>
      <c r="K3276" t="s">
        <v>1325</v>
      </c>
    </row>
    <row r="3277" spans="1:11">
      <c r="A3277" t="s">
        <v>125</v>
      </c>
      <c r="B3277">
        <v>112</v>
      </c>
      <c r="C3277">
        <v>31252964</v>
      </c>
      <c r="D3277" t="s">
        <v>214</v>
      </c>
      <c r="E3277" t="s">
        <v>27379</v>
      </c>
      <c r="F3277" t="s">
        <v>37</v>
      </c>
      <c r="G3277" t="s">
        <v>38</v>
      </c>
      <c r="H3277">
        <v>4000000</v>
      </c>
      <c r="I3277">
        <v>7.1</v>
      </c>
      <c r="J3277">
        <f t="shared" si="51"/>
        <v>27252964</v>
      </c>
      <c r="K3277" t="s">
        <v>3409</v>
      </c>
    </row>
    <row r="3278" spans="1:11">
      <c r="A3278" t="s">
        <v>18454</v>
      </c>
      <c r="B3278">
        <v>95</v>
      </c>
      <c r="C3278">
        <v>131175</v>
      </c>
      <c r="D3278" t="s">
        <v>11575</v>
      </c>
      <c r="E3278" t="s">
        <v>27380</v>
      </c>
      <c r="F3278" t="s">
        <v>37</v>
      </c>
      <c r="G3278" t="s">
        <v>38</v>
      </c>
      <c r="H3278">
        <v>8500000</v>
      </c>
      <c r="I3278">
        <v>5.6</v>
      </c>
      <c r="J3278">
        <f t="shared" si="51"/>
        <v>-8368825</v>
      </c>
      <c r="K3278" t="s">
        <v>3409</v>
      </c>
    </row>
    <row r="3279" spans="1:11">
      <c r="A3279" t="s">
        <v>18459</v>
      </c>
      <c r="B3279">
        <v>111</v>
      </c>
      <c r="C3279">
        <v>31968347</v>
      </c>
      <c r="D3279" t="s">
        <v>214</v>
      </c>
      <c r="E3279" t="s">
        <v>27381</v>
      </c>
      <c r="F3279" t="s">
        <v>37</v>
      </c>
      <c r="G3279" t="s">
        <v>38</v>
      </c>
      <c r="H3279">
        <v>3600000</v>
      </c>
      <c r="I3279">
        <v>7.6</v>
      </c>
      <c r="J3279">
        <f t="shared" si="51"/>
        <v>28368347</v>
      </c>
      <c r="K3279" t="s">
        <v>3409</v>
      </c>
    </row>
    <row r="3280" spans="1:11">
      <c r="A3280" t="s">
        <v>499</v>
      </c>
      <c r="B3280">
        <v>91</v>
      </c>
      <c r="C3280">
        <v>35385560</v>
      </c>
      <c r="D3280" t="s">
        <v>852</v>
      </c>
      <c r="E3280" t="s">
        <v>27382</v>
      </c>
      <c r="F3280" t="s">
        <v>37</v>
      </c>
      <c r="G3280" t="s">
        <v>38</v>
      </c>
      <c r="H3280">
        <v>4000000</v>
      </c>
      <c r="I3280">
        <v>4.6</v>
      </c>
      <c r="J3280">
        <f t="shared" si="51"/>
        <v>31385560</v>
      </c>
      <c r="K3280" t="s">
        <v>24288</v>
      </c>
    </row>
    <row r="3281" spans="1:11">
      <c r="A3281" t="s">
        <v>18481</v>
      </c>
      <c r="B3281">
        <v>106</v>
      </c>
      <c r="C3281">
        <v>20803237</v>
      </c>
      <c r="D3281" t="s">
        <v>2527</v>
      </c>
      <c r="E3281" t="s">
        <v>27383</v>
      </c>
      <c r="F3281" t="s">
        <v>37</v>
      </c>
      <c r="G3281" t="s">
        <v>38</v>
      </c>
      <c r="H3281">
        <v>3500000</v>
      </c>
      <c r="I3281">
        <v>7.1</v>
      </c>
      <c r="J3281">
        <f t="shared" si="51"/>
        <v>17303237</v>
      </c>
      <c r="K3281" t="s">
        <v>1671</v>
      </c>
    </row>
    <row r="3282" spans="1:11">
      <c r="A3282" t="s">
        <v>5367</v>
      </c>
      <c r="B3282">
        <v>93</v>
      </c>
      <c r="C3282">
        <v>13008928</v>
      </c>
      <c r="D3282" t="s">
        <v>4332</v>
      </c>
      <c r="E3282" t="s">
        <v>27384</v>
      </c>
      <c r="F3282" t="s">
        <v>37</v>
      </c>
      <c r="G3282" t="s">
        <v>38</v>
      </c>
      <c r="H3282">
        <v>4000000</v>
      </c>
      <c r="I3282">
        <v>7.3</v>
      </c>
      <c r="J3282">
        <f t="shared" si="51"/>
        <v>9008928</v>
      </c>
      <c r="K3282" t="s">
        <v>6403</v>
      </c>
    </row>
    <row r="3283" spans="1:11">
      <c r="A3283" t="s">
        <v>18503</v>
      </c>
      <c r="B3283">
        <v>93</v>
      </c>
      <c r="C3283">
        <v>15152879</v>
      </c>
      <c r="D3283" t="s">
        <v>4384</v>
      </c>
      <c r="E3283" t="s">
        <v>27385</v>
      </c>
      <c r="F3283" t="s">
        <v>37</v>
      </c>
      <c r="G3283" t="s">
        <v>1465</v>
      </c>
      <c r="H3283">
        <v>5000000</v>
      </c>
      <c r="I3283">
        <v>4</v>
      </c>
      <c r="J3283">
        <f t="shared" si="51"/>
        <v>10152879</v>
      </c>
      <c r="K3283" t="s">
        <v>3409</v>
      </c>
    </row>
    <row r="3284" spans="1:11">
      <c r="A3284" t="s">
        <v>9162</v>
      </c>
      <c r="B3284">
        <v>165</v>
      </c>
      <c r="C3284">
        <v>25359200</v>
      </c>
      <c r="D3284" t="s">
        <v>3409</v>
      </c>
      <c r="E3284" t="s">
        <v>27386</v>
      </c>
      <c r="F3284" t="s">
        <v>37</v>
      </c>
      <c r="G3284" t="s">
        <v>38</v>
      </c>
      <c r="H3284">
        <v>4000000</v>
      </c>
      <c r="I3284">
        <v>8</v>
      </c>
      <c r="J3284">
        <f t="shared" si="51"/>
        <v>21359200</v>
      </c>
      <c r="K3284" t="s">
        <v>3409</v>
      </c>
    </row>
    <row r="3285" spans="1:11">
      <c r="A3285" t="s">
        <v>4003</v>
      </c>
      <c r="B3285">
        <v>96</v>
      </c>
      <c r="C3285">
        <v>10515579</v>
      </c>
      <c r="D3285" t="s">
        <v>12488</v>
      </c>
      <c r="E3285" t="s">
        <v>27387</v>
      </c>
      <c r="F3285" t="s">
        <v>37</v>
      </c>
      <c r="G3285" t="s">
        <v>56</v>
      </c>
      <c r="H3285">
        <v>4000000</v>
      </c>
      <c r="I3285">
        <v>6.7</v>
      </c>
      <c r="J3285">
        <f t="shared" si="51"/>
        <v>6515579</v>
      </c>
      <c r="K3285" t="s">
        <v>1671</v>
      </c>
    </row>
    <row r="3286" spans="1:11">
      <c r="A3286" t="s">
        <v>255</v>
      </c>
      <c r="B3286">
        <v>119</v>
      </c>
      <c r="C3286">
        <v>180011740</v>
      </c>
      <c r="D3286" t="s">
        <v>227</v>
      </c>
      <c r="E3286" t="s">
        <v>24437</v>
      </c>
      <c r="F3286" t="s">
        <v>37</v>
      </c>
      <c r="G3286" t="s">
        <v>38</v>
      </c>
      <c r="H3286">
        <v>100000000</v>
      </c>
      <c r="I3286">
        <v>5.7</v>
      </c>
      <c r="J3286">
        <f t="shared" si="51"/>
        <v>80011740</v>
      </c>
      <c r="K3286" t="s">
        <v>1325</v>
      </c>
    </row>
    <row r="3287" spans="1:11">
      <c r="A3287" t="s">
        <v>18517</v>
      </c>
      <c r="B3287">
        <v>93</v>
      </c>
      <c r="C3287">
        <v>10097096</v>
      </c>
      <c r="D3287" t="s">
        <v>1671</v>
      </c>
      <c r="E3287" t="s">
        <v>27388</v>
      </c>
      <c r="F3287" t="s">
        <v>37</v>
      </c>
      <c r="G3287" t="s">
        <v>38</v>
      </c>
      <c r="H3287">
        <v>4000000</v>
      </c>
      <c r="I3287">
        <v>4.6</v>
      </c>
      <c r="J3287">
        <f t="shared" si="51"/>
        <v>6097096</v>
      </c>
      <c r="K3287" t="s">
        <v>1671</v>
      </c>
    </row>
    <row r="3288" spans="1:11">
      <c r="A3288" t="s">
        <v>18517</v>
      </c>
      <c r="B3288">
        <v>82</v>
      </c>
      <c r="C3288">
        <v>9821335</v>
      </c>
      <c r="D3288" t="s">
        <v>1671</v>
      </c>
      <c r="E3288" t="s">
        <v>27389</v>
      </c>
      <c r="F3288" t="s">
        <v>37</v>
      </c>
      <c r="G3288" t="s">
        <v>38</v>
      </c>
      <c r="H3288">
        <v>6000000</v>
      </c>
      <c r="I3288">
        <v>4</v>
      </c>
      <c r="J3288">
        <f t="shared" si="51"/>
        <v>3821335</v>
      </c>
      <c r="K3288" t="s">
        <v>1671</v>
      </c>
    </row>
    <row r="3289" spans="1:11">
      <c r="A3289" t="s">
        <v>12287</v>
      </c>
      <c r="B3289">
        <v>101</v>
      </c>
      <c r="C3289">
        <v>8243880</v>
      </c>
      <c r="D3289" t="s">
        <v>18525</v>
      </c>
      <c r="E3289" t="s">
        <v>27390</v>
      </c>
      <c r="F3289" t="s">
        <v>37</v>
      </c>
      <c r="G3289" t="s">
        <v>38</v>
      </c>
      <c r="H3289">
        <v>3200000</v>
      </c>
      <c r="I3289">
        <v>7</v>
      </c>
      <c r="J3289">
        <f t="shared" si="51"/>
        <v>5043880</v>
      </c>
      <c r="K3289" t="s">
        <v>24406</v>
      </c>
    </row>
    <row r="3290" spans="1:11">
      <c r="A3290" t="s">
        <v>17189</v>
      </c>
      <c r="B3290">
        <v>81</v>
      </c>
      <c r="C3290">
        <v>7825820</v>
      </c>
      <c r="D3290" t="s">
        <v>2215</v>
      </c>
      <c r="E3290" t="s">
        <v>27391</v>
      </c>
      <c r="F3290" t="s">
        <v>37</v>
      </c>
      <c r="G3290" t="s">
        <v>38</v>
      </c>
      <c r="H3290">
        <v>4000000</v>
      </c>
      <c r="I3290">
        <v>5.9</v>
      </c>
      <c r="J3290">
        <f t="shared" si="51"/>
        <v>3825820</v>
      </c>
      <c r="K3290" t="s">
        <v>24406</v>
      </c>
    </row>
    <row r="3291" spans="1:11">
      <c r="A3291" t="s">
        <v>6308</v>
      </c>
      <c r="B3291">
        <v>107</v>
      </c>
      <c r="C3291">
        <v>14637490</v>
      </c>
      <c r="D3291" t="s">
        <v>3030</v>
      </c>
      <c r="E3291" t="s">
        <v>25970</v>
      </c>
      <c r="F3291" t="s">
        <v>37</v>
      </c>
      <c r="G3291" t="s">
        <v>38</v>
      </c>
      <c r="H3291">
        <v>25000000</v>
      </c>
      <c r="I3291">
        <v>4.8</v>
      </c>
      <c r="J3291">
        <f t="shared" si="51"/>
        <v>-10362510</v>
      </c>
      <c r="K3291" t="s">
        <v>6403</v>
      </c>
    </row>
    <row r="3292" spans="1:11">
      <c r="A3292" t="s">
        <v>6736</v>
      </c>
      <c r="B3292">
        <v>105</v>
      </c>
      <c r="C3292">
        <v>7159147</v>
      </c>
      <c r="D3292" t="s">
        <v>1924</v>
      </c>
      <c r="E3292" t="s">
        <v>27392</v>
      </c>
      <c r="F3292" t="s">
        <v>2778</v>
      </c>
      <c r="G3292" t="s">
        <v>3571</v>
      </c>
      <c r="H3292">
        <v>3400000</v>
      </c>
      <c r="I3292">
        <v>7.5</v>
      </c>
      <c r="J3292">
        <f t="shared" si="51"/>
        <v>3759147</v>
      </c>
      <c r="K3292" t="s">
        <v>3409</v>
      </c>
    </row>
    <row r="3293" spans="1:11">
      <c r="A3293" t="s">
        <v>17782</v>
      </c>
      <c r="B3293">
        <v>86</v>
      </c>
      <c r="C3293">
        <v>17314483</v>
      </c>
      <c r="D3293" t="s">
        <v>2786</v>
      </c>
      <c r="E3293" t="s">
        <v>27393</v>
      </c>
      <c r="F3293" t="s">
        <v>37</v>
      </c>
      <c r="G3293" t="s">
        <v>38</v>
      </c>
      <c r="H3293">
        <v>4000000</v>
      </c>
      <c r="I3293">
        <v>4.7</v>
      </c>
      <c r="J3293">
        <f t="shared" si="51"/>
        <v>13314483</v>
      </c>
      <c r="K3293" t="s">
        <v>1671</v>
      </c>
    </row>
    <row r="3294" spans="1:11">
      <c r="A3294" t="s">
        <v>18553</v>
      </c>
      <c r="B3294">
        <v>110</v>
      </c>
      <c r="C3294">
        <v>6525762</v>
      </c>
      <c r="D3294" t="s">
        <v>1415</v>
      </c>
      <c r="E3294" t="s">
        <v>27394</v>
      </c>
      <c r="F3294" t="s">
        <v>37</v>
      </c>
      <c r="G3294" t="s">
        <v>38</v>
      </c>
      <c r="H3294">
        <v>4000000</v>
      </c>
      <c r="I3294">
        <v>6.7</v>
      </c>
      <c r="J3294">
        <f t="shared" si="51"/>
        <v>2525762</v>
      </c>
      <c r="K3294" t="s">
        <v>1671</v>
      </c>
    </row>
    <row r="3295" spans="1:11">
      <c r="A3295" t="s">
        <v>18565</v>
      </c>
      <c r="B3295">
        <v>110</v>
      </c>
      <c r="C3295">
        <v>4301331</v>
      </c>
      <c r="D3295" t="s">
        <v>2786</v>
      </c>
      <c r="E3295" t="s">
        <v>27395</v>
      </c>
      <c r="F3295" t="s">
        <v>37</v>
      </c>
      <c r="G3295" t="s">
        <v>38</v>
      </c>
      <c r="H3295">
        <v>4000000</v>
      </c>
      <c r="I3295">
        <v>6.7</v>
      </c>
      <c r="J3295">
        <f t="shared" si="51"/>
        <v>301331</v>
      </c>
      <c r="K3295" t="s">
        <v>1671</v>
      </c>
    </row>
    <row r="3296" spans="1:11">
      <c r="A3296" t="s">
        <v>12348</v>
      </c>
      <c r="B3296">
        <v>104</v>
      </c>
      <c r="C3296">
        <v>4046737</v>
      </c>
      <c r="D3296" t="s">
        <v>1415</v>
      </c>
      <c r="E3296" t="s">
        <v>27396</v>
      </c>
      <c r="F3296" t="s">
        <v>37</v>
      </c>
      <c r="G3296" t="s">
        <v>38</v>
      </c>
      <c r="H3296">
        <v>4000000</v>
      </c>
      <c r="I3296">
        <v>7.1</v>
      </c>
      <c r="J3296">
        <f t="shared" si="51"/>
        <v>46737</v>
      </c>
      <c r="K3296" t="s">
        <v>1671</v>
      </c>
    </row>
    <row r="3297" spans="1:11">
      <c r="A3297" t="s">
        <v>18572</v>
      </c>
      <c r="B3297">
        <v>96</v>
      </c>
      <c r="C3297">
        <v>3713002</v>
      </c>
      <c r="D3297" t="s">
        <v>67</v>
      </c>
      <c r="E3297" t="s">
        <v>27397</v>
      </c>
      <c r="F3297" t="s">
        <v>37</v>
      </c>
      <c r="G3297" t="s">
        <v>38</v>
      </c>
      <c r="H3297">
        <v>8000000</v>
      </c>
      <c r="I3297">
        <v>2.7</v>
      </c>
      <c r="J3297">
        <f t="shared" si="51"/>
        <v>-4286998</v>
      </c>
      <c r="K3297" t="s">
        <v>67</v>
      </c>
    </row>
    <row r="3298" spans="1:11">
      <c r="A3298" t="s">
        <v>760</v>
      </c>
      <c r="B3298">
        <v>110</v>
      </c>
      <c r="C3298">
        <v>3468572</v>
      </c>
      <c r="D3298" t="s">
        <v>3409</v>
      </c>
      <c r="E3298" t="s">
        <v>27398</v>
      </c>
      <c r="F3298" t="s">
        <v>37</v>
      </c>
      <c r="G3298" t="s">
        <v>38</v>
      </c>
      <c r="H3298">
        <v>4000000</v>
      </c>
      <c r="I3298">
        <v>7.3</v>
      </c>
      <c r="J3298">
        <f t="shared" si="51"/>
        <v>-531428</v>
      </c>
      <c r="K3298" t="s">
        <v>3409</v>
      </c>
    </row>
    <row r="3299" spans="1:11">
      <c r="A3299" t="s">
        <v>11224</v>
      </c>
      <c r="B3299">
        <v>84</v>
      </c>
      <c r="C3299">
        <v>2892582</v>
      </c>
      <c r="D3299" t="s">
        <v>1671</v>
      </c>
      <c r="E3299" t="s">
        <v>27399</v>
      </c>
      <c r="F3299" t="s">
        <v>37</v>
      </c>
      <c r="G3299" t="s">
        <v>38</v>
      </c>
      <c r="H3299">
        <v>4000000</v>
      </c>
      <c r="I3299">
        <v>7.6</v>
      </c>
      <c r="J3299">
        <f t="shared" si="51"/>
        <v>-1107418</v>
      </c>
      <c r="K3299" t="s">
        <v>1671</v>
      </c>
    </row>
    <row r="3300" spans="1:11">
      <c r="A3300" t="s">
        <v>18583</v>
      </c>
      <c r="B3300">
        <v>94</v>
      </c>
      <c r="C3300">
        <v>2800000</v>
      </c>
      <c r="D3300" t="s">
        <v>1671</v>
      </c>
      <c r="E3300" t="s">
        <v>27400</v>
      </c>
      <c r="F3300" t="s">
        <v>37</v>
      </c>
      <c r="G3300" t="s">
        <v>38</v>
      </c>
      <c r="H3300">
        <v>4000000</v>
      </c>
      <c r="I3300">
        <v>5.8</v>
      </c>
      <c r="J3300">
        <f t="shared" si="51"/>
        <v>-1200000</v>
      </c>
      <c r="K3300" t="s">
        <v>1671</v>
      </c>
    </row>
    <row r="3301" spans="1:11">
      <c r="A3301" t="s">
        <v>4423</v>
      </c>
      <c r="B3301">
        <v>93</v>
      </c>
      <c r="C3301">
        <v>2426851</v>
      </c>
      <c r="D3301" t="s">
        <v>4234</v>
      </c>
      <c r="E3301" t="s">
        <v>27401</v>
      </c>
      <c r="F3301" t="s">
        <v>37</v>
      </c>
      <c r="G3301" t="s">
        <v>38</v>
      </c>
      <c r="H3301">
        <v>4000000</v>
      </c>
      <c r="I3301">
        <v>6.5</v>
      </c>
      <c r="J3301">
        <f t="shared" si="51"/>
        <v>-1573149</v>
      </c>
      <c r="K3301" t="s">
        <v>1671</v>
      </c>
    </row>
    <row r="3302" spans="1:11">
      <c r="A3302" t="s">
        <v>18591</v>
      </c>
      <c r="B3302">
        <v>96</v>
      </c>
      <c r="C3302">
        <v>1325073</v>
      </c>
      <c r="D3302" t="s">
        <v>2527</v>
      </c>
      <c r="E3302" t="s">
        <v>27402</v>
      </c>
      <c r="F3302" t="s">
        <v>37</v>
      </c>
      <c r="G3302" t="s">
        <v>38</v>
      </c>
      <c r="H3302">
        <v>4000000</v>
      </c>
      <c r="I3302">
        <v>6.6</v>
      </c>
      <c r="J3302">
        <f t="shared" si="51"/>
        <v>-2674927</v>
      </c>
      <c r="K3302" t="s">
        <v>1671</v>
      </c>
    </row>
    <row r="3303" spans="1:11">
      <c r="A3303" t="s">
        <v>18600</v>
      </c>
      <c r="B3303">
        <v>101</v>
      </c>
      <c r="C3303">
        <v>864959</v>
      </c>
      <c r="D3303" t="s">
        <v>173</v>
      </c>
      <c r="E3303" t="s">
        <v>27403</v>
      </c>
      <c r="F3303" t="s">
        <v>37</v>
      </c>
      <c r="G3303" t="s">
        <v>56</v>
      </c>
      <c r="H3303">
        <v>4000000</v>
      </c>
      <c r="I3303">
        <v>6.9</v>
      </c>
      <c r="J3303">
        <f t="shared" si="51"/>
        <v>-3135041</v>
      </c>
      <c r="K3303" t="s">
        <v>953</v>
      </c>
    </row>
    <row r="3304" spans="1:11">
      <c r="A3304" t="s">
        <v>18606</v>
      </c>
      <c r="B3304">
        <v>102</v>
      </c>
      <c r="C3304">
        <v>2601847</v>
      </c>
      <c r="D3304" t="s">
        <v>4068</v>
      </c>
      <c r="E3304" t="s">
        <v>27404</v>
      </c>
      <c r="F3304" t="s">
        <v>13916</v>
      </c>
      <c r="G3304" t="s">
        <v>38</v>
      </c>
      <c r="H3304">
        <v>4000000</v>
      </c>
      <c r="I3304">
        <v>8.5</v>
      </c>
      <c r="J3304">
        <f t="shared" si="51"/>
        <v>-1398153</v>
      </c>
      <c r="K3304" t="s">
        <v>67</v>
      </c>
    </row>
    <row r="3305" spans="1:11">
      <c r="A3305" t="s">
        <v>18613</v>
      </c>
      <c r="B3305">
        <v>87</v>
      </c>
      <c r="C3305">
        <v>800000</v>
      </c>
      <c r="D3305" t="s">
        <v>173</v>
      </c>
      <c r="E3305" t="s">
        <v>27405</v>
      </c>
      <c r="F3305" t="s">
        <v>37</v>
      </c>
      <c r="G3305" t="s">
        <v>38</v>
      </c>
      <c r="H3305">
        <v>4000000</v>
      </c>
      <c r="I3305">
        <v>4.8</v>
      </c>
      <c r="J3305">
        <f t="shared" si="51"/>
        <v>-3200000</v>
      </c>
      <c r="K3305" t="s">
        <v>953</v>
      </c>
    </row>
    <row r="3306" spans="1:11">
      <c r="A3306" t="s">
        <v>18627</v>
      </c>
      <c r="B3306">
        <v>99</v>
      </c>
      <c r="C3306">
        <v>562059</v>
      </c>
      <c r="D3306" t="s">
        <v>4075</v>
      </c>
      <c r="E3306" t="s">
        <v>27406</v>
      </c>
      <c r="F3306" t="s">
        <v>37</v>
      </c>
      <c r="G3306" t="s">
        <v>38</v>
      </c>
      <c r="H3306">
        <v>4000000</v>
      </c>
      <c r="I3306">
        <v>7</v>
      </c>
      <c r="J3306">
        <f t="shared" si="51"/>
        <v>-3437941</v>
      </c>
      <c r="K3306" t="s">
        <v>3409</v>
      </c>
    </row>
    <row r="3307" spans="1:11">
      <c r="A3307" t="s">
        <v>18459</v>
      </c>
      <c r="B3307">
        <v>106</v>
      </c>
      <c r="C3307">
        <v>399793</v>
      </c>
      <c r="D3307" t="s">
        <v>3409</v>
      </c>
      <c r="E3307" t="s">
        <v>27407</v>
      </c>
      <c r="F3307" t="s">
        <v>37</v>
      </c>
      <c r="G3307" t="s">
        <v>38</v>
      </c>
      <c r="H3307">
        <v>4000000</v>
      </c>
      <c r="I3307">
        <v>5.4</v>
      </c>
      <c r="J3307">
        <f t="shared" si="51"/>
        <v>-3600207</v>
      </c>
      <c r="K3307" t="s">
        <v>3409</v>
      </c>
    </row>
    <row r="3308" spans="1:11">
      <c r="A3308" t="s">
        <v>5418</v>
      </c>
      <c r="B3308">
        <v>117</v>
      </c>
      <c r="C3308">
        <v>371897</v>
      </c>
      <c r="D3308" t="s">
        <v>3409</v>
      </c>
      <c r="E3308" t="s">
        <v>27408</v>
      </c>
      <c r="F3308" t="s">
        <v>37</v>
      </c>
      <c r="G3308" t="s">
        <v>38</v>
      </c>
      <c r="H3308">
        <v>4000000</v>
      </c>
      <c r="I3308">
        <v>6.9</v>
      </c>
      <c r="J3308">
        <f t="shared" si="51"/>
        <v>-3628103</v>
      </c>
      <c r="K3308" t="s">
        <v>3409</v>
      </c>
    </row>
    <row r="3309" spans="1:11">
      <c r="A3309" t="s">
        <v>18642</v>
      </c>
      <c r="B3309">
        <v>99</v>
      </c>
      <c r="C3309">
        <v>302204</v>
      </c>
      <c r="D3309" t="s">
        <v>4262</v>
      </c>
      <c r="E3309" t="s">
        <v>27409</v>
      </c>
      <c r="F3309" t="s">
        <v>37</v>
      </c>
      <c r="G3309" t="s">
        <v>56</v>
      </c>
      <c r="H3309">
        <v>3000000</v>
      </c>
      <c r="I3309">
        <v>6.6</v>
      </c>
      <c r="J3309">
        <f t="shared" si="51"/>
        <v>-2697796</v>
      </c>
      <c r="K3309" t="s">
        <v>1671</v>
      </c>
    </row>
    <row r="3310" spans="1:11">
      <c r="A3310" t="s">
        <v>2066</v>
      </c>
      <c r="B3310">
        <v>102</v>
      </c>
      <c r="C3310">
        <v>354704</v>
      </c>
      <c r="D3310" t="s">
        <v>6648</v>
      </c>
      <c r="E3310" t="s">
        <v>27410</v>
      </c>
      <c r="F3310" t="s">
        <v>37</v>
      </c>
      <c r="G3310" t="s">
        <v>38</v>
      </c>
      <c r="H3310">
        <v>1300000</v>
      </c>
      <c r="I3310">
        <v>5.9</v>
      </c>
      <c r="J3310">
        <f t="shared" si="51"/>
        <v>-945296</v>
      </c>
      <c r="K3310" t="s">
        <v>24406</v>
      </c>
    </row>
    <row r="3311" spans="1:11">
      <c r="A3311" t="s">
        <v>18650</v>
      </c>
      <c r="B3311">
        <v>85</v>
      </c>
      <c r="C3311">
        <v>265107</v>
      </c>
      <c r="D3311" t="s">
        <v>18652</v>
      </c>
      <c r="E3311" t="s">
        <v>27411</v>
      </c>
      <c r="F3311" t="s">
        <v>37</v>
      </c>
      <c r="G3311" t="s">
        <v>370</v>
      </c>
      <c r="H3311">
        <v>1500000</v>
      </c>
      <c r="I3311">
        <v>6.3</v>
      </c>
      <c r="J3311">
        <f t="shared" si="51"/>
        <v>-1234893</v>
      </c>
      <c r="K3311" t="s">
        <v>1671</v>
      </c>
    </row>
    <row r="3312" spans="1:11">
      <c r="A3312" t="s">
        <v>9305</v>
      </c>
      <c r="B3312">
        <v>86</v>
      </c>
      <c r="C3312">
        <v>185577</v>
      </c>
      <c r="D3312" t="s">
        <v>1671</v>
      </c>
      <c r="E3312" t="s">
        <v>27412</v>
      </c>
      <c r="F3312" t="s">
        <v>37</v>
      </c>
      <c r="G3312" t="s">
        <v>56</v>
      </c>
      <c r="H3312">
        <v>4000000</v>
      </c>
      <c r="I3312">
        <v>6.3</v>
      </c>
      <c r="J3312">
        <f t="shared" si="51"/>
        <v>-3814423</v>
      </c>
      <c r="K3312" t="s">
        <v>1671</v>
      </c>
    </row>
    <row r="3313" spans="1:11">
      <c r="A3313" t="s">
        <v>15148</v>
      </c>
      <c r="B3313">
        <v>106</v>
      </c>
      <c r="C3313">
        <v>58214</v>
      </c>
      <c r="D3313" t="s">
        <v>2125</v>
      </c>
      <c r="E3313" t="s">
        <v>27413</v>
      </c>
      <c r="F3313" t="s">
        <v>37</v>
      </c>
      <c r="G3313" t="s">
        <v>38</v>
      </c>
      <c r="H3313">
        <v>9500000</v>
      </c>
      <c r="I3313">
        <v>7</v>
      </c>
      <c r="J3313">
        <f t="shared" si="51"/>
        <v>-9441786</v>
      </c>
      <c r="K3313" t="s">
        <v>24406</v>
      </c>
    </row>
    <row r="3314" spans="1:11">
      <c r="A3314" t="s">
        <v>3122</v>
      </c>
      <c r="B3314">
        <v>103</v>
      </c>
      <c r="C3314">
        <v>75078</v>
      </c>
      <c r="D3314" t="s">
        <v>1671</v>
      </c>
      <c r="E3314" t="s">
        <v>27414</v>
      </c>
      <c r="F3314" t="s">
        <v>37</v>
      </c>
      <c r="G3314" t="s">
        <v>38</v>
      </c>
      <c r="H3314">
        <v>14000000</v>
      </c>
      <c r="I3314">
        <v>6.3</v>
      </c>
      <c r="J3314">
        <f t="shared" si="51"/>
        <v>-13924922</v>
      </c>
      <c r="K3314" t="s">
        <v>1671</v>
      </c>
    </row>
    <row r="3315" spans="1:11">
      <c r="A3315" t="s">
        <v>10287</v>
      </c>
      <c r="B3315">
        <v>112</v>
      </c>
      <c r="C3315">
        <v>317125</v>
      </c>
      <c r="D3315" t="s">
        <v>214</v>
      </c>
      <c r="E3315" t="s">
        <v>27415</v>
      </c>
      <c r="F3315" t="s">
        <v>37</v>
      </c>
      <c r="G3315" t="s">
        <v>370</v>
      </c>
      <c r="H3315">
        <v>16000000</v>
      </c>
      <c r="I3315">
        <v>6.2</v>
      </c>
      <c r="J3315">
        <f t="shared" si="51"/>
        <v>-15682875</v>
      </c>
      <c r="K3315" t="s">
        <v>3409</v>
      </c>
    </row>
    <row r="3316" spans="1:11">
      <c r="A3316" t="s">
        <v>18688</v>
      </c>
      <c r="B3316">
        <v>113</v>
      </c>
      <c r="C3316">
        <v>146402</v>
      </c>
      <c r="D3316" t="s">
        <v>2527</v>
      </c>
      <c r="E3316" t="s">
        <v>27416</v>
      </c>
      <c r="F3316" t="s">
        <v>2778</v>
      </c>
      <c r="G3316" t="s">
        <v>3571</v>
      </c>
      <c r="H3316">
        <v>4000000</v>
      </c>
      <c r="I3316">
        <v>7.7</v>
      </c>
      <c r="J3316">
        <f t="shared" si="51"/>
        <v>-3853598</v>
      </c>
      <c r="K3316" t="s">
        <v>1671</v>
      </c>
    </row>
    <row r="3317" spans="1:11">
      <c r="A3317" t="s">
        <v>18694</v>
      </c>
      <c r="B3317">
        <v>98</v>
      </c>
      <c r="C3317">
        <v>18469</v>
      </c>
      <c r="D3317" t="s">
        <v>782</v>
      </c>
      <c r="E3317" t="s">
        <v>27417</v>
      </c>
      <c r="F3317" t="s">
        <v>37</v>
      </c>
      <c r="G3317" t="s">
        <v>38</v>
      </c>
      <c r="H3317">
        <v>650000</v>
      </c>
      <c r="I3317">
        <v>6.5</v>
      </c>
      <c r="J3317">
        <f t="shared" si="51"/>
        <v>-631531</v>
      </c>
      <c r="K3317" t="s">
        <v>3409</v>
      </c>
    </row>
    <row r="3318" spans="1:11">
      <c r="A3318" t="s">
        <v>6731</v>
      </c>
      <c r="B3318">
        <v>92</v>
      </c>
      <c r="C3318">
        <v>12836</v>
      </c>
      <c r="D3318" t="s">
        <v>1544</v>
      </c>
      <c r="E3318" t="s">
        <v>27418</v>
      </c>
      <c r="F3318" t="s">
        <v>37</v>
      </c>
      <c r="G3318" t="s">
        <v>38</v>
      </c>
      <c r="H3318">
        <v>4000000</v>
      </c>
      <c r="I3318">
        <v>5.8</v>
      </c>
      <c r="J3318">
        <f t="shared" si="51"/>
        <v>-3987164</v>
      </c>
      <c r="K3318" t="s">
        <v>13307</v>
      </c>
    </row>
    <row r="3319" spans="1:11">
      <c r="A3319" t="s">
        <v>18709</v>
      </c>
      <c r="B3319">
        <v>106</v>
      </c>
      <c r="C3319">
        <v>20262</v>
      </c>
      <c r="D3319" t="s">
        <v>3409</v>
      </c>
      <c r="E3319" t="s">
        <v>27419</v>
      </c>
      <c r="F3319" t="s">
        <v>14503</v>
      </c>
      <c r="G3319" t="s">
        <v>16841</v>
      </c>
      <c r="H3319">
        <v>4000000</v>
      </c>
      <c r="I3319">
        <v>6.1</v>
      </c>
      <c r="J3319">
        <f t="shared" si="51"/>
        <v>-3979738</v>
      </c>
      <c r="K3319" t="s">
        <v>3409</v>
      </c>
    </row>
    <row r="3320" spans="1:11">
      <c r="A3320" t="s">
        <v>18791</v>
      </c>
      <c r="B3320">
        <v>226</v>
      </c>
      <c r="C3320">
        <v>198655278</v>
      </c>
      <c r="D3320" t="s">
        <v>1941</v>
      </c>
      <c r="E3320" t="s">
        <v>27420</v>
      </c>
      <c r="F3320" t="s">
        <v>37</v>
      </c>
      <c r="G3320" t="s">
        <v>38</v>
      </c>
      <c r="H3320">
        <v>3977000</v>
      </c>
      <c r="I3320">
        <v>8.2</v>
      </c>
      <c r="J3320">
        <f t="shared" si="51"/>
        <v>194678278</v>
      </c>
      <c r="K3320" t="s">
        <v>3409</v>
      </c>
    </row>
    <row r="3321" spans="1:11">
      <c r="A3321" t="s">
        <v>18798</v>
      </c>
      <c r="B3321">
        <v>104</v>
      </c>
      <c r="C3321">
        <v>143653</v>
      </c>
      <c r="D3321" t="s">
        <v>1544</v>
      </c>
      <c r="E3321" t="s">
        <v>27421</v>
      </c>
      <c r="F3321" t="s">
        <v>37</v>
      </c>
      <c r="G3321" t="s">
        <v>56</v>
      </c>
      <c r="H3321">
        <v>4000000</v>
      </c>
      <c r="I3321">
        <v>6</v>
      </c>
      <c r="J3321">
        <f t="shared" si="51"/>
        <v>-3856347</v>
      </c>
      <c r="K3321" t="s">
        <v>13307</v>
      </c>
    </row>
    <row r="3322" spans="1:11">
      <c r="A3322" t="s">
        <v>17194</v>
      </c>
      <c r="B3322">
        <v>152</v>
      </c>
      <c r="C3322">
        <v>14873</v>
      </c>
      <c r="D3322" t="s">
        <v>18804</v>
      </c>
      <c r="E3322" t="s">
        <v>27422</v>
      </c>
      <c r="F3322" t="s">
        <v>37</v>
      </c>
      <c r="G3322" t="s">
        <v>38</v>
      </c>
      <c r="H3322">
        <v>3800000</v>
      </c>
      <c r="I3322">
        <v>6.8</v>
      </c>
      <c r="J3322">
        <f t="shared" si="51"/>
        <v>-3785127</v>
      </c>
      <c r="K3322" t="s">
        <v>953</v>
      </c>
    </row>
    <row r="3323" spans="1:11">
      <c r="A3323" t="s">
        <v>18812</v>
      </c>
      <c r="B3323">
        <v>107</v>
      </c>
      <c r="C3323">
        <v>8000000</v>
      </c>
      <c r="D3323" t="s">
        <v>18814</v>
      </c>
      <c r="E3323" t="s">
        <v>27423</v>
      </c>
      <c r="F3323" t="s">
        <v>37</v>
      </c>
      <c r="G3323" t="s">
        <v>38</v>
      </c>
      <c r="H3323">
        <v>3768785</v>
      </c>
      <c r="I3323">
        <v>7</v>
      </c>
      <c r="J3323">
        <f t="shared" si="51"/>
        <v>4231215</v>
      </c>
      <c r="K3323" t="s">
        <v>13307</v>
      </c>
    </row>
    <row r="3324" spans="1:11">
      <c r="A3324" t="s">
        <v>18832</v>
      </c>
      <c r="B3324">
        <v>95</v>
      </c>
      <c r="C3324">
        <v>37606</v>
      </c>
      <c r="D3324" t="s">
        <v>9193</v>
      </c>
      <c r="E3324" t="s">
        <v>27424</v>
      </c>
      <c r="F3324" t="s">
        <v>37</v>
      </c>
      <c r="G3324" t="s">
        <v>268</v>
      </c>
      <c r="H3324">
        <v>3500000</v>
      </c>
      <c r="I3324">
        <v>6.8</v>
      </c>
      <c r="J3324">
        <f t="shared" si="51"/>
        <v>-3462394</v>
      </c>
      <c r="K3324" t="s">
        <v>1671</v>
      </c>
    </row>
    <row r="3325" spans="1:11">
      <c r="A3325" t="s">
        <v>18836</v>
      </c>
      <c r="B3325">
        <v>102</v>
      </c>
      <c r="C3325">
        <v>2956000</v>
      </c>
      <c r="D3325" t="s">
        <v>18838</v>
      </c>
      <c r="E3325" t="s">
        <v>27425</v>
      </c>
      <c r="F3325" t="s">
        <v>37</v>
      </c>
      <c r="G3325" t="s">
        <v>38</v>
      </c>
      <c r="H3325">
        <v>3700000</v>
      </c>
      <c r="I3325">
        <v>7.1</v>
      </c>
      <c r="J3325">
        <f t="shared" si="51"/>
        <v>-744000</v>
      </c>
      <c r="K3325" t="s">
        <v>953</v>
      </c>
    </row>
    <row r="3326" spans="1:11">
      <c r="A3326" t="s">
        <v>18844</v>
      </c>
      <c r="B3326">
        <v>99</v>
      </c>
      <c r="C3326">
        <v>19959</v>
      </c>
      <c r="D3326" t="s">
        <v>3409</v>
      </c>
      <c r="E3326" t="s">
        <v>27426</v>
      </c>
      <c r="F3326" t="s">
        <v>37</v>
      </c>
      <c r="G3326" t="s">
        <v>8650</v>
      </c>
      <c r="H3326">
        <v>3800000</v>
      </c>
      <c r="I3326">
        <v>6.9</v>
      </c>
      <c r="J3326">
        <f t="shared" si="51"/>
        <v>-3780041</v>
      </c>
      <c r="K3326" t="s">
        <v>3409</v>
      </c>
    </row>
    <row r="3327" spans="1:11">
      <c r="A3327" t="s">
        <v>11881</v>
      </c>
      <c r="B3327">
        <v>109</v>
      </c>
      <c r="C3327">
        <v>2706659</v>
      </c>
      <c r="D3327" t="s">
        <v>2527</v>
      </c>
      <c r="E3327" t="s">
        <v>27427</v>
      </c>
      <c r="F3327" t="s">
        <v>37</v>
      </c>
      <c r="G3327" t="s">
        <v>56</v>
      </c>
      <c r="H3327">
        <v>2000000</v>
      </c>
      <c r="I3327">
        <v>6.9</v>
      </c>
      <c r="J3327">
        <f t="shared" si="51"/>
        <v>706659</v>
      </c>
      <c r="K3327" t="s">
        <v>1671</v>
      </c>
    </row>
    <row r="3328" spans="1:11">
      <c r="A3328" t="s">
        <v>5128</v>
      </c>
      <c r="B3328">
        <v>113</v>
      </c>
      <c r="C3328">
        <v>61094903</v>
      </c>
      <c r="D3328" t="s">
        <v>1156</v>
      </c>
      <c r="E3328" t="s">
        <v>25318</v>
      </c>
      <c r="F3328" t="s">
        <v>37</v>
      </c>
      <c r="G3328" t="s">
        <v>56</v>
      </c>
      <c r="H3328">
        <v>30000000</v>
      </c>
      <c r="I3328">
        <v>6.9</v>
      </c>
      <c r="J3328">
        <f t="shared" si="51"/>
        <v>31094903</v>
      </c>
      <c r="K3328" t="s">
        <v>1325</v>
      </c>
    </row>
    <row r="3329" spans="1:11">
      <c r="A3329" t="s">
        <v>13125</v>
      </c>
      <c r="B3329">
        <v>91</v>
      </c>
      <c r="C3329">
        <v>45857453</v>
      </c>
      <c r="D3329" t="s">
        <v>5510</v>
      </c>
      <c r="E3329" t="s">
        <v>27428</v>
      </c>
      <c r="F3329" t="s">
        <v>37</v>
      </c>
      <c r="G3329" t="s">
        <v>56</v>
      </c>
      <c r="H3329">
        <v>3500000</v>
      </c>
      <c r="I3329">
        <v>7.2</v>
      </c>
      <c r="J3329">
        <f t="shared" si="51"/>
        <v>42357453</v>
      </c>
      <c r="K3329" t="s">
        <v>1671</v>
      </c>
    </row>
    <row r="3330" spans="1:11">
      <c r="A3330" t="s">
        <v>18867</v>
      </c>
      <c r="B3330">
        <v>88</v>
      </c>
      <c r="C3330">
        <v>83400000</v>
      </c>
      <c r="D3330" t="s">
        <v>1671</v>
      </c>
      <c r="E3330" t="s">
        <v>27429</v>
      </c>
      <c r="F3330" t="s">
        <v>37</v>
      </c>
      <c r="G3330" t="s">
        <v>38</v>
      </c>
      <c r="H3330">
        <v>3500000</v>
      </c>
      <c r="I3330">
        <v>7.8</v>
      </c>
      <c r="J3330">
        <f t="shared" si="51"/>
        <v>79900000</v>
      </c>
      <c r="K3330" t="s">
        <v>1671</v>
      </c>
    </row>
    <row r="3331" spans="1:11">
      <c r="A3331" t="s">
        <v>3088</v>
      </c>
      <c r="B3331">
        <v>97</v>
      </c>
      <c r="C3331">
        <v>27900000</v>
      </c>
      <c r="D3331" t="s">
        <v>2527</v>
      </c>
      <c r="E3331" t="s">
        <v>27430</v>
      </c>
      <c r="F3331" t="s">
        <v>37</v>
      </c>
      <c r="G3331" t="s">
        <v>38</v>
      </c>
      <c r="H3331">
        <v>3500000</v>
      </c>
      <c r="I3331">
        <v>7.3</v>
      </c>
      <c r="J3331">
        <f t="shared" ref="J3331:J3394" si="52">C3331-H3331</f>
        <v>24400000</v>
      </c>
      <c r="K3331" t="s">
        <v>1671</v>
      </c>
    </row>
    <row r="3332" spans="1:11">
      <c r="A3332" t="s">
        <v>2652</v>
      </c>
      <c r="B3332">
        <v>97</v>
      </c>
      <c r="C3332">
        <v>27900000</v>
      </c>
      <c r="D3332" t="s">
        <v>2125</v>
      </c>
      <c r="E3332" t="s">
        <v>27431</v>
      </c>
      <c r="F3332" t="s">
        <v>37</v>
      </c>
      <c r="G3332" t="s">
        <v>38</v>
      </c>
      <c r="H3332">
        <v>3500000</v>
      </c>
      <c r="I3332">
        <v>7.5</v>
      </c>
      <c r="J3332">
        <f t="shared" si="52"/>
        <v>24400000</v>
      </c>
      <c r="K3332" t="s">
        <v>24406</v>
      </c>
    </row>
    <row r="3333" spans="1:11">
      <c r="A3333" t="s">
        <v>18889</v>
      </c>
      <c r="B3333">
        <v>85</v>
      </c>
      <c r="C3333">
        <v>14000000</v>
      </c>
      <c r="D3333" t="s">
        <v>8066</v>
      </c>
      <c r="E3333" t="s">
        <v>27432</v>
      </c>
      <c r="F3333" t="s">
        <v>37</v>
      </c>
      <c r="G3333" t="s">
        <v>38</v>
      </c>
      <c r="H3333">
        <v>3500000</v>
      </c>
      <c r="I3333">
        <v>6</v>
      </c>
      <c r="J3333">
        <f t="shared" si="52"/>
        <v>10500000</v>
      </c>
      <c r="K3333" t="s">
        <v>1671</v>
      </c>
    </row>
    <row r="3334" spans="1:11">
      <c r="A3334" t="s">
        <v>18917</v>
      </c>
      <c r="B3334">
        <v>92</v>
      </c>
      <c r="C3334">
        <v>25138292</v>
      </c>
      <c r="D3334" t="s">
        <v>5103</v>
      </c>
      <c r="E3334" t="s">
        <v>27433</v>
      </c>
      <c r="F3334" t="s">
        <v>37</v>
      </c>
      <c r="G3334" t="s">
        <v>38</v>
      </c>
      <c r="H3334">
        <v>3500000</v>
      </c>
      <c r="I3334">
        <v>6.8</v>
      </c>
      <c r="J3334">
        <f t="shared" si="52"/>
        <v>21638292</v>
      </c>
      <c r="K3334" t="s">
        <v>6403</v>
      </c>
    </row>
    <row r="3335" spans="1:11">
      <c r="A3335" t="s">
        <v>18922</v>
      </c>
      <c r="B3335">
        <v>93</v>
      </c>
      <c r="C3335">
        <v>10305534</v>
      </c>
      <c r="D3335" t="s">
        <v>1671</v>
      </c>
      <c r="E3335" t="s">
        <v>27434</v>
      </c>
      <c r="F3335" t="s">
        <v>37</v>
      </c>
      <c r="G3335" t="s">
        <v>38</v>
      </c>
      <c r="H3335">
        <v>3500000</v>
      </c>
      <c r="I3335">
        <v>3.9</v>
      </c>
      <c r="J3335">
        <f t="shared" si="52"/>
        <v>6805534</v>
      </c>
      <c r="K3335" t="s">
        <v>1671</v>
      </c>
    </row>
    <row r="3336" spans="1:11">
      <c r="A3336" t="s">
        <v>18750</v>
      </c>
      <c r="B3336">
        <v>96</v>
      </c>
      <c r="C3336">
        <v>9449219</v>
      </c>
      <c r="D3336" t="s">
        <v>1415</v>
      </c>
      <c r="E3336" t="s">
        <v>27435</v>
      </c>
      <c r="F3336" t="s">
        <v>37</v>
      </c>
      <c r="G3336" t="s">
        <v>38</v>
      </c>
      <c r="H3336">
        <v>3500000</v>
      </c>
      <c r="I3336">
        <v>6.1</v>
      </c>
      <c r="J3336">
        <f t="shared" si="52"/>
        <v>5949219</v>
      </c>
      <c r="K3336" t="s">
        <v>1671</v>
      </c>
    </row>
    <row r="3337" spans="1:11">
      <c r="A3337" t="s">
        <v>1104</v>
      </c>
      <c r="B3337">
        <v>105</v>
      </c>
      <c r="C3337">
        <v>6390032</v>
      </c>
      <c r="D3337" t="s">
        <v>1544</v>
      </c>
      <c r="E3337" t="s">
        <v>27436</v>
      </c>
      <c r="F3337" t="s">
        <v>37</v>
      </c>
      <c r="G3337" t="s">
        <v>38</v>
      </c>
      <c r="H3337">
        <v>3500000</v>
      </c>
      <c r="I3337">
        <v>7.5</v>
      </c>
      <c r="J3337">
        <f t="shared" si="52"/>
        <v>2890032</v>
      </c>
      <c r="K3337" t="s">
        <v>13307</v>
      </c>
    </row>
    <row r="3338" spans="1:11">
      <c r="A3338" t="s">
        <v>10540</v>
      </c>
      <c r="B3338">
        <v>129</v>
      </c>
      <c r="C3338">
        <v>20167424</v>
      </c>
      <c r="D3338" t="s">
        <v>1924</v>
      </c>
      <c r="E3338" t="s">
        <v>27437</v>
      </c>
      <c r="F3338" t="s">
        <v>2778</v>
      </c>
      <c r="G3338" t="s">
        <v>18942</v>
      </c>
      <c r="H3338">
        <v>2000000</v>
      </c>
      <c r="I3338">
        <v>8.2</v>
      </c>
      <c r="J3338">
        <f t="shared" si="52"/>
        <v>18167424</v>
      </c>
      <c r="K3338" t="s">
        <v>3409</v>
      </c>
    </row>
    <row r="3339" spans="1:11">
      <c r="A3339" t="s">
        <v>79</v>
      </c>
      <c r="B3339">
        <v>37</v>
      </c>
      <c r="C3339">
        <v>5923044</v>
      </c>
      <c r="D3339" t="s">
        <v>8066</v>
      </c>
      <c r="E3339" t="s">
        <v>27438</v>
      </c>
      <c r="F3339" t="s">
        <v>37</v>
      </c>
      <c r="G3339" t="s">
        <v>38</v>
      </c>
      <c r="H3339">
        <v>3600000</v>
      </c>
      <c r="I3339">
        <v>7.8</v>
      </c>
      <c r="J3339">
        <f t="shared" si="52"/>
        <v>2323044</v>
      </c>
      <c r="K3339" t="s">
        <v>1671</v>
      </c>
    </row>
    <row r="3340" spans="1:11">
      <c r="A3340" t="s">
        <v>18955</v>
      </c>
      <c r="B3340">
        <v>81</v>
      </c>
      <c r="C3340">
        <v>3293258</v>
      </c>
      <c r="D3340" t="s">
        <v>18956</v>
      </c>
      <c r="E3340" t="s">
        <v>27439</v>
      </c>
      <c r="F3340" t="s">
        <v>37</v>
      </c>
      <c r="G3340" t="s">
        <v>38</v>
      </c>
      <c r="H3340">
        <v>3000000</v>
      </c>
      <c r="I3340">
        <v>5.2</v>
      </c>
      <c r="J3340">
        <f t="shared" si="52"/>
        <v>293258</v>
      </c>
      <c r="K3340" t="s">
        <v>1325</v>
      </c>
    </row>
    <row r="3341" spans="1:11">
      <c r="A3341" t="s">
        <v>18965</v>
      </c>
      <c r="B3341">
        <v>106</v>
      </c>
      <c r="C3341">
        <v>886410</v>
      </c>
      <c r="D3341" t="s">
        <v>6519</v>
      </c>
      <c r="E3341" t="s">
        <v>27440</v>
      </c>
      <c r="F3341" t="s">
        <v>2778</v>
      </c>
      <c r="G3341" t="s">
        <v>2913</v>
      </c>
      <c r="H3341">
        <v>3500000</v>
      </c>
      <c r="I3341">
        <v>6.8</v>
      </c>
      <c r="J3341">
        <f t="shared" si="52"/>
        <v>-2613590</v>
      </c>
      <c r="K3341" t="s">
        <v>3409</v>
      </c>
    </row>
    <row r="3342" spans="1:11">
      <c r="A3342" t="s">
        <v>18972</v>
      </c>
      <c r="B3342">
        <v>103</v>
      </c>
      <c r="C3342">
        <v>252652</v>
      </c>
      <c r="D3342" t="s">
        <v>18974</v>
      </c>
      <c r="E3342" t="s">
        <v>27441</v>
      </c>
      <c r="F3342" t="s">
        <v>17494</v>
      </c>
      <c r="G3342" t="s">
        <v>12616</v>
      </c>
      <c r="H3342">
        <v>19900000</v>
      </c>
      <c r="I3342">
        <v>7</v>
      </c>
      <c r="J3342">
        <f t="shared" si="52"/>
        <v>-19647348</v>
      </c>
      <c r="K3342" t="s">
        <v>1671</v>
      </c>
    </row>
    <row r="3343" spans="1:11">
      <c r="A3343" t="s">
        <v>18980</v>
      </c>
      <c r="B3343">
        <v>101</v>
      </c>
      <c r="C3343">
        <v>220234</v>
      </c>
      <c r="D3343" t="s">
        <v>1681</v>
      </c>
      <c r="E3343" t="s">
        <v>27442</v>
      </c>
      <c r="F3343" t="s">
        <v>37</v>
      </c>
      <c r="G3343" t="s">
        <v>38</v>
      </c>
      <c r="H3343">
        <v>3500000</v>
      </c>
      <c r="I3343">
        <v>6.5</v>
      </c>
      <c r="J3343">
        <f t="shared" si="52"/>
        <v>-3279766</v>
      </c>
      <c r="K3343" t="s">
        <v>1671</v>
      </c>
    </row>
    <row r="3344" spans="1:11">
      <c r="A3344" t="s">
        <v>4728</v>
      </c>
      <c r="B3344">
        <v>102</v>
      </c>
      <c r="C3344">
        <v>34350553</v>
      </c>
      <c r="D3344" t="s">
        <v>1904</v>
      </c>
      <c r="E3344" t="s">
        <v>24983</v>
      </c>
      <c r="F3344" t="s">
        <v>37</v>
      </c>
      <c r="G3344" t="s">
        <v>38</v>
      </c>
      <c r="H3344">
        <v>68000000</v>
      </c>
      <c r="I3344">
        <v>5.7</v>
      </c>
      <c r="J3344">
        <f t="shared" si="52"/>
        <v>-33649447</v>
      </c>
      <c r="K3344" t="s">
        <v>1325</v>
      </c>
    </row>
    <row r="3345" spans="1:11">
      <c r="A3345" t="s">
        <v>18984</v>
      </c>
      <c r="B3345">
        <v>98</v>
      </c>
      <c r="C3345">
        <v>101228</v>
      </c>
      <c r="D3345" t="s">
        <v>2527</v>
      </c>
      <c r="E3345" t="s">
        <v>27443</v>
      </c>
      <c r="F3345" t="s">
        <v>37</v>
      </c>
      <c r="G3345" t="s">
        <v>38</v>
      </c>
      <c r="H3345">
        <v>3500000</v>
      </c>
      <c r="I3345">
        <v>6.4</v>
      </c>
      <c r="J3345">
        <f t="shared" si="52"/>
        <v>-3398772</v>
      </c>
      <c r="K3345" t="s">
        <v>1671</v>
      </c>
    </row>
    <row r="3346" spans="1:11">
      <c r="A3346" t="s">
        <v>5158</v>
      </c>
      <c r="B3346">
        <v>91</v>
      </c>
      <c r="C3346">
        <v>96793</v>
      </c>
      <c r="D3346" t="s">
        <v>1423</v>
      </c>
      <c r="E3346" t="s">
        <v>27444</v>
      </c>
      <c r="F3346" t="s">
        <v>37</v>
      </c>
      <c r="G3346" t="s">
        <v>38</v>
      </c>
      <c r="H3346">
        <v>3500000</v>
      </c>
      <c r="I3346">
        <v>5.3</v>
      </c>
      <c r="J3346">
        <f t="shared" si="52"/>
        <v>-3403207</v>
      </c>
      <c r="K3346" t="s">
        <v>1325</v>
      </c>
    </row>
    <row r="3347" spans="1:11">
      <c r="A3347" t="s">
        <v>19050</v>
      </c>
      <c r="B3347">
        <v>80</v>
      </c>
      <c r="C3347">
        <v>77413017</v>
      </c>
      <c r="D3347" t="s">
        <v>67</v>
      </c>
      <c r="E3347" t="s">
        <v>27445</v>
      </c>
      <c r="F3347" t="s">
        <v>1464</v>
      </c>
      <c r="G3347" t="s">
        <v>1465</v>
      </c>
      <c r="H3347">
        <v>8000000</v>
      </c>
      <c r="I3347">
        <v>7.6</v>
      </c>
      <c r="J3347">
        <f t="shared" si="52"/>
        <v>69413017</v>
      </c>
      <c r="K3347" t="s">
        <v>67</v>
      </c>
    </row>
    <row r="3348" spans="1:11">
      <c r="A3348" t="s">
        <v>11361</v>
      </c>
      <c r="B3348">
        <v>107</v>
      </c>
      <c r="C3348">
        <v>5354039</v>
      </c>
      <c r="D3348" t="s">
        <v>3581</v>
      </c>
      <c r="E3348" t="s">
        <v>27446</v>
      </c>
      <c r="F3348" t="s">
        <v>37</v>
      </c>
      <c r="G3348" t="s">
        <v>38</v>
      </c>
      <c r="H3348">
        <v>3500000</v>
      </c>
      <c r="I3348">
        <v>7.1</v>
      </c>
      <c r="J3348">
        <f t="shared" si="52"/>
        <v>1854039</v>
      </c>
      <c r="K3348" t="s">
        <v>13307</v>
      </c>
    </row>
    <row r="3349" spans="1:11">
      <c r="A3349" t="s">
        <v>19065</v>
      </c>
      <c r="B3349">
        <v>92</v>
      </c>
      <c r="C3349">
        <v>2926565</v>
      </c>
      <c r="D3349" t="s">
        <v>2527</v>
      </c>
      <c r="E3349" t="s">
        <v>27447</v>
      </c>
      <c r="F3349" t="s">
        <v>37</v>
      </c>
      <c r="G3349" t="s">
        <v>38</v>
      </c>
      <c r="H3349">
        <v>3000000</v>
      </c>
      <c r="I3349">
        <v>6.5</v>
      </c>
      <c r="J3349">
        <f t="shared" si="52"/>
        <v>-73435</v>
      </c>
      <c r="K3349" t="s">
        <v>1671</v>
      </c>
    </row>
    <row r="3350" spans="1:11">
      <c r="A3350" t="s">
        <v>19069</v>
      </c>
      <c r="B3350">
        <v>107</v>
      </c>
      <c r="C3350">
        <v>13092000</v>
      </c>
      <c r="D3350" t="s">
        <v>6199</v>
      </c>
      <c r="E3350" t="s">
        <v>27448</v>
      </c>
      <c r="F3350" t="s">
        <v>37</v>
      </c>
      <c r="G3350" t="s">
        <v>38</v>
      </c>
      <c r="H3350">
        <v>3300000</v>
      </c>
      <c r="I3350">
        <v>8.5</v>
      </c>
      <c r="J3350">
        <f t="shared" si="52"/>
        <v>9792000</v>
      </c>
      <c r="K3350" t="s">
        <v>3409</v>
      </c>
    </row>
    <row r="3351" spans="1:11">
      <c r="A3351" t="s">
        <v>9362</v>
      </c>
      <c r="B3351">
        <v>135</v>
      </c>
      <c r="C3351">
        <v>7563397</v>
      </c>
      <c r="D3351" t="s">
        <v>1935</v>
      </c>
      <c r="E3351" t="s">
        <v>27449</v>
      </c>
      <c r="F3351" t="s">
        <v>14503</v>
      </c>
      <c r="G3351" t="s">
        <v>16841</v>
      </c>
      <c r="H3351">
        <v>3300000</v>
      </c>
      <c r="I3351">
        <v>8.7</v>
      </c>
      <c r="J3351">
        <f t="shared" si="52"/>
        <v>4263397</v>
      </c>
      <c r="K3351" t="s">
        <v>24406</v>
      </c>
    </row>
    <row r="3352" spans="1:11">
      <c r="A3352" t="s">
        <v>19077</v>
      </c>
      <c r="B3352">
        <v>99</v>
      </c>
      <c r="C3352">
        <v>104257</v>
      </c>
      <c r="D3352" t="s">
        <v>6419</v>
      </c>
      <c r="E3352" t="s">
        <v>27450</v>
      </c>
      <c r="F3352" t="s">
        <v>37</v>
      </c>
      <c r="G3352" t="s">
        <v>56</v>
      </c>
      <c r="H3352">
        <v>2200000</v>
      </c>
      <c r="I3352">
        <v>7.1</v>
      </c>
      <c r="J3352">
        <f t="shared" si="52"/>
        <v>-2095743</v>
      </c>
      <c r="K3352" t="s">
        <v>1671</v>
      </c>
    </row>
    <row r="3353" spans="1:11">
      <c r="A3353" t="s">
        <v>16244</v>
      </c>
      <c r="B3353">
        <v>115</v>
      </c>
      <c r="C3353">
        <v>610968</v>
      </c>
      <c r="D3353" t="s">
        <v>3409</v>
      </c>
      <c r="E3353" t="s">
        <v>27451</v>
      </c>
      <c r="F3353" t="s">
        <v>15778</v>
      </c>
      <c r="G3353" t="s">
        <v>7711</v>
      </c>
      <c r="H3353">
        <v>3800000</v>
      </c>
      <c r="I3353">
        <v>8.3</v>
      </c>
      <c r="J3353">
        <f t="shared" si="52"/>
        <v>-3189032</v>
      </c>
      <c r="K3353" t="s">
        <v>3409</v>
      </c>
    </row>
    <row r="3354" spans="1:11">
      <c r="A3354" t="s">
        <v>11333</v>
      </c>
      <c r="B3354">
        <v>91</v>
      </c>
      <c r="C3354">
        <v>8108247</v>
      </c>
      <c r="D3354" t="s">
        <v>214</v>
      </c>
      <c r="E3354" t="s">
        <v>27452</v>
      </c>
      <c r="F3354" t="s">
        <v>37</v>
      </c>
      <c r="G3354" t="s">
        <v>38</v>
      </c>
      <c r="H3354">
        <v>3300000</v>
      </c>
      <c r="I3354">
        <v>7.4</v>
      </c>
      <c r="J3354">
        <f t="shared" si="52"/>
        <v>4808247</v>
      </c>
      <c r="K3354" t="s">
        <v>3409</v>
      </c>
    </row>
    <row r="3355" spans="1:11">
      <c r="A3355" t="s">
        <v>19139</v>
      </c>
      <c r="B3355">
        <v>101</v>
      </c>
      <c r="C3355">
        <v>6517198</v>
      </c>
      <c r="D3355" t="s">
        <v>1935</v>
      </c>
      <c r="E3355" t="s">
        <v>27453</v>
      </c>
      <c r="F3355" t="s">
        <v>2778</v>
      </c>
      <c r="G3355" t="s">
        <v>19145</v>
      </c>
      <c r="H3355">
        <v>3000000</v>
      </c>
      <c r="I3355">
        <v>7.5</v>
      </c>
      <c r="J3355">
        <f t="shared" si="52"/>
        <v>3517198</v>
      </c>
      <c r="K3355" t="s">
        <v>24406</v>
      </c>
    </row>
    <row r="3356" spans="1:11">
      <c r="A3356" t="s">
        <v>18591</v>
      </c>
      <c r="B3356">
        <v>105</v>
      </c>
      <c r="C3356">
        <v>5776314</v>
      </c>
      <c r="D3356" t="s">
        <v>1415</v>
      </c>
      <c r="E3356" t="s">
        <v>27454</v>
      </c>
      <c r="F3356" t="s">
        <v>37</v>
      </c>
      <c r="G3356" t="s">
        <v>38</v>
      </c>
      <c r="H3356">
        <v>3200000</v>
      </c>
      <c r="I3356">
        <v>7.2</v>
      </c>
      <c r="J3356">
        <f t="shared" si="52"/>
        <v>2576314</v>
      </c>
      <c r="K3356" t="s">
        <v>1671</v>
      </c>
    </row>
    <row r="3357" spans="1:11">
      <c r="A3357" t="s">
        <v>5245</v>
      </c>
      <c r="B3357">
        <v>109</v>
      </c>
      <c r="C3357">
        <v>141600000</v>
      </c>
      <c r="D3357" t="s">
        <v>1671</v>
      </c>
      <c r="E3357" t="s">
        <v>27455</v>
      </c>
      <c r="F3357" t="s">
        <v>37</v>
      </c>
      <c r="G3357" t="s">
        <v>38</v>
      </c>
      <c r="H3357">
        <v>3000000</v>
      </c>
      <c r="I3357">
        <v>7.6</v>
      </c>
      <c r="J3357">
        <f t="shared" si="52"/>
        <v>138600000</v>
      </c>
      <c r="K3357" t="s">
        <v>1671</v>
      </c>
    </row>
    <row r="3358" spans="1:11">
      <c r="A3358" t="s">
        <v>16450</v>
      </c>
      <c r="B3358">
        <v>110</v>
      </c>
      <c r="C3358">
        <v>51100000</v>
      </c>
      <c r="D3358" t="s">
        <v>50</v>
      </c>
      <c r="E3358" t="s">
        <v>27456</v>
      </c>
      <c r="F3358" t="s">
        <v>37</v>
      </c>
      <c r="G3358" t="s">
        <v>56</v>
      </c>
      <c r="H3358">
        <v>3000000</v>
      </c>
      <c r="I3358">
        <v>7.8</v>
      </c>
      <c r="J3358">
        <f t="shared" si="52"/>
        <v>48100000</v>
      </c>
      <c r="K3358" t="s">
        <v>1325</v>
      </c>
    </row>
    <row r="3359" spans="1:11">
      <c r="A3359" t="s">
        <v>5289</v>
      </c>
      <c r="B3359">
        <v>94</v>
      </c>
      <c r="C3359">
        <v>16501785</v>
      </c>
      <c r="D3359" t="s">
        <v>3409</v>
      </c>
      <c r="E3359" t="s">
        <v>27457</v>
      </c>
      <c r="F3359" t="s">
        <v>37</v>
      </c>
      <c r="G3359" t="s">
        <v>56</v>
      </c>
      <c r="H3359">
        <v>3500000</v>
      </c>
      <c r="I3359">
        <v>8.2</v>
      </c>
      <c r="J3359">
        <f t="shared" si="52"/>
        <v>13001785</v>
      </c>
      <c r="K3359" t="s">
        <v>3409</v>
      </c>
    </row>
    <row r="3360" spans="1:11">
      <c r="A3360" t="s">
        <v>5076</v>
      </c>
      <c r="B3360">
        <v>115</v>
      </c>
      <c r="C3360">
        <v>38168022</v>
      </c>
      <c r="D3360" t="s">
        <v>17534</v>
      </c>
      <c r="E3360" t="s">
        <v>27458</v>
      </c>
      <c r="F3360" t="s">
        <v>37</v>
      </c>
      <c r="G3360" t="s">
        <v>38</v>
      </c>
      <c r="H3360">
        <v>3000000</v>
      </c>
      <c r="I3360">
        <v>6.6</v>
      </c>
      <c r="J3360">
        <f t="shared" si="52"/>
        <v>35168022</v>
      </c>
      <c r="K3360" t="s">
        <v>1671</v>
      </c>
    </row>
    <row r="3361" spans="1:11">
      <c r="A3361" t="s">
        <v>19180</v>
      </c>
      <c r="B3361">
        <v>98</v>
      </c>
      <c r="C3361">
        <v>84749884</v>
      </c>
      <c r="D3361" t="s">
        <v>6403</v>
      </c>
      <c r="E3361" t="s">
        <v>27459</v>
      </c>
      <c r="F3361" t="s">
        <v>37</v>
      </c>
      <c r="G3361" t="s">
        <v>38</v>
      </c>
      <c r="H3361">
        <v>3000000</v>
      </c>
      <c r="I3361">
        <v>5.7</v>
      </c>
      <c r="J3361">
        <f t="shared" si="52"/>
        <v>81749884</v>
      </c>
      <c r="K3361" t="s">
        <v>6403</v>
      </c>
    </row>
    <row r="3362" spans="1:11">
      <c r="A3362" t="s">
        <v>7109</v>
      </c>
      <c r="B3362">
        <v>91</v>
      </c>
      <c r="C3362">
        <v>24788807</v>
      </c>
      <c r="D3362" t="s">
        <v>1671</v>
      </c>
      <c r="E3362" t="s">
        <v>27460</v>
      </c>
      <c r="F3362" t="s">
        <v>37</v>
      </c>
      <c r="G3362" t="s">
        <v>56</v>
      </c>
      <c r="H3362">
        <v>3000000</v>
      </c>
      <c r="I3362">
        <v>7.4</v>
      </c>
      <c r="J3362">
        <f t="shared" si="52"/>
        <v>21788807</v>
      </c>
      <c r="K3362" t="s">
        <v>1671</v>
      </c>
    </row>
    <row r="3363" spans="1:11">
      <c r="A3363" t="s">
        <v>3806</v>
      </c>
      <c r="B3363">
        <v>120</v>
      </c>
      <c r="C3363">
        <v>21244913</v>
      </c>
      <c r="D3363" t="s">
        <v>19188</v>
      </c>
      <c r="E3363" t="s">
        <v>27461</v>
      </c>
      <c r="F3363" t="s">
        <v>37</v>
      </c>
      <c r="G3363" t="s">
        <v>767</v>
      </c>
      <c r="H3363">
        <v>4000000</v>
      </c>
      <c r="I3363">
        <v>8</v>
      </c>
      <c r="J3363">
        <f t="shared" si="52"/>
        <v>17244913</v>
      </c>
      <c r="K3363" t="s">
        <v>24406</v>
      </c>
    </row>
    <row r="3364" spans="1:11">
      <c r="A3364" t="s">
        <v>19196</v>
      </c>
      <c r="B3364">
        <v>87</v>
      </c>
      <c r="C3364">
        <v>30000000</v>
      </c>
      <c r="D3364" t="s">
        <v>7406</v>
      </c>
      <c r="E3364" t="s">
        <v>27462</v>
      </c>
      <c r="F3364" t="s">
        <v>37</v>
      </c>
      <c r="G3364" t="s">
        <v>38</v>
      </c>
      <c r="H3364">
        <v>2200000</v>
      </c>
      <c r="I3364">
        <v>5.4</v>
      </c>
      <c r="J3364">
        <f t="shared" si="52"/>
        <v>27800000</v>
      </c>
      <c r="K3364" t="s">
        <v>1266</v>
      </c>
    </row>
    <row r="3365" spans="1:11">
      <c r="A3365" t="s">
        <v>12560</v>
      </c>
      <c r="B3365">
        <v>117</v>
      </c>
      <c r="C3365">
        <v>20966644</v>
      </c>
      <c r="D3365" t="s">
        <v>214</v>
      </c>
      <c r="E3365" t="s">
        <v>27463</v>
      </c>
      <c r="F3365" t="s">
        <v>37</v>
      </c>
      <c r="G3365" t="s">
        <v>56</v>
      </c>
      <c r="H3365">
        <v>3000000</v>
      </c>
      <c r="I3365">
        <v>7.4</v>
      </c>
      <c r="J3365">
        <f t="shared" si="52"/>
        <v>17966644</v>
      </c>
      <c r="K3365" t="s">
        <v>3409</v>
      </c>
    </row>
    <row r="3366" spans="1:11">
      <c r="A3366" t="s">
        <v>14799</v>
      </c>
      <c r="B3366">
        <v>85</v>
      </c>
      <c r="C3366">
        <v>64423650</v>
      </c>
      <c r="D3366" t="s">
        <v>4332</v>
      </c>
      <c r="E3366" t="s">
        <v>27464</v>
      </c>
      <c r="F3366" t="s">
        <v>37</v>
      </c>
      <c r="G3366" t="s">
        <v>38</v>
      </c>
      <c r="H3366">
        <v>3000000</v>
      </c>
      <c r="I3366">
        <v>5.7</v>
      </c>
      <c r="J3366">
        <f t="shared" si="52"/>
        <v>61423650</v>
      </c>
      <c r="K3366" t="s">
        <v>6403</v>
      </c>
    </row>
    <row r="3367" spans="1:11">
      <c r="A3367" t="s">
        <v>2682</v>
      </c>
      <c r="B3367">
        <v>110</v>
      </c>
      <c r="C3367">
        <v>48056940</v>
      </c>
      <c r="D3367" t="s">
        <v>5103</v>
      </c>
      <c r="E3367" t="s">
        <v>27465</v>
      </c>
      <c r="F3367" t="s">
        <v>37</v>
      </c>
      <c r="G3367" t="s">
        <v>38</v>
      </c>
      <c r="H3367">
        <v>3000000</v>
      </c>
      <c r="I3367">
        <v>6.8</v>
      </c>
      <c r="J3367">
        <f t="shared" si="52"/>
        <v>45056940</v>
      </c>
      <c r="K3367" t="s">
        <v>6403</v>
      </c>
    </row>
    <row r="3368" spans="1:11">
      <c r="A3368" t="s">
        <v>13092</v>
      </c>
      <c r="B3368">
        <v>113</v>
      </c>
      <c r="C3368">
        <v>19184015</v>
      </c>
      <c r="D3368" t="s">
        <v>19214</v>
      </c>
      <c r="E3368" t="s">
        <v>27466</v>
      </c>
      <c r="F3368" t="s">
        <v>37</v>
      </c>
      <c r="G3368" t="s">
        <v>38</v>
      </c>
      <c r="H3368">
        <v>3000000</v>
      </c>
      <c r="I3368">
        <v>5.4</v>
      </c>
      <c r="J3368">
        <f t="shared" si="52"/>
        <v>16184015</v>
      </c>
      <c r="K3368" t="s">
        <v>13307</v>
      </c>
    </row>
    <row r="3369" spans="1:11">
      <c r="A3369" t="s">
        <v>7142</v>
      </c>
      <c r="B3369">
        <v>98</v>
      </c>
      <c r="C3369">
        <v>24629916</v>
      </c>
      <c r="D3369" t="s">
        <v>7445</v>
      </c>
      <c r="E3369" t="s">
        <v>27467</v>
      </c>
      <c r="F3369" t="s">
        <v>37</v>
      </c>
      <c r="G3369" t="s">
        <v>38</v>
      </c>
      <c r="H3369">
        <v>3000000</v>
      </c>
      <c r="I3369">
        <v>5.1</v>
      </c>
      <c r="J3369">
        <f t="shared" si="52"/>
        <v>21629916</v>
      </c>
      <c r="K3369" t="s">
        <v>1671</v>
      </c>
    </row>
    <row r="3370" spans="1:11">
      <c r="A3370" t="s">
        <v>19241</v>
      </c>
      <c r="B3370">
        <v>86</v>
      </c>
      <c r="C3370">
        <v>19472057</v>
      </c>
      <c r="D3370" t="s">
        <v>5544</v>
      </c>
      <c r="E3370" t="s">
        <v>27468</v>
      </c>
      <c r="F3370" t="s">
        <v>37</v>
      </c>
      <c r="G3370" t="s">
        <v>38</v>
      </c>
      <c r="H3370">
        <v>3000000</v>
      </c>
      <c r="I3370">
        <v>5.9</v>
      </c>
      <c r="J3370">
        <f t="shared" si="52"/>
        <v>16472057</v>
      </c>
      <c r="K3370" t="s">
        <v>6403</v>
      </c>
    </row>
    <row r="3371" spans="1:11">
      <c r="A3371" t="s">
        <v>9065</v>
      </c>
      <c r="B3371">
        <v>161</v>
      </c>
      <c r="C3371">
        <v>27200000</v>
      </c>
      <c r="D3371" t="s">
        <v>3322</v>
      </c>
      <c r="E3371" t="s">
        <v>27469</v>
      </c>
      <c r="F3371" t="s">
        <v>37</v>
      </c>
      <c r="G3371" t="s">
        <v>56</v>
      </c>
      <c r="H3371">
        <v>3000000</v>
      </c>
      <c r="I3371">
        <v>8.2</v>
      </c>
      <c r="J3371">
        <f t="shared" si="52"/>
        <v>24200000</v>
      </c>
      <c r="K3371" t="s">
        <v>953</v>
      </c>
    </row>
    <row r="3372" spans="1:11">
      <c r="A3372" t="s">
        <v>5433</v>
      </c>
      <c r="B3372">
        <v>100</v>
      </c>
      <c r="C3372">
        <v>15369573</v>
      </c>
      <c r="D3372" t="s">
        <v>1875</v>
      </c>
      <c r="E3372" t="s">
        <v>27470</v>
      </c>
      <c r="F3372" t="s">
        <v>37</v>
      </c>
      <c r="G3372" t="s">
        <v>38</v>
      </c>
      <c r="H3372">
        <v>3000000</v>
      </c>
      <c r="I3372">
        <v>5.3</v>
      </c>
      <c r="J3372">
        <f t="shared" si="52"/>
        <v>12369573</v>
      </c>
      <c r="K3372" t="s">
        <v>953</v>
      </c>
    </row>
    <row r="3373" spans="1:11">
      <c r="A3373" t="s">
        <v>19264</v>
      </c>
      <c r="B3373">
        <v>91</v>
      </c>
      <c r="C3373">
        <v>15935068</v>
      </c>
      <c r="D3373" t="s">
        <v>9754</v>
      </c>
      <c r="E3373" t="s">
        <v>27471</v>
      </c>
      <c r="F3373" t="s">
        <v>37</v>
      </c>
      <c r="G3373" t="s">
        <v>38</v>
      </c>
      <c r="H3373">
        <v>2500000</v>
      </c>
      <c r="I3373">
        <v>4.3</v>
      </c>
      <c r="J3373">
        <f t="shared" si="52"/>
        <v>13435068</v>
      </c>
      <c r="K3373" t="s">
        <v>1266</v>
      </c>
    </row>
    <row r="3374" spans="1:11">
      <c r="A3374" t="s">
        <v>1555</v>
      </c>
      <c r="B3374">
        <v>100</v>
      </c>
      <c r="C3374">
        <v>11694528</v>
      </c>
      <c r="D3374" t="s">
        <v>19276</v>
      </c>
      <c r="E3374" t="s">
        <v>27472</v>
      </c>
      <c r="F3374" t="s">
        <v>37</v>
      </c>
      <c r="G3374" t="s">
        <v>38</v>
      </c>
      <c r="H3374">
        <v>3000000</v>
      </c>
      <c r="I3374">
        <v>7.2</v>
      </c>
      <c r="J3374">
        <f t="shared" si="52"/>
        <v>8694528</v>
      </c>
      <c r="K3374" t="s">
        <v>1671</v>
      </c>
    </row>
    <row r="3375" spans="1:11">
      <c r="A3375" t="s">
        <v>19290</v>
      </c>
      <c r="B3375">
        <v>84</v>
      </c>
      <c r="C3375">
        <v>10017041</v>
      </c>
      <c r="D3375" t="s">
        <v>1752</v>
      </c>
      <c r="E3375" t="s">
        <v>27473</v>
      </c>
      <c r="F3375" t="s">
        <v>37</v>
      </c>
      <c r="G3375" t="s">
        <v>38</v>
      </c>
      <c r="H3375">
        <v>3000000</v>
      </c>
      <c r="I3375">
        <v>5.9</v>
      </c>
      <c r="J3375">
        <f t="shared" si="52"/>
        <v>7017041</v>
      </c>
      <c r="K3375" t="s">
        <v>1325</v>
      </c>
    </row>
    <row r="3376" spans="1:11">
      <c r="A3376" t="s">
        <v>19318</v>
      </c>
      <c r="B3376">
        <v>99</v>
      </c>
      <c r="C3376">
        <v>7059537</v>
      </c>
      <c r="D3376" t="s">
        <v>1671</v>
      </c>
      <c r="E3376" t="s">
        <v>27474</v>
      </c>
      <c r="F3376" t="s">
        <v>37</v>
      </c>
      <c r="G3376" t="s">
        <v>38</v>
      </c>
      <c r="H3376">
        <v>3000000</v>
      </c>
      <c r="I3376">
        <v>3</v>
      </c>
      <c r="J3376">
        <f t="shared" si="52"/>
        <v>4059537</v>
      </c>
      <c r="K3376" t="s">
        <v>1671</v>
      </c>
    </row>
    <row r="3377" spans="1:11">
      <c r="A3377" t="s">
        <v>9162</v>
      </c>
      <c r="B3377">
        <v>109</v>
      </c>
      <c r="C3377">
        <v>8114507</v>
      </c>
      <c r="D3377" t="s">
        <v>214</v>
      </c>
      <c r="E3377" t="s">
        <v>27475</v>
      </c>
      <c r="F3377" t="s">
        <v>37</v>
      </c>
      <c r="G3377" t="s">
        <v>38</v>
      </c>
      <c r="H3377">
        <v>3000000</v>
      </c>
      <c r="I3377">
        <v>7.9</v>
      </c>
      <c r="J3377">
        <f t="shared" si="52"/>
        <v>5114507</v>
      </c>
      <c r="K3377" t="s">
        <v>3409</v>
      </c>
    </row>
    <row r="3378" spans="1:11">
      <c r="A3378" t="s">
        <v>19329</v>
      </c>
      <c r="B3378">
        <v>95</v>
      </c>
      <c r="C3378">
        <v>7888703</v>
      </c>
      <c r="D3378" t="s">
        <v>2786</v>
      </c>
      <c r="E3378" t="s">
        <v>27476</v>
      </c>
      <c r="F3378" t="s">
        <v>37</v>
      </c>
      <c r="G3378" t="s">
        <v>38</v>
      </c>
      <c r="H3378">
        <v>3000000</v>
      </c>
      <c r="I3378">
        <v>3.2</v>
      </c>
      <c r="J3378">
        <f t="shared" si="52"/>
        <v>4888703</v>
      </c>
      <c r="K3378" t="s">
        <v>1671</v>
      </c>
    </row>
    <row r="3379" spans="1:11">
      <c r="A3379" t="s">
        <v>17771</v>
      </c>
      <c r="B3379">
        <v>97</v>
      </c>
      <c r="C3379">
        <v>7282851</v>
      </c>
      <c r="D3379" t="s">
        <v>4319</v>
      </c>
      <c r="E3379" t="s">
        <v>27477</v>
      </c>
      <c r="F3379" t="s">
        <v>37</v>
      </c>
      <c r="G3379" t="s">
        <v>38</v>
      </c>
      <c r="H3379">
        <v>3000000</v>
      </c>
      <c r="I3379">
        <v>6.5</v>
      </c>
      <c r="J3379">
        <f t="shared" si="52"/>
        <v>4282851</v>
      </c>
      <c r="K3379" t="s">
        <v>1325</v>
      </c>
    </row>
    <row r="3380" spans="1:11">
      <c r="A3380" t="s">
        <v>19345</v>
      </c>
      <c r="B3380">
        <v>90</v>
      </c>
      <c r="C3380">
        <v>5844929</v>
      </c>
      <c r="D3380" t="s">
        <v>2527</v>
      </c>
      <c r="E3380" t="s">
        <v>27478</v>
      </c>
      <c r="F3380" t="s">
        <v>37</v>
      </c>
      <c r="G3380" t="s">
        <v>38</v>
      </c>
      <c r="H3380">
        <v>3000000</v>
      </c>
      <c r="I3380">
        <v>7</v>
      </c>
      <c r="J3380">
        <f t="shared" si="52"/>
        <v>2844929</v>
      </c>
      <c r="K3380" t="s">
        <v>1671</v>
      </c>
    </row>
    <row r="3381" spans="1:11">
      <c r="A3381" t="s">
        <v>19358</v>
      </c>
      <c r="B3381">
        <v>96</v>
      </c>
      <c r="C3381">
        <v>4170647</v>
      </c>
      <c r="D3381" t="s">
        <v>2527</v>
      </c>
      <c r="E3381" t="s">
        <v>27479</v>
      </c>
      <c r="F3381" t="s">
        <v>37</v>
      </c>
      <c r="G3381" t="s">
        <v>56</v>
      </c>
      <c r="H3381">
        <v>1900000</v>
      </c>
      <c r="I3381">
        <v>6.9</v>
      </c>
      <c r="J3381">
        <f t="shared" si="52"/>
        <v>2270647</v>
      </c>
      <c r="K3381" t="s">
        <v>1671</v>
      </c>
    </row>
    <row r="3382" spans="1:11">
      <c r="A3382" t="s">
        <v>19362</v>
      </c>
      <c r="B3382">
        <v>82</v>
      </c>
      <c r="C3382">
        <v>4142507</v>
      </c>
      <c r="D3382" t="s">
        <v>1681</v>
      </c>
      <c r="E3382" t="s">
        <v>27480</v>
      </c>
      <c r="F3382" t="s">
        <v>37</v>
      </c>
      <c r="G3382" t="s">
        <v>38</v>
      </c>
      <c r="H3382">
        <v>3000000</v>
      </c>
      <c r="I3382">
        <v>4.4</v>
      </c>
      <c r="J3382">
        <f t="shared" si="52"/>
        <v>1142507</v>
      </c>
      <c r="K3382" t="s">
        <v>1671</v>
      </c>
    </row>
    <row r="3383" spans="1:11">
      <c r="A3383" t="s">
        <v>10306</v>
      </c>
      <c r="B3383">
        <v>109</v>
      </c>
      <c r="C3383">
        <v>4109095</v>
      </c>
      <c r="D3383" t="s">
        <v>19368</v>
      </c>
      <c r="E3383" t="s">
        <v>27481</v>
      </c>
      <c r="F3383" t="s">
        <v>37</v>
      </c>
      <c r="G3383" t="s">
        <v>38</v>
      </c>
      <c r="H3383">
        <v>3000000</v>
      </c>
      <c r="I3383">
        <v>6</v>
      </c>
      <c r="J3383">
        <f t="shared" si="52"/>
        <v>1109095</v>
      </c>
      <c r="K3383" t="s">
        <v>24406</v>
      </c>
    </row>
    <row r="3384" spans="1:11">
      <c r="A3384" t="s">
        <v>19384</v>
      </c>
      <c r="B3384">
        <v>98</v>
      </c>
      <c r="C3384">
        <v>3902679</v>
      </c>
      <c r="D3384" t="s">
        <v>7406</v>
      </c>
      <c r="E3384" t="s">
        <v>27482</v>
      </c>
      <c r="F3384" t="s">
        <v>37</v>
      </c>
      <c r="G3384" t="s">
        <v>38</v>
      </c>
      <c r="H3384">
        <v>3000000</v>
      </c>
      <c r="I3384">
        <v>5.3</v>
      </c>
      <c r="J3384">
        <f t="shared" si="52"/>
        <v>902679</v>
      </c>
      <c r="K3384" t="s">
        <v>1266</v>
      </c>
    </row>
    <row r="3385" spans="1:11">
      <c r="A3385" t="s">
        <v>19389</v>
      </c>
      <c r="B3385">
        <v>95</v>
      </c>
      <c r="C3385">
        <v>3559990</v>
      </c>
      <c r="D3385" t="s">
        <v>1009</v>
      </c>
      <c r="E3385" t="s">
        <v>27483</v>
      </c>
      <c r="F3385" t="s">
        <v>37</v>
      </c>
      <c r="G3385" t="s">
        <v>38</v>
      </c>
      <c r="H3385">
        <v>3000000</v>
      </c>
      <c r="I3385">
        <v>5.3</v>
      </c>
      <c r="J3385">
        <f t="shared" si="52"/>
        <v>559990</v>
      </c>
      <c r="K3385" t="s">
        <v>1671</v>
      </c>
    </row>
    <row r="3386" spans="1:11">
      <c r="A3386" t="s">
        <v>19399</v>
      </c>
      <c r="B3386">
        <v>104</v>
      </c>
      <c r="C3386">
        <v>3287435</v>
      </c>
      <c r="D3386" t="s">
        <v>3409</v>
      </c>
      <c r="E3386" t="s">
        <v>27484</v>
      </c>
      <c r="F3386" t="s">
        <v>37</v>
      </c>
      <c r="G3386" t="s">
        <v>38</v>
      </c>
      <c r="H3386">
        <v>4500000</v>
      </c>
      <c r="I3386">
        <v>7.1</v>
      </c>
      <c r="J3386">
        <f t="shared" si="52"/>
        <v>-1212565</v>
      </c>
      <c r="K3386" t="s">
        <v>3409</v>
      </c>
    </row>
    <row r="3387" spans="1:11">
      <c r="A3387" t="s">
        <v>19403</v>
      </c>
      <c r="B3387">
        <v>87</v>
      </c>
      <c r="C3387">
        <v>3071947</v>
      </c>
      <c r="D3387" t="s">
        <v>5967</v>
      </c>
      <c r="E3387" t="s">
        <v>27485</v>
      </c>
      <c r="F3387" t="s">
        <v>37</v>
      </c>
      <c r="G3387" t="s">
        <v>38</v>
      </c>
      <c r="H3387">
        <v>3500000</v>
      </c>
      <c r="I3387">
        <v>5.4</v>
      </c>
      <c r="J3387">
        <f t="shared" si="52"/>
        <v>-428053</v>
      </c>
      <c r="K3387" t="s">
        <v>1671</v>
      </c>
    </row>
    <row r="3388" spans="1:11">
      <c r="A3388" t="s">
        <v>13503</v>
      </c>
      <c r="B3388">
        <v>108</v>
      </c>
      <c r="C3388">
        <v>2961991</v>
      </c>
      <c r="D3388" t="s">
        <v>1544</v>
      </c>
      <c r="E3388" t="s">
        <v>27486</v>
      </c>
      <c r="F3388" t="s">
        <v>37</v>
      </c>
      <c r="G3388" t="s">
        <v>38</v>
      </c>
      <c r="H3388">
        <v>3300000</v>
      </c>
      <c r="I3388">
        <v>6.9</v>
      </c>
      <c r="J3388">
        <f t="shared" si="52"/>
        <v>-338009</v>
      </c>
      <c r="K3388" t="s">
        <v>13307</v>
      </c>
    </row>
    <row r="3389" spans="1:11">
      <c r="A3389" t="s">
        <v>816</v>
      </c>
      <c r="B3389">
        <v>94</v>
      </c>
      <c r="C3389">
        <v>2912363</v>
      </c>
      <c r="D3389" t="s">
        <v>1935</v>
      </c>
      <c r="E3389" t="s">
        <v>27487</v>
      </c>
      <c r="F3389" t="s">
        <v>19421</v>
      </c>
      <c r="G3389" t="s">
        <v>56</v>
      </c>
      <c r="H3389">
        <v>3000000</v>
      </c>
      <c r="I3389">
        <v>7.3</v>
      </c>
      <c r="J3389">
        <f t="shared" si="52"/>
        <v>-87637</v>
      </c>
      <c r="K3389" t="s">
        <v>24406</v>
      </c>
    </row>
    <row r="3390" spans="1:11">
      <c r="A3390" t="s">
        <v>10130</v>
      </c>
      <c r="B3390">
        <v>89</v>
      </c>
      <c r="C3390">
        <v>2223990</v>
      </c>
      <c r="D3390" t="s">
        <v>17534</v>
      </c>
      <c r="E3390" t="s">
        <v>27488</v>
      </c>
      <c r="F3390" t="s">
        <v>37</v>
      </c>
      <c r="G3390" t="s">
        <v>38</v>
      </c>
      <c r="H3390">
        <v>3000000</v>
      </c>
      <c r="I3390">
        <v>6.6</v>
      </c>
      <c r="J3390">
        <f t="shared" si="52"/>
        <v>-776010</v>
      </c>
      <c r="K3390" t="s">
        <v>1671</v>
      </c>
    </row>
    <row r="3391" spans="1:11">
      <c r="A3391" t="s">
        <v>7134</v>
      </c>
      <c r="B3391">
        <v>102</v>
      </c>
      <c r="C3391">
        <v>1821983</v>
      </c>
      <c r="D3391" t="s">
        <v>19430</v>
      </c>
      <c r="E3391" t="s">
        <v>27489</v>
      </c>
      <c r="F3391" t="s">
        <v>37</v>
      </c>
      <c r="G3391" t="s">
        <v>38</v>
      </c>
      <c r="H3391">
        <v>3000000</v>
      </c>
      <c r="I3391">
        <v>5.4</v>
      </c>
      <c r="J3391">
        <f t="shared" si="52"/>
        <v>-1178017</v>
      </c>
      <c r="K3391" t="s">
        <v>1671</v>
      </c>
    </row>
    <row r="3392" spans="1:11">
      <c r="A3392" t="s">
        <v>14340</v>
      </c>
      <c r="B3392">
        <v>120</v>
      </c>
      <c r="C3392">
        <v>2181290</v>
      </c>
      <c r="D3392" t="s">
        <v>1924</v>
      </c>
      <c r="E3392" t="s">
        <v>27490</v>
      </c>
      <c r="F3392" t="s">
        <v>12700</v>
      </c>
      <c r="G3392" t="s">
        <v>5694</v>
      </c>
      <c r="H3392">
        <v>3000000</v>
      </c>
      <c r="I3392">
        <v>8.4</v>
      </c>
      <c r="J3392">
        <f t="shared" si="52"/>
        <v>-818710</v>
      </c>
      <c r="K3392" t="s">
        <v>3409</v>
      </c>
    </row>
    <row r="3393" spans="1:11">
      <c r="A3393" t="s">
        <v>19438</v>
      </c>
      <c r="B3393">
        <v>110</v>
      </c>
      <c r="C3393">
        <v>2848578</v>
      </c>
      <c r="D3393" t="s">
        <v>7144</v>
      </c>
      <c r="E3393" t="s">
        <v>27491</v>
      </c>
      <c r="F3393" t="s">
        <v>37</v>
      </c>
      <c r="G3393" t="s">
        <v>38</v>
      </c>
      <c r="H3393">
        <v>3500000</v>
      </c>
      <c r="I3393">
        <v>6.3</v>
      </c>
      <c r="J3393">
        <f t="shared" si="52"/>
        <v>-651422</v>
      </c>
      <c r="K3393" t="s">
        <v>3409</v>
      </c>
    </row>
    <row r="3394" spans="1:11">
      <c r="A3394" t="s">
        <v>19445</v>
      </c>
      <c r="B3394">
        <v>86</v>
      </c>
      <c r="C3394">
        <v>703002</v>
      </c>
      <c r="D3394" t="s">
        <v>1733</v>
      </c>
      <c r="E3394" t="s">
        <v>27492</v>
      </c>
      <c r="F3394" t="s">
        <v>37</v>
      </c>
      <c r="G3394" t="s">
        <v>268</v>
      </c>
      <c r="H3394">
        <v>3000000</v>
      </c>
      <c r="I3394">
        <v>6.1</v>
      </c>
      <c r="J3394">
        <f t="shared" si="52"/>
        <v>-2296998</v>
      </c>
      <c r="K3394" t="s">
        <v>1325</v>
      </c>
    </row>
    <row r="3395" spans="1:11">
      <c r="A3395" t="s">
        <v>19477</v>
      </c>
      <c r="B3395">
        <v>87</v>
      </c>
      <c r="C3395">
        <v>418268</v>
      </c>
      <c r="D3395" t="s">
        <v>1681</v>
      </c>
      <c r="E3395" t="s">
        <v>27493</v>
      </c>
      <c r="F3395" t="s">
        <v>37</v>
      </c>
      <c r="G3395" t="s">
        <v>38</v>
      </c>
      <c r="H3395">
        <v>3000000</v>
      </c>
      <c r="I3395">
        <v>5.3</v>
      </c>
      <c r="J3395">
        <f t="shared" ref="J3395:J3458" si="53">C3395-H3395</f>
        <v>-2581732</v>
      </c>
      <c r="K3395" t="s">
        <v>1671</v>
      </c>
    </row>
    <row r="3396" spans="1:11">
      <c r="A3396" t="s">
        <v>1504</v>
      </c>
      <c r="B3396">
        <v>93</v>
      </c>
      <c r="C3396">
        <v>200803</v>
      </c>
      <c r="D3396" t="s">
        <v>1671</v>
      </c>
      <c r="E3396" t="s">
        <v>27494</v>
      </c>
      <c r="F3396" t="s">
        <v>37</v>
      </c>
      <c r="G3396" t="s">
        <v>38</v>
      </c>
      <c r="H3396">
        <v>3000000</v>
      </c>
      <c r="I3396">
        <v>5.3</v>
      </c>
      <c r="J3396">
        <f t="shared" si="53"/>
        <v>-2799197</v>
      </c>
      <c r="K3396" t="s">
        <v>1671</v>
      </c>
    </row>
    <row r="3397" spans="1:11">
      <c r="A3397" t="s">
        <v>2037</v>
      </c>
      <c r="B3397">
        <v>111</v>
      </c>
      <c r="C3397">
        <v>33631221</v>
      </c>
      <c r="D3397" t="s">
        <v>2125</v>
      </c>
      <c r="E3397" t="s">
        <v>25952</v>
      </c>
      <c r="F3397" t="s">
        <v>37</v>
      </c>
      <c r="G3397" t="s">
        <v>38</v>
      </c>
      <c r="H3397">
        <v>25000000</v>
      </c>
      <c r="I3397">
        <v>6</v>
      </c>
      <c r="J3397">
        <f t="shared" si="53"/>
        <v>8631221</v>
      </c>
      <c r="K3397" t="s">
        <v>24406</v>
      </c>
    </row>
    <row r="3398" spans="1:11">
      <c r="A3398" t="s">
        <v>14383</v>
      </c>
      <c r="B3398">
        <v>98</v>
      </c>
      <c r="C3398">
        <v>95016</v>
      </c>
      <c r="D3398" t="s">
        <v>4479</v>
      </c>
      <c r="E3398" t="s">
        <v>27495</v>
      </c>
      <c r="F3398" t="s">
        <v>8731</v>
      </c>
      <c r="G3398" t="s">
        <v>767</v>
      </c>
      <c r="H3398">
        <v>2700000</v>
      </c>
      <c r="I3398">
        <v>7.4</v>
      </c>
      <c r="J3398">
        <f t="shared" si="53"/>
        <v>-2604984</v>
      </c>
      <c r="K3398" t="s">
        <v>1671</v>
      </c>
    </row>
    <row r="3399" spans="1:11">
      <c r="A3399" t="s">
        <v>19511</v>
      </c>
      <c r="B3399">
        <v>88</v>
      </c>
      <c r="C3399">
        <v>143000</v>
      </c>
      <c r="D3399" t="s">
        <v>5544</v>
      </c>
      <c r="E3399" t="s">
        <v>27496</v>
      </c>
      <c r="F3399" t="s">
        <v>37</v>
      </c>
      <c r="G3399" t="s">
        <v>38</v>
      </c>
      <c r="H3399">
        <v>5000000</v>
      </c>
      <c r="I3399">
        <v>4.1</v>
      </c>
      <c r="J3399">
        <f t="shared" si="53"/>
        <v>-4857000</v>
      </c>
      <c r="K3399" t="s">
        <v>6403</v>
      </c>
    </row>
    <row r="3400" spans="1:11">
      <c r="A3400" t="s">
        <v>1770</v>
      </c>
      <c r="B3400">
        <v>97</v>
      </c>
      <c r="C3400">
        <v>39852</v>
      </c>
      <c r="D3400" t="s">
        <v>2527</v>
      </c>
      <c r="E3400" t="s">
        <v>27497</v>
      </c>
      <c r="F3400" t="s">
        <v>37</v>
      </c>
      <c r="G3400" t="s">
        <v>38</v>
      </c>
      <c r="H3400">
        <v>3000000</v>
      </c>
      <c r="I3400">
        <v>6.7</v>
      </c>
      <c r="J3400">
        <f t="shared" si="53"/>
        <v>-2960148</v>
      </c>
      <c r="K3400" t="s">
        <v>1671</v>
      </c>
    </row>
    <row r="3401" spans="1:11">
      <c r="A3401" t="s">
        <v>12115</v>
      </c>
      <c r="B3401">
        <v>122</v>
      </c>
      <c r="C3401">
        <v>22000</v>
      </c>
      <c r="D3401" t="s">
        <v>2683</v>
      </c>
      <c r="E3401" t="s">
        <v>27498</v>
      </c>
      <c r="F3401" t="s">
        <v>37</v>
      </c>
      <c r="G3401" t="s">
        <v>767</v>
      </c>
      <c r="H3401">
        <v>3000000</v>
      </c>
      <c r="I3401">
        <v>5.8</v>
      </c>
      <c r="J3401">
        <f t="shared" si="53"/>
        <v>-2978000</v>
      </c>
      <c r="K3401" t="s">
        <v>3409</v>
      </c>
    </row>
    <row r="3402" spans="1:11">
      <c r="A3402" t="s">
        <v>255</v>
      </c>
      <c r="B3402">
        <v>108</v>
      </c>
      <c r="C3402">
        <v>334185206</v>
      </c>
      <c r="D3402" t="s">
        <v>200</v>
      </c>
      <c r="E3402" t="s">
        <v>24195</v>
      </c>
      <c r="F3402" t="s">
        <v>37</v>
      </c>
      <c r="G3402" t="s">
        <v>38</v>
      </c>
      <c r="H3402">
        <v>200000000</v>
      </c>
      <c r="I3402">
        <v>6.5</v>
      </c>
      <c r="J3402">
        <f t="shared" si="53"/>
        <v>134185206</v>
      </c>
      <c r="K3402" t="s">
        <v>953</v>
      </c>
    </row>
    <row r="3403" spans="1:11">
      <c r="A3403" t="s">
        <v>857</v>
      </c>
      <c r="B3403">
        <v>105</v>
      </c>
      <c r="C3403">
        <v>201148159</v>
      </c>
      <c r="D3403" t="s">
        <v>1996</v>
      </c>
      <c r="E3403" t="s">
        <v>24485</v>
      </c>
      <c r="F3403" t="s">
        <v>37</v>
      </c>
      <c r="G3403" t="s">
        <v>38</v>
      </c>
      <c r="H3403">
        <v>95000000</v>
      </c>
      <c r="I3403">
        <v>7</v>
      </c>
      <c r="J3403">
        <f t="shared" si="53"/>
        <v>106148159</v>
      </c>
      <c r="K3403" t="s">
        <v>3409</v>
      </c>
    </row>
    <row r="3404" spans="1:11">
      <c r="A3404" t="s">
        <v>4382</v>
      </c>
      <c r="B3404">
        <v>113</v>
      </c>
      <c r="C3404">
        <v>5595428</v>
      </c>
      <c r="D3404" t="s">
        <v>3409</v>
      </c>
      <c r="E3404" t="s">
        <v>27499</v>
      </c>
      <c r="F3404" t="s">
        <v>14503</v>
      </c>
      <c r="G3404" t="s">
        <v>16841</v>
      </c>
      <c r="H3404">
        <v>2900000</v>
      </c>
      <c r="I3404">
        <v>8</v>
      </c>
      <c r="J3404">
        <f t="shared" si="53"/>
        <v>2695428</v>
      </c>
      <c r="K3404" t="s">
        <v>3409</v>
      </c>
    </row>
    <row r="3405" spans="1:11">
      <c r="A3405" t="s">
        <v>19628</v>
      </c>
      <c r="B3405">
        <v>105</v>
      </c>
      <c r="C3405">
        <v>3123749</v>
      </c>
      <c r="D3405" t="s">
        <v>1681</v>
      </c>
      <c r="E3405" t="s">
        <v>27500</v>
      </c>
      <c r="F3405" t="s">
        <v>37</v>
      </c>
      <c r="G3405" t="s">
        <v>38</v>
      </c>
      <c r="H3405">
        <v>1500000</v>
      </c>
      <c r="I3405">
        <v>6.5</v>
      </c>
      <c r="J3405">
        <f t="shared" si="53"/>
        <v>1623749</v>
      </c>
      <c r="K3405" t="s">
        <v>1671</v>
      </c>
    </row>
    <row r="3406" spans="1:11">
      <c r="A3406" t="s">
        <v>7480</v>
      </c>
      <c r="B3406">
        <v>89</v>
      </c>
      <c r="C3406">
        <v>3645438</v>
      </c>
      <c r="D3406" t="s">
        <v>6403</v>
      </c>
      <c r="E3406" t="s">
        <v>27501</v>
      </c>
      <c r="F3406" t="s">
        <v>1464</v>
      </c>
      <c r="G3406" t="s">
        <v>1465</v>
      </c>
      <c r="H3406">
        <v>2200000</v>
      </c>
      <c r="I3406">
        <v>6.8</v>
      </c>
      <c r="J3406">
        <f t="shared" si="53"/>
        <v>1445438</v>
      </c>
      <c r="K3406" t="s">
        <v>6403</v>
      </c>
    </row>
    <row r="3407" spans="1:11">
      <c r="A3407" t="s">
        <v>13078</v>
      </c>
      <c r="B3407">
        <v>116</v>
      </c>
      <c r="C3407">
        <v>22201636</v>
      </c>
      <c r="D3407" t="s">
        <v>5579</v>
      </c>
      <c r="E3407" t="s">
        <v>27502</v>
      </c>
      <c r="F3407" t="s">
        <v>37</v>
      </c>
      <c r="G3407" t="s">
        <v>38</v>
      </c>
      <c r="H3407">
        <v>8000000</v>
      </c>
      <c r="I3407">
        <v>7.4</v>
      </c>
      <c r="J3407">
        <f t="shared" si="53"/>
        <v>14201636</v>
      </c>
      <c r="K3407" t="s">
        <v>24406</v>
      </c>
    </row>
    <row r="3408" spans="1:11">
      <c r="A3408" t="s">
        <v>18467</v>
      </c>
      <c r="B3408">
        <v>120</v>
      </c>
      <c r="C3408">
        <v>25000000</v>
      </c>
      <c r="D3408" t="s">
        <v>6545</v>
      </c>
      <c r="E3408" t="s">
        <v>27503</v>
      </c>
      <c r="F3408" t="s">
        <v>37</v>
      </c>
      <c r="G3408" t="s">
        <v>38</v>
      </c>
      <c r="H3408">
        <v>2883848</v>
      </c>
      <c r="I3408">
        <v>8.3</v>
      </c>
      <c r="J3408">
        <f t="shared" si="53"/>
        <v>22116152</v>
      </c>
      <c r="K3408" t="s">
        <v>1671</v>
      </c>
    </row>
    <row r="3409" spans="1:11">
      <c r="A3409" t="s">
        <v>19673</v>
      </c>
      <c r="B3409">
        <v>88</v>
      </c>
      <c r="C3409">
        <v>19170001</v>
      </c>
      <c r="D3409" t="s">
        <v>6403</v>
      </c>
      <c r="E3409" t="s">
        <v>27504</v>
      </c>
      <c r="F3409" t="s">
        <v>37</v>
      </c>
      <c r="G3409" t="s">
        <v>38</v>
      </c>
      <c r="H3409">
        <v>2800000</v>
      </c>
      <c r="I3409">
        <v>5.3</v>
      </c>
      <c r="J3409">
        <f t="shared" si="53"/>
        <v>16370001</v>
      </c>
      <c r="K3409" t="s">
        <v>6403</v>
      </c>
    </row>
    <row r="3410" spans="1:11">
      <c r="A3410" t="s">
        <v>18791</v>
      </c>
      <c r="B3410">
        <v>102</v>
      </c>
      <c r="C3410">
        <v>22202612</v>
      </c>
      <c r="D3410" t="s">
        <v>9790</v>
      </c>
      <c r="E3410" t="s">
        <v>27505</v>
      </c>
      <c r="F3410" t="s">
        <v>37</v>
      </c>
      <c r="G3410" t="s">
        <v>38</v>
      </c>
      <c r="H3410">
        <v>2800000</v>
      </c>
      <c r="I3410">
        <v>8.1</v>
      </c>
      <c r="J3410">
        <f t="shared" si="53"/>
        <v>19402612</v>
      </c>
      <c r="K3410" t="s">
        <v>953</v>
      </c>
    </row>
    <row r="3411" spans="1:11">
      <c r="A3411" t="s">
        <v>10325</v>
      </c>
      <c r="B3411">
        <v>106</v>
      </c>
      <c r="C3411">
        <v>86300000</v>
      </c>
      <c r="D3411" t="s">
        <v>1671</v>
      </c>
      <c r="E3411" t="s">
        <v>27506</v>
      </c>
      <c r="F3411" t="s">
        <v>37</v>
      </c>
      <c r="G3411" t="s">
        <v>38</v>
      </c>
      <c r="H3411">
        <v>2800000</v>
      </c>
      <c r="I3411">
        <v>8</v>
      </c>
      <c r="J3411">
        <f t="shared" si="53"/>
        <v>83500000</v>
      </c>
      <c r="K3411" t="s">
        <v>1671</v>
      </c>
    </row>
    <row r="3412" spans="1:11">
      <c r="A3412" t="s">
        <v>2495</v>
      </c>
      <c r="B3412">
        <v>95</v>
      </c>
      <c r="C3412">
        <v>952620</v>
      </c>
      <c r="D3412" t="s">
        <v>6403</v>
      </c>
      <c r="E3412" t="s">
        <v>27507</v>
      </c>
      <c r="F3412" t="s">
        <v>37</v>
      </c>
      <c r="G3412" t="s">
        <v>38</v>
      </c>
      <c r="H3412">
        <v>2000000</v>
      </c>
      <c r="I3412">
        <v>5.7</v>
      </c>
      <c r="J3412">
        <f t="shared" si="53"/>
        <v>-1047380</v>
      </c>
      <c r="K3412" t="s">
        <v>6403</v>
      </c>
    </row>
    <row r="3413" spans="1:11">
      <c r="A3413" t="s">
        <v>19697</v>
      </c>
      <c r="B3413">
        <v>113</v>
      </c>
      <c r="C3413">
        <v>9054736</v>
      </c>
      <c r="D3413" t="s">
        <v>3409</v>
      </c>
      <c r="E3413" t="s">
        <v>27508</v>
      </c>
      <c r="F3413" t="s">
        <v>37</v>
      </c>
      <c r="G3413" t="s">
        <v>38</v>
      </c>
      <c r="H3413">
        <v>2700000</v>
      </c>
      <c r="I3413">
        <v>7.1</v>
      </c>
      <c r="J3413">
        <f t="shared" si="53"/>
        <v>6354736</v>
      </c>
      <c r="K3413" t="s">
        <v>3409</v>
      </c>
    </row>
    <row r="3414" spans="1:11">
      <c r="A3414" t="s">
        <v>10325</v>
      </c>
      <c r="B3414">
        <v>93</v>
      </c>
      <c r="C3414">
        <v>119500000</v>
      </c>
      <c r="D3414" t="s">
        <v>4485</v>
      </c>
      <c r="E3414" t="s">
        <v>27509</v>
      </c>
      <c r="F3414" t="s">
        <v>37</v>
      </c>
      <c r="G3414" t="s">
        <v>38</v>
      </c>
      <c r="H3414">
        <v>2600000</v>
      </c>
      <c r="I3414">
        <v>7.8</v>
      </c>
      <c r="J3414">
        <f t="shared" si="53"/>
        <v>116900000</v>
      </c>
      <c r="K3414" t="s">
        <v>1671</v>
      </c>
    </row>
    <row r="3415" spans="1:11">
      <c r="A3415" t="s">
        <v>14965</v>
      </c>
      <c r="B3415">
        <v>97</v>
      </c>
      <c r="C3415">
        <v>32600000</v>
      </c>
      <c r="D3415" t="s">
        <v>5544</v>
      </c>
      <c r="E3415" t="s">
        <v>27510</v>
      </c>
      <c r="F3415" t="s">
        <v>37</v>
      </c>
      <c r="G3415" t="s">
        <v>38</v>
      </c>
      <c r="H3415">
        <v>1800000</v>
      </c>
      <c r="I3415">
        <v>5.9</v>
      </c>
      <c r="J3415">
        <f t="shared" si="53"/>
        <v>30800000</v>
      </c>
      <c r="K3415" t="s">
        <v>6403</v>
      </c>
    </row>
    <row r="3416" spans="1:11">
      <c r="A3416" t="s">
        <v>12560</v>
      </c>
      <c r="B3416">
        <v>140</v>
      </c>
      <c r="C3416">
        <v>3130592</v>
      </c>
      <c r="D3416" t="s">
        <v>214</v>
      </c>
      <c r="E3416" t="s">
        <v>27511</v>
      </c>
      <c r="F3416" t="s">
        <v>37</v>
      </c>
      <c r="G3416" t="s">
        <v>56</v>
      </c>
      <c r="H3416">
        <v>2600000</v>
      </c>
      <c r="I3416">
        <v>7.8</v>
      </c>
      <c r="J3416">
        <f t="shared" si="53"/>
        <v>530592</v>
      </c>
      <c r="K3416" t="s">
        <v>3409</v>
      </c>
    </row>
    <row r="3417" spans="1:11">
      <c r="A3417" t="s">
        <v>7792</v>
      </c>
      <c r="B3417">
        <v>109</v>
      </c>
      <c r="C3417">
        <v>10654581</v>
      </c>
      <c r="D3417" t="s">
        <v>2683</v>
      </c>
      <c r="E3417" t="s">
        <v>25577</v>
      </c>
      <c r="F3417" t="s">
        <v>37</v>
      </c>
      <c r="G3417" t="s">
        <v>38</v>
      </c>
      <c r="H3417">
        <v>34000000</v>
      </c>
      <c r="I3417">
        <v>5.3</v>
      </c>
      <c r="J3417">
        <f t="shared" si="53"/>
        <v>-23345419</v>
      </c>
      <c r="K3417" t="s">
        <v>3409</v>
      </c>
    </row>
    <row r="3418" spans="1:11">
      <c r="A3418" t="s">
        <v>19773</v>
      </c>
      <c r="B3418">
        <v>66</v>
      </c>
      <c r="C3418">
        <v>38108</v>
      </c>
      <c r="D3418" t="s">
        <v>4277</v>
      </c>
      <c r="E3418" t="s">
        <v>27512</v>
      </c>
      <c r="F3418" t="s">
        <v>2778</v>
      </c>
      <c r="G3418" t="s">
        <v>3571</v>
      </c>
      <c r="H3418">
        <v>2600000</v>
      </c>
      <c r="I3418">
        <v>7.2</v>
      </c>
      <c r="J3418">
        <f t="shared" si="53"/>
        <v>-2561892</v>
      </c>
      <c r="K3418" t="s">
        <v>6403</v>
      </c>
    </row>
    <row r="3419" spans="1:11">
      <c r="A3419" t="s">
        <v>17782</v>
      </c>
      <c r="B3419">
        <v>86</v>
      </c>
      <c r="C3419">
        <v>40041683</v>
      </c>
      <c r="D3419" t="s">
        <v>2786</v>
      </c>
      <c r="E3419" t="s">
        <v>27513</v>
      </c>
      <c r="F3419" t="s">
        <v>37</v>
      </c>
      <c r="G3419" t="s">
        <v>38</v>
      </c>
      <c r="H3419">
        <v>2500000</v>
      </c>
      <c r="I3419">
        <v>5.1</v>
      </c>
      <c r="J3419">
        <f t="shared" si="53"/>
        <v>37541683</v>
      </c>
      <c r="K3419" t="s">
        <v>1671</v>
      </c>
    </row>
    <row r="3420" spans="1:11">
      <c r="A3420" t="s">
        <v>19802</v>
      </c>
      <c r="B3420">
        <v>87</v>
      </c>
      <c r="C3420">
        <v>33349949</v>
      </c>
      <c r="D3420" t="s">
        <v>67</v>
      </c>
      <c r="E3420" t="s">
        <v>27514</v>
      </c>
      <c r="F3420" t="s">
        <v>37</v>
      </c>
      <c r="G3420" t="s">
        <v>38</v>
      </c>
      <c r="H3420">
        <v>2500000</v>
      </c>
      <c r="I3420">
        <v>5.1</v>
      </c>
      <c r="J3420">
        <f t="shared" si="53"/>
        <v>30849949</v>
      </c>
      <c r="K3420" t="s">
        <v>67</v>
      </c>
    </row>
    <row r="3421" spans="1:11">
      <c r="A3421" t="s">
        <v>12822</v>
      </c>
      <c r="B3421">
        <v>119</v>
      </c>
      <c r="C3421">
        <v>33386128</v>
      </c>
      <c r="D3421" t="s">
        <v>6403</v>
      </c>
      <c r="E3421" t="s">
        <v>26523</v>
      </c>
      <c r="F3421" t="s">
        <v>37</v>
      </c>
      <c r="G3421" t="s">
        <v>38</v>
      </c>
      <c r="H3421">
        <v>15000000</v>
      </c>
      <c r="I3421">
        <v>4.9</v>
      </c>
      <c r="J3421">
        <f t="shared" si="53"/>
        <v>18386128</v>
      </c>
      <c r="K3421" t="s">
        <v>6403</v>
      </c>
    </row>
    <row r="3422" spans="1:11">
      <c r="A3422" t="s">
        <v>322</v>
      </c>
      <c r="B3422">
        <v>149</v>
      </c>
      <c r="C3422">
        <v>25809813</v>
      </c>
      <c r="D3422" t="s">
        <v>5510</v>
      </c>
      <c r="E3422" t="s">
        <v>27515</v>
      </c>
      <c r="F3422" t="s">
        <v>37</v>
      </c>
      <c r="G3422" t="s">
        <v>38</v>
      </c>
      <c r="H3422">
        <v>26000000</v>
      </c>
      <c r="I3422">
        <v>6.9</v>
      </c>
      <c r="J3422">
        <f t="shared" si="53"/>
        <v>-190187</v>
      </c>
      <c r="K3422" t="s">
        <v>1671</v>
      </c>
    </row>
    <row r="3423" spans="1:11">
      <c r="A3423" t="s">
        <v>19811</v>
      </c>
      <c r="B3423">
        <v>98</v>
      </c>
      <c r="C3423">
        <v>14400000</v>
      </c>
      <c r="D3423" t="s">
        <v>7048</v>
      </c>
      <c r="E3423" t="s">
        <v>27516</v>
      </c>
      <c r="F3423" t="s">
        <v>37</v>
      </c>
      <c r="G3423" t="s">
        <v>38</v>
      </c>
      <c r="H3423">
        <v>2500000</v>
      </c>
      <c r="I3423">
        <v>4.6</v>
      </c>
      <c r="J3423">
        <f t="shared" si="53"/>
        <v>11900000</v>
      </c>
      <c r="K3423" t="s">
        <v>6403</v>
      </c>
    </row>
    <row r="3424" spans="1:11">
      <c r="A3424" t="s">
        <v>19826</v>
      </c>
      <c r="B3424">
        <v>75</v>
      </c>
      <c r="C3424">
        <v>32230907</v>
      </c>
      <c r="D3424" t="s">
        <v>17534</v>
      </c>
      <c r="E3424" t="s">
        <v>27517</v>
      </c>
      <c r="F3424" t="s">
        <v>37</v>
      </c>
      <c r="G3424" t="s">
        <v>38</v>
      </c>
      <c r="H3424">
        <v>2500000</v>
      </c>
      <c r="I3424">
        <v>6.7</v>
      </c>
      <c r="J3424">
        <f t="shared" si="53"/>
        <v>29730907</v>
      </c>
      <c r="K3424" t="s">
        <v>1671</v>
      </c>
    </row>
    <row r="3425" spans="1:11">
      <c r="A3425" t="s">
        <v>6051</v>
      </c>
      <c r="B3425">
        <v>104</v>
      </c>
      <c r="C3425">
        <v>6401336</v>
      </c>
      <c r="D3425" t="s">
        <v>3409</v>
      </c>
      <c r="E3425" t="s">
        <v>27518</v>
      </c>
      <c r="F3425" t="s">
        <v>37</v>
      </c>
      <c r="G3425" t="s">
        <v>38</v>
      </c>
      <c r="H3425">
        <v>2500000</v>
      </c>
      <c r="I3425">
        <v>7.1</v>
      </c>
      <c r="J3425">
        <f t="shared" si="53"/>
        <v>3901336</v>
      </c>
      <c r="K3425" t="s">
        <v>3409</v>
      </c>
    </row>
    <row r="3426" spans="1:11">
      <c r="A3426" t="s">
        <v>17150</v>
      </c>
      <c r="B3426">
        <v>102</v>
      </c>
      <c r="C3426">
        <v>26781723</v>
      </c>
      <c r="D3426" t="s">
        <v>1415</v>
      </c>
      <c r="E3426" t="s">
        <v>27519</v>
      </c>
      <c r="F3426" t="s">
        <v>37</v>
      </c>
      <c r="G3426" t="s">
        <v>38</v>
      </c>
      <c r="H3426">
        <v>2500000</v>
      </c>
      <c r="I3426">
        <v>7.6</v>
      </c>
      <c r="J3426">
        <f t="shared" si="53"/>
        <v>24281723</v>
      </c>
      <c r="K3426" t="s">
        <v>1671</v>
      </c>
    </row>
    <row r="3427" spans="1:11">
      <c r="A3427" t="s">
        <v>9162</v>
      </c>
      <c r="B3427">
        <v>105</v>
      </c>
      <c r="C3427">
        <v>5400000</v>
      </c>
      <c r="D3427" t="s">
        <v>214</v>
      </c>
      <c r="E3427" t="s">
        <v>27520</v>
      </c>
      <c r="F3427" t="s">
        <v>37</v>
      </c>
      <c r="G3427" t="s">
        <v>38</v>
      </c>
      <c r="H3427">
        <v>2500000</v>
      </c>
      <c r="I3427">
        <v>8.1</v>
      </c>
      <c r="J3427">
        <f t="shared" si="53"/>
        <v>2900000</v>
      </c>
      <c r="K3427" t="s">
        <v>3409</v>
      </c>
    </row>
    <row r="3428" spans="1:11">
      <c r="A3428" t="s">
        <v>19854</v>
      </c>
      <c r="B3428">
        <v>107</v>
      </c>
      <c r="C3428">
        <v>1282084</v>
      </c>
      <c r="D3428" t="s">
        <v>3409</v>
      </c>
      <c r="E3428" t="s">
        <v>27521</v>
      </c>
      <c r="F3428" t="s">
        <v>37</v>
      </c>
      <c r="G3428" t="s">
        <v>38</v>
      </c>
      <c r="H3428">
        <v>2500000</v>
      </c>
      <c r="I3428">
        <v>7</v>
      </c>
      <c r="J3428">
        <f t="shared" si="53"/>
        <v>-1217916</v>
      </c>
      <c r="K3428" t="s">
        <v>3409</v>
      </c>
    </row>
    <row r="3429" spans="1:11">
      <c r="A3429" t="s">
        <v>14184</v>
      </c>
      <c r="B3429">
        <v>89</v>
      </c>
      <c r="C3429">
        <v>3325638</v>
      </c>
      <c r="D3429" t="s">
        <v>19871</v>
      </c>
      <c r="E3429" t="s">
        <v>27522</v>
      </c>
      <c r="F3429" t="s">
        <v>37</v>
      </c>
      <c r="G3429" t="s">
        <v>38</v>
      </c>
      <c r="H3429">
        <v>2500000</v>
      </c>
      <c r="I3429">
        <v>7.1</v>
      </c>
      <c r="J3429">
        <f t="shared" si="53"/>
        <v>825638</v>
      </c>
      <c r="K3429" t="s">
        <v>1671</v>
      </c>
    </row>
    <row r="3430" spans="1:11">
      <c r="A3430" t="s">
        <v>19876</v>
      </c>
      <c r="B3430">
        <v>106</v>
      </c>
      <c r="C3430">
        <v>395592</v>
      </c>
      <c r="D3430" t="s">
        <v>214</v>
      </c>
      <c r="E3430" t="s">
        <v>27523</v>
      </c>
      <c r="F3430" t="s">
        <v>37</v>
      </c>
      <c r="G3430" t="s">
        <v>3571</v>
      </c>
      <c r="H3430">
        <v>2000000</v>
      </c>
      <c r="I3430">
        <v>7.6</v>
      </c>
      <c r="J3430">
        <f t="shared" si="53"/>
        <v>-1604408</v>
      </c>
      <c r="K3430" t="s">
        <v>3409</v>
      </c>
    </row>
    <row r="3431" spans="1:11">
      <c r="A3431" t="s">
        <v>19881</v>
      </c>
      <c r="B3431">
        <v>95</v>
      </c>
      <c r="C3431">
        <v>6851969</v>
      </c>
      <c r="D3431" t="s">
        <v>1415</v>
      </c>
      <c r="E3431" t="s">
        <v>27524</v>
      </c>
      <c r="F3431" t="s">
        <v>37</v>
      </c>
      <c r="G3431" t="s">
        <v>38</v>
      </c>
      <c r="H3431">
        <v>2500000</v>
      </c>
      <c r="I3431">
        <v>7.1</v>
      </c>
      <c r="J3431">
        <f t="shared" si="53"/>
        <v>4351969</v>
      </c>
      <c r="K3431" t="s">
        <v>1671</v>
      </c>
    </row>
    <row r="3432" spans="1:11">
      <c r="A3432" t="s">
        <v>3722</v>
      </c>
      <c r="B3432">
        <v>101</v>
      </c>
      <c r="C3432">
        <v>12995673</v>
      </c>
      <c r="D3432" t="s">
        <v>19892</v>
      </c>
      <c r="E3432" t="s">
        <v>27525</v>
      </c>
      <c r="F3432" t="s">
        <v>37</v>
      </c>
      <c r="G3432" t="s">
        <v>38</v>
      </c>
      <c r="H3432">
        <v>2500000</v>
      </c>
      <c r="I3432">
        <v>7.7</v>
      </c>
      <c r="J3432">
        <f t="shared" si="53"/>
        <v>10495673</v>
      </c>
      <c r="K3432" t="s">
        <v>1671</v>
      </c>
    </row>
    <row r="3433" spans="1:11">
      <c r="A3433" t="s">
        <v>19898</v>
      </c>
      <c r="B3433">
        <v>112</v>
      </c>
      <c r="C3433">
        <v>173783</v>
      </c>
      <c r="D3433" t="s">
        <v>67</v>
      </c>
      <c r="E3433" t="s">
        <v>27526</v>
      </c>
      <c r="F3433" t="s">
        <v>37</v>
      </c>
      <c r="G3433" t="s">
        <v>38</v>
      </c>
      <c r="H3433">
        <v>2500000</v>
      </c>
      <c r="I3433">
        <v>7.6</v>
      </c>
      <c r="J3433">
        <f t="shared" si="53"/>
        <v>-2326217</v>
      </c>
      <c r="K3433" t="s">
        <v>67</v>
      </c>
    </row>
    <row r="3434" spans="1:11">
      <c r="A3434" t="s">
        <v>5059</v>
      </c>
      <c r="B3434">
        <v>92</v>
      </c>
      <c r="C3434">
        <v>114324072</v>
      </c>
      <c r="D3434" t="s">
        <v>3913</v>
      </c>
      <c r="E3434" t="s">
        <v>25647</v>
      </c>
      <c r="F3434" t="s">
        <v>37</v>
      </c>
      <c r="G3434" t="s">
        <v>38</v>
      </c>
      <c r="H3434">
        <v>20000000</v>
      </c>
      <c r="I3434">
        <v>6.7</v>
      </c>
      <c r="J3434">
        <f t="shared" si="53"/>
        <v>94324072</v>
      </c>
      <c r="K3434" t="s">
        <v>1671</v>
      </c>
    </row>
    <row r="3435" spans="1:11">
      <c r="A3435" t="s">
        <v>19907</v>
      </c>
      <c r="B3435">
        <v>100</v>
      </c>
      <c r="C3435">
        <v>71904</v>
      </c>
      <c r="D3435" t="s">
        <v>3932</v>
      </c>
      <c r="E3435" t="s">
        <v>27527</v>
      </c>
      <c r="F3435" t="s">
        <v>37</v>
      </c>
      <c r="G3435" t="s">
        <v>38</v>
      </c>
      <c r="H3435">
        <v>2500000</v>
      </c>
      <c r="I3435">
        <v>5.7</v>
      </c>
      <c r="J3435">
        <f t="shared" si="53"/>
        <v>-2428096</v>
      </c>
      <c r="K3435" t="s">
        <v>1671</v>
      </c>
    </row>
    <row r="3436" spans="1:11">
      <c r="A3436" t="s">
        <v>19911</v>
      </c>
      <c r="B3436">
        <v>80</v>
      </c>
      <c r="C3436">
        <v>99851</v>
      </c>
      <c r="D3436" t="s">
        <v>67</v>
      </c>
      <c r="E3436" t="s">
        <v>27528</v>
      </c>
      <c r="F3436" t="s">
        <v>37</v>
      </c>
      <c r="G3436" t="s">
        <v>38</v>
      </c>
      <c r="H3436">
        <v>2500000</v>
      </c>
      <c r="I3436">
        <v>7.1</v>
      </c>
      <c r="J3436">
        <f t="shared" si="53"/>
        <v>-2400149</v>
      </c>
      <c r="K3436" t="s">
        <v>67</v>
      </c>
    </row>
    <row r="3437" spans="1:11">
      <c r="A3437" t="s">
        <v>19918</v>
      </c>
      <c r="B3437">
        <v>106</v>
      </c>
      <c r="C3437">
        <v>115504</v>
      </c>
      <c r="D3437" t="s">
        <v>1415</v>
      </c>
      <c r="E3437" t="s">
        <v>27529</v>
      </c>
      <c r="F3437" t="s">
        <v>37</v>
      </c>
      <c r="G3437" t="s">
        <v>56</v>
      </c>
      <c r="H3437">
        <v>14000000</v>
      </c>
      <c r="I3437">
        <v>6.2</v>
      </c>
      <c r="J3437">
        <f t="shared" si="53"/>
        <v>-13884496</v>
      </c>
      <c r="K3437" t="s">
        <v>1671</v>
      </c>
    </row>
    <row r="3438" spans="1:11">
      <c r="A3438" t="s">
        <v>13271</v>
      </c>
      <c r="B3438">
        <v>103</v>
      </c>
      <c r="C3438">
        <v>5725</v>
      </c>
      <c r="D3438" t="s">
        <v>5544</v>
      </c>
      <c r="E3438" t="s">
        <v>27530</v>
      </c>
      <c r="F3438" t="s">
        <v>8731</v>
      </c>
      <c r="G3438" t="s">
        <v>767</v>
      </c>
      <c r="H3438">
        <v>8400000</v>
      </c>
      <c r="I3438">
        <v>6.1</v>
      </c>
      <c r="J3438">
        <f t="shared" si="53"/>
        <v>-8394275</v>
      </c>
      <c r="K3438" t="s">
        <v>6403</v>
      </c>
    </row>
    <row r="3439" spans="1:11">
      <c r="A3439" t="s">
        <v>19928</v>
      </c>
      <c r="B3439">
        <v>90</v>
      </c>
      <c r="C3439">
        <v>75727</v>
      </c>
      <c r="D3439" t="s">
        <v>16384</v>
      </c>
      <c r="E3439" t="s">
        <v>27531</v>
      </c>
      <c r="F3439" t="s">
        <v>2778</v>
      </c>
      <c r="G3439" t="s">
        <v>38</v>
      </c>
      <c r="H3439">
        <v>2500000</v>
      </c>
      <c r="I3439">
        <v>5.9</v>
      </c>
      <c r="J3439">
        <f t="shared" si="53"/>
        <v>-2424273</v>
      </c>
      <c r="K3439" t="s">
        <v>3409</v>
      </c>
    </row>
    <row r="3440" spans="1:11">
      <c r="A3440" t="s">
        <v>653</v>
      </c>
      <c r="B3440">
        <v>96</v>
      </c>
      <c r="C3440">
        <v>322157</v>
      </c>
      <c r="D3440" t="s">
        <v>9193</v>
      </c>
      <c r="E3440" t="s">
        <v>27532</v>
      </c>
      <c r="F3440" t="s">
        <v>37</v>
      </c>
      <c r="G3440" t="s">
        <v>38</v>
      </c>
      <c r="H3440">
        <v>2500000</v>
      </c>
      <c r="I3440">
        <v>6.8</v>
      </c>
      <c r="J3440">
        <f t="shared" si="53"/>
        <v>-2177843</v>
      </c>
      <c r="K3440" t="s">
        <v>1671</v>
      </c>
    </row>
    <row r="3441" spans="1:11">
      <c r="A3441" t="s">
        <v>5076</v>
      </c>
      <c r="B3441">
        <v>120</v>
      </c>
      <c r="C3441">
        <v>5731103</v>
      </c>
      <c r="D3441" t="s">
        <v>6519</v>
      </c>
      <c r="E3441" t="s">
        <v>27533</v>
      </c>
      <c r="F3441" t="s">
        <v>37</v>
      </c>
      <c r="G3441" t="s">
        <v>38</v>
      </c>
      <c r="H3441">
        <v>2400000</v>
      </c>
      <c r="I3441">
        <v>6.8</v>
      </c>
      <c r="J3441">
        <f t="shared" si="53"/>
        <v>3331103</v>
      </c>
      <c r="K3441" t="s">
        <v>3409</v>
      </c>
    </row>
    <row r="3442" spans="1:11">
      <c r="A3442" t="s">
        <v>19953</v>
      </c>
      <c r="B3442">
        <v>101</v>
      </c>
      <c r="C3442">
        <v>978908</v>
      </c>
      <c r="D3442" t="s">
        <v>6132</v>
      </c>
      <c r="E3442" t="s">
        <v>27534</v>
      </c>
      <c r="F3442" t="s">
        <v>37</v>
      </c>
      <c r="G3442" t="s">
        <v>13606</v>
      </c>
      <c r="H3442">
        <v>2400000</v>
      </c>
      <c r="I3442">
        <v>5.1</v>
      </c>
      <c r="J3442">
        <f t="shared" si="53"/>
        <v>-1421092</v>
      </c>
      <c r="K3442" t="s">
        <v>3409</v>
      </c>
    </row>
    <row r="3443" spans="1:11">
      <c r="A3443" t="s">
        <v>17484</v>
      </c>
      <c r="B3443">
        <v>101</v>
      </c>
      <c r="C3443">
        <v>327919</v>
      </c>
      <c r="D3443" t="s">
        <v>1935</v>
      </c>
      <c r="E3443" t="s">
        <v>27535</v>
      </c>
      <c r="F3443" t="s">
        <v>37</v>
      </c>
      <c r="G3443" t="s">
        <v>56</v>
      </c>
      <c r="H3443">
        <v>1500000</v>
      </c>
      <c r="I3443">
        <v>7.7</v>
      </c>
      <c r="J3443">
        <f t="shared" si="53"/>
        <v>-1172081</v>
      </c>
      <c r="K3443" t="s">
        <v>24406</v>
      </c>
    </row>
    <row r="3444" spans="1:11">
      <c r="A3444" t="s">
        <v>19980</v>
      </c>
      <c r="B3444">
        <v>105</v>
      </c>
      <c r="C3444">
        <v>178739</v>
      </c>
      <c r="D3444" t="s">
        <v>18257</v>
      </c>
      <c r="E3444" t="s">
        <v>27536</v>
      </c>
      <c r="F3444" t="s">
        <v>37</v>
      </c>
      <c r="G3444" t="s">
        <v>38</v>
      </c>
      <c r="H3444">
        <v>2450000</v>
      </c>
      <c r="I3444">
        <v>3.9</v>
      </c>
      <c r="J3444">
        <f t="shared" si="53"/>
        <v>-2271261</v>
      </c>
      <c r="K3444" t="s">
        <v>3409</v>
      </c>
    </row>
    <row r="3445" spans="1:11">
      <c r="A3445" t="s">
        <v>7064</v>
      </c>
      <c r="B3445">
        <v>91</v>
      </c>
      <c r="C3445">
        <v>36200000</v>
      </c>
      <c r="D3445" t="s">
        <v>5544</v>
      </c>
      <c r="E3445" t="s">
        <v>27537</v>
      </c>
      <c r="F3445" t="s">
        <v>37</v>
      </c>
      <c r="G3445" t="s">
        <v>38</v>
      </c>
      <c r="H3445">
        <v>4000000</v>
      </c>
      <c r="I3445">
        <v>5.7</v>
      </c>
      <c r="J3445">
        <f t="shared" si="53"/>
        <v>32200000</v>
      </c>
      <c r="K3445" t="s">
        <v>6403</v>
      </c>
    </row>
    <row r="3446" spans="1:11">
      <c r="A3446" t="s">
        <v>20021</v>
      </c>
      <c r="B3446">
        <v>92</v>
      </c>
      <c r="C3446">
        <v>21300000</v>
      </c>
      <c r="D3446" t="s">
        <v>3030</v>
      </c>
      <c r="E3446" t="s">
        <v>27538</v>
      </c>
      <c r="F3446" t="s">
        <v>37</v>
      </c>
      <c r="G3446" t="s">
        <v>38</v>
      </c>
      <c r="H3446">
        <v>2200000</v>
      </c>
      <c r="I3446">
        <v>4.7</v>
      </c>
      <c r="J3446">
        <f t="shared" si="53"/>
        <v>19100000</v>
      </c>
      <c r="K3446" t="s">
        <v>6403</v>
      </c>
    </row>
    <row r="3447" spans="1:11">
      <c r="A3447" t="s">
        <v>19459</v>
      </c>
      <c r="B3447">
        <v>117</v>
      </c>
      <c r="C3447">
        <v>379643</v>
      </c>
      <c r="D3447" t="s">
        <v>3409</v>
      </c>
      <c r="E3447" t="s">
        <v>27539</v>
      </c>
      <c r="F3447" t="s">
        <v>37</v>
      </c>
      <c r="G3447" t="s">
        <v>38</v>
      </c>
      <c r="H3447">
        <v>2200000</v>
      </c>
      <c r="I3447">
        <v>5.9</v>
      </c>
      <c r="J3447">
        <f t="shared" si="53"/>
        <v>-1820357</v>
      </c>
      <c r="K3447" t="s">
        <v>3409</v>
      </c>
    </row>
    <row r="3448" spans="1:11">
      <c r="A3448" t="s">
        <v>20069</v>
      </c>
      <c r="B3448">
        <v>172</v>
      </c>
      <c r="C3448">
        <v>23650000</v>
      </c>
      <c r="D3448" t="s">
        <v>5605</v>
      </c>
      <c r="E3448" t="s">
        <v>27540</v>
      </c>
      <c r="F3448" t="s">
        <v>37</v>
      </c>
      <c r="G3448" t="s">
        <v>38</v>
      </c>
      <c r="H3448">
        <v>2100000</v>
      </c>
      <c r="I3448">
        <v>8.1</v>
      </c>
      <c r="J3448">
        <f t="shared" si="53"/>
        <v>21550000</v>
      </c>
      <c r="K3448" t="s">
        <v>3409</v>
      </c>
    </row>
    <row r="3449" spans="1:11">
      <c r="A3449" t="s">
        <v>20078</v>
      </c>
      <c r="B3449">
        <v>89</v>
      </c>
      <c r="C3449">
        <v>313436</v>
      </c>
      <c r="D3449" t="s">
        <v>2527</v>
      </c>
      <c r="E3449" t="s">
        <v>27541</v>
      </c>
      <c r="F3449" t="s">
        <v>17494</v>
      </c>
      <c r="G3449" t="s">
        <v>12616</v>
      </c>
      <c r="H3449">
        <v>15500000</v>
      </c>
      <c r="I3449">
        <v>7.6</v>
      </c>
      <c r="J3449">
        <f t="shared" si="53"/>
        <v>-15186564</v>
      </c>
      <c r="K3449" t="s">
        <v>1671</v>
      </c>
    </row>
    <row r="3450" spans="1:11">
      <c r="A3450" t="s">
        <v>5689</v>
      </c>
      <c r="B3450">
        <v>115</v>
      </c>
      <c r="C3450">
        <v>24800000</v>
      </c>
      <c r="D3450" t="s">
        <v>50</v>
      </c>
      <c r="E3450" t="s">
        <v>27542</v>
      </c>
      <c r="F3450" t="s">
        <v>37</v>
      </c>
      <c r="G3450" t="s">
        <v>56</v>
      </c>
      <c r="H3450">
        <v>2000000</v>
      </c>
      <c r="I3450">
        <v>7.5</v>
      </c>
      <c r="J3450">
        <f t="shared" si="53"/>
        <v>22800000</v>
      </c>
      <c r="K3450" t="s">
        <v>1325</v>
      </c>
    </row>
    <row r="3451" spans="1:11">
      <c r="A3451" t="s">
        <v>20121</v>
      </c>
      <c r="B3451">
        <v>96</v>
      </c>
      <c r="C3451">
        <v>792966</v>
      </c>
      <c r="D3451" t="s">
        <v>20123</v>
      </c>
      <c r="E3451" t="s">
        <v>27543</v>
      </c>
      <c r="F3451" t="s">
        <v>37</v>
      </c>
      <c r="G3451" t="s">
        <v>38</v>
      </c>
      <c r="H3451">
        <v>2300000</v>
      </c>
      <c r="I3451">
        <v>5.1</v>
      </c>
      <c r="J3451">
        <f t="shared" si="53"/>
        <v>-1507034</v>
      </c>
      <c r="K3451" t="s">
        <v>1325</v>
      </c>
    </row>
    <row r="3452" spans="1:11">
      <c r="A3452" t="s">
        <v>20139</v>
      </c>
      <c r="B3452">
        <v>100</v>
      </c>
      <c r="C3452">
        <v>14673301</v>
      </c>
      <c r="D3452" t="s">
        <v>5103</v>
      </c>
      <c r="E3452" t="s">
        <v>27544</v>
      </c>
      <c r="F3452" t="s">
        <v>37</v>
      </c>
      <c r="G3452" t="s">
        <v>38</v>
      </c>
      <c r="H3452">
        <v>2000000</v>
      </c>
      <c r="I3452">
        <v>6.9</v>
      </c>
      <c r="J3452">
        <f t="shared" si="53"/>
        <v>12673301</v>
      </c>
      <c r="K3452" t="s">
        <v>6403</v>
      </c>
    </row>
    <row r="3453" spans="1:11">
      <c r="A3453" t="s">
        <v>845</v>
      </c>
      <c r="B3453">
        <v>87</v>
      </c>
      <c r="C3453">
        <v>9003011</v>
      </c>
      <c r="D3453" t="s">
        <v>227</v>
      </c>
      <c r="E3453" t="s">
        <v>27545</v>
      </c>
      <c r="F3453" t="s">
        <v>37</v>
      </c>
      <c r="G3453" t="s">
        <v>370</v>
      </c>
      <c r="H3453">
        <v>2000000</v>
      </c>
      <c r="I3453">
        <v>7.6</v>
      </c>
      <c r="J3453">
        <f t="shared" si="53"/>
        <v>7003011</v>
      </c>
      <c r="K3453" t="s">
        <v>1325</v>
      </c>
    </row>
    <row r="3454" spans="1:11">
      <c r="A3454" t="s">
        <v>20159</v>
      </c>
      <c r="B3454">
        <v>102</v>
      </c>
      <c r="C3454">
        <v>11546543</v>
      </c>
      <c r="D3454" t="s">
        <v>2136</v>
      </c>
      <c r="E3454" t="s">
        <v>27546</v>
      </c>
      <c r="F3454" t="s">
        <v>7241</v>
      </c>
      <c r="G3454" t="s">
        <v>3859</v>
      </c>
      <c r="H3454">
        <v>2000000</v>
      </c>
      <c r="I3454">
        <v>7.6</v>
      </c>
      <c r="J3454">
        <f t="shared" si="53"/>
        <v>9546543</v>
      </c>
      <c r="K3454" t="s">
        <v>1325</v>
      </c>
    </row>
    <row r="3455" spans="1:11">
      <c r="A3455" t="s">
        <v>8417</v>
      </c>
      <c r="B3455">
        <v>118</v>
      </c>
      <c r="C3455">
        <v>11533945</v>
      </c>
      <c r="D3455" t="s">
        <v>15074</v>
      </c>
      <c r="E3455" t="s">
        <v>27547</v>
      </c>
      <c r="F3455" t="s">
        <v>37</v>
      </c>
      <c r="G3455" t="s">
        <v>38</v>
      </c>
      <c r="H3455">
        <v>2000000</v>
      </c>
      <c r="I3455">
        <v>7.6</v>
      </c>
      <c r="J3455">
        <f t="shared" si="53"/>
        <v>9533945</v>
      </c>
      <c r="K3455" t="s">
        <v>13307</v>
      </c>
    </row>
    <row r="3456" spans="1:11">
      <c r="A3456" t="s">
        <v>20169</v>
      </c>
      <c r="B3456">
        <v>86</v>
      </c>
      <c r="C3456">
        <v>12555230</v>
      </c>
      <c r="D3456" t="s">
        <v>6132</v>
      </c>
      <c r="E3456" t="s">
        <v>27548</v>
      </c>
      <c r="F3456" t="s">
        <v>37</v>
      </c>
      <c r="G3456" t="s">
        <v>1465</v>
      </c>
      <c r="H3456">
        <v>2000000</v>
      </c>
      <c r="I3456">
        <v>5.3</v>
      </c>
      <c r="J3456">
        <f t="shared" si="53"/>
        <v>10555230</v>
      </c>
      <c r="K3456" t="s">
        <v>3409</v>
      </c>
    </row>
    <row r="3457" spans="1:11">
      <c r="A3457" t="s">
        <v>1813</v>
      </c>
      <c r="B3457">
        <v>137</v>
      </c>
      <c r="C3457">
        <v>11284657</v>
      </c>
      <c r="D3457" t="s">
        <v>4075</v>
      </c>
      <c r="E3457" t="s">
        <v>27549</v>
      </c>
      <c r="F3457" t="s">
        <v>8731</v>
      </c>
      <c r="G3457" t="s">
        <v>767</v>
      </c>
      <c r="H3457">
        <v>2000000</v>
      </c>
      <c r="I3457">
        <v>8.5</v>
      </c>
      <c r="J3457">
        <f t="shared" si="53"/>
        <v>9284657</v>
      </c>
      <c r="K3457" t="s">
        <v>3409</v>
      </c>
    </row>
    <row r="3458" spans="1:11">
      <c r="A3458" t="s">
        <v>18269</v>
      </c>
      <c r="B3458">
        <v>129</v>
      </c>
      <c r="C3458">
        <v>34522221</v>
      </c>
      <c r="D3458" t="s">
        <v>3409</v>
      </c>
      <c r="E3458" t="s">
        <v>27550</v>
      </c>
      <c r="F3458" t="s">
        <v>37</v>
      </c>
      <c r="G3458" t="s">
        <v>38</v>
      </c>
      <c r="H3458">
        <v>2000000</v>
      </c>
      <c r="I3458">
        <v>7</v>
      </c>
      <c r="J3458">
        <f t="shared" si="53"/>
        <v>32522221</v>
      </c>
      <c r="K3458" t="s">
        <v>3409</v>
      </c>
    </row>
    <row r="3459" spans="1:11">
      <c r="A3459" t="s">
        <v>20195</v>
      </c>
      <c r="B3459">
        <v>80</v>
      </c>
      <c r="C3459">
        <v>7002255</v>
      </c>
      <c r="D3459" t="s">
        <v>20197</v>
      </c>
      <c r="E3459" t="s">
        <v>27551</v>
      </c>
      <c r="F3459" t="s">
        <v>1464</v>
      </c>
      <c r="G3459" t="s">
        <v>1465</v>
      </c>
      <c r="H3459">
        <v>9500000</v>
      </c>
      <c r="I3459">
        <v>7.8</v>
      </c>
      <c r="J3459">
        <f t="shared" ref="J3459:J3522" si="54">C3459-H3459</f>
        <v>-2497745</v>
      </c>
      <c r="K3459" t="s">
        <v>11526</v>
      </c>
    </row>
    <row r="3460" spans="1:11">
      <c r="A3460" t="s">
        <v>20203</v>
      </c>
      <c r="B3460">
        <v>89</v>
      </c>
      <c r="C3460">
        <v>6719300</v>
      </c>
      <c r="D3460" t="s">
        <v>2527</v>
      </c>
      <c r="E3460" t="s">
        <v>27552</v>
      </c>
      <c r="F3460" t="s">
        <v>37</v>
      </c>
      <c r="G3460" t="s">
        <v>268</v>
      </c>
      <c r="H3460">
        <v>2000000</v>
      </c>
      <c r="I3460">
        <v>7.2</v>
      </c>
      <c r="J3460">
        <f t="shared" si="54"/>
        <v>4719300</v>
      </c>
      <c r="K3460" t="s">
        <v>1671</v>
      </c>
    </row>
    <row r="3461" spans="1:11">
      <c r="A3461" t="s">
        <v>9162</v>
      </c>
      <c r="B3461">
        <v>80</v>
      </c>
      <c r="C3461">
        <v>5792822</v>
      </c>
      <c r="D3461" t="s">
        <v>214</v>
      </c>
      <c r="E3461" t="s">
        <v>27553</v>
      </c>
      <c r="F3461" t="s">
        <v>37</v>
      </c>
      <c r="G3461" t="s">
        <v>38</v>
      </c>
      <c r="H3461">
        <v>2700000</v>
      </c>
      <c r="I3461">
        <v>8</v>
      </c>
      <c r="J3461">
        <f t="shared" si="54"/>
        <v>3092822</v>
      </c>
      <c r="K3461" t="s">
        <v>3409</v>
      </c>
    </row>
    <row r="3462" spans="1:11">
      <c r="A3462" t="s">
        <v>1133</v>
      </c>
      <c r="B3462">
        <v>115</v>
      </c>
      <c r="C3462">
        <v>5383834</v>
      </c>
      <c r="D3462" t="s">
        <v>4075</v>
      </c>
      <c r="E3462" t="s">
        <v>27554</v>
      </c>
      <c r="F3462" t="s">
        <v>2778</v>
      </c>
      <c r="G3462" t="s">
        <v>2913</v>
      </c>
      <c r="H3462">
        <v>2000000</v>
      </c>
      <c r="I3462">
        <v>8.1</v>
      </c>
      <c r="J3462">
        <f t="shared" si="54"/>
        <v>3383834</v>
      </c>
      <c r="K3462" t="s">
        <v>3409</v>
      </c>
    </row>
    <row r="3463" spans="1:11">
      <c r="A3463" t="s">
        <v>6148</v>
      </c>
      <c r="B3463">
        <v>100</v>
      </c>
      <c r="C3463">
        <v>4599680</v>
      </c>
      <c r="D3463" t="s">
        <v>3409</v>
      </c>
      <c r="E3463" t="s">
        <v>27555</v>
      </c>
      <c r="F3463" t="s">
        <v>37</v>
      </c>
      <c r="G3463" t="s">
        <v>38</v>
      </c>
      <c r="H3463">
        <v>1500000</v>
      </c>
      <c r="I3463">
        <v>6.8</v>
      </c>
      <c r="J3463">
        <f t="shared" si="54"/>
        <v>3099680</v>
      </c>
      <c r="K3463" t="s">
        <v>3409</v>
      </c>
    </row>
    <row r="3464" spans="1:11">
      <c r="A3464" t="s">
        <v>20232</v>
      </c>
      <c r="B3464">
        <v>100</v>
      </c>
      <c r="C3464">
        <v>6531491</v>
      </c>
      <c r="D3464" t="s">
        <v>3409</v>
      </c>
      <c r="E3464" t="s">
        <v>27556</v>
      </c>
      <c r="F3464" t="s">
        <v>37</v>
      </c>
      <c r="G3464" t="s">
        <v>38</v>
      </c>
      <c r="H3464">
        <v>2000000</v>
      </c>
      <c r="I3464">
        <v>7.2</v>
      </c>
      <c r="J3464">
        <f t="shared" si="54"/>
        <v>4531491</v>
      </c>
      <c r="K3464" t="s">
        <v>3409</v>
      </c>
    </row>
    <row r="3465" spans="1:11">
      <c r="A3465" t="s">
        <v>20250</v>
      </c>
      <c r="B3465">
        <v>91</v>
      </c>
      <c r="C3465">
        <v>3885134</v>
      </c>
      <c r="D3465" t="s">
        <v>2527</v>
      </c>
      <c r="E3465" t="s">
        <v>27557</v>
      </c>
      <c r="F3465" t="s">
        <v>37</v>
      </c>
      <c r="G3465" t="s">
        <v>38</v>
      </c>
      <c r="H3465">
        <v>2000000</v>
      </c>
      <c r="I3465">
        <v>7.4</v>
      </c>
      <c r="J3465">
        <f t="shared" si="54"/>
        <v>1885134</v>
      </c>
      <c r="K3465" t="s">
        <v>1671</v>
      </c>
    </row>
    <row r="3466" spans="1:11">
      <c r="A3466" t="s">
        <v>20260</v>
      </c>
      <c r="B3466">
        <v>96</v>
      </c>
      <c r="C3466">
        <v>3590010</v>
      </c>
      <c r="D3466" t="s">
        <v>7837</v>
      </c>
      <c r="E3466" t="s">
        <v>27558</v>
      </c>
      <c r="F3466" t="s">
        <v>37</v>
      </c>
      <c r="G3466" t="s">
        <v>56</v>
      </c>
      <c r="H3466">
        <v>2000000</v>
      </c>
      <c r="I3466">
        <v>6.1</v>
      </c>
      <c r="J3466">
        <f t="shared" si="54"/>
        <v>1590010</v>
      </c>
      <c r="K3466" t="s">
        <v>3409</v>
      </c>
    </row>
    <row r="3467" spans="1:11">
      <c r="A3467" t="s">
        <v>507</v>
      </c>
      <c r="B3467">
        <v>116</v>
      </c>
      <c r="C3467">
        <v>3335839</v>
      </c>
      <c r="D3467" t="s">
        <v>464</v>
      </c>
      <c r="E3467" t="s">
        <v>27559</v>
      </c>
      <c r="F3467" t="s">
        <v>37</v>
      </c>
      <c r="G3467" t="s">
        <v>38</v>
      </c>
      <c r="H3467">
        <v>2000000</v>
      </c>
      <c r="I3467">
        <v>7</v>
      </c>
      <c r="J3467">
        <f t="shared" si="54"/>
        <v>1335839</v>
      </c>
      <c r="K3467" t="s">
        <v>1325</v>
      </c>
    </row>
    <row r="3468" spans="1:11">
      <c r="A3468" t="s">
        <v>6804</v>
      </c>
      <c r="B3468">
        <v>97</v>
      </c>
      <c r="C3468">
        <v>2557668</v>
      </c>
      <c r="D3468" t="s">
        <v>2125</v>
      </c>
      <c r="E3468" t="s">
        <v>27560</v>
      </c>
      <c r="F3468" t="s">
        <v>37</v>
      </c>
      <c r="G3468" t="s">
        <v>38</v>
      </c>
      <c r="H3468">
        <v>2000000</v>
      </c>
      <c r="I3468">
        <v>5.3</v>
      </c>
      <c r="J3468">
        <f t="shared" si="54"/>
        <v>557668</v>
      </c>
      <c r="K3468" t="s">
        <v>24406</v>
      </c>
    </row>
    <row r="3469" spans="1:11">
      <c r="A3469" t="s">
        <v>1526</v>
      </c>
      <c r="B3469">
        <v>101</v>
      </c>
      <c r="C3469">
        <v>2506446</v>
      </c>
      <c r="D3469" t="s">
        <v>1681</v>
      </c>
      <c r="E3469" t="s">
        <v>27561</v>
      </c>
      <c r="F3469" t="s">
        <v>37</v>
      </c>
      <c r="G3469" t="s">
        <v>38</v>
      </c>
      <c r="H3469">
        <v>2000000</v>
      </c>
      <c r="I3469">
        <v>4.7</v>
      </c>
      <c r="J3469">
        <f t="shared" si="54"/>
        <v>506446</v>
      </c>
      <c r="K3469" t="s">
        <v>1671</v>
      </c>
    </row>
    <row r="3470" spans="1:11">
      <c r="A3470" t="s">
        <v>20280</v>
      </c>
      <c r="B3470">
        <v>98</v>
      </c>
      <c r="C3470">
        <v>7369373</v>
      </c>
      <c r="D3470" t="s">
        <v>3030</v>
      </c>
      <c r="E3470" t="s">
        <v>27562</v>
      </c>
      <c r="F3470" t="s">
        <v>37</v>
      </c>
      <c r="G3470" t="s">
        <v>56</v>
      </c>
      <c r="H3470">
        <v>2000000</v>
      </c>
      <c r="I3470">
        <v>5.7</v>
      </c>
      <c r="J3470">
        <f t="shared" si="54"/>
        <v>5369373</v>
      </c>
      <c r="K3470" t="s">
        <v>6403</v>
      </c>
    </row>
    <row r="3471" spans="1:11">
      <c r="A3471" t="s">
        <v>857</v>
      </c>
      <c r="B3471">
        <v>150</v>
      </c>
      <c r="C3471">
        <v>4414535</v>
      </c>
      <c r="D3471" t="s">
        <v>3409</v>
      </c>
      <c r="E3471" t="s">
        <v>26378</v>
      </c>
      <c r="F3471" t="s">
        <v>37</v>
      </c>
      <c r="G3471" t="s">
        <v>56</v>
      </c>
      <c r="H3471">
        <v>18000000</v>
      </c>
      <c r="I3471">
        <v>7.8</v>
      </c>
      <c r="J3471">
        <f t="shared" si="54"/>
        <v>-13585465</v>
      </c>
      <c r="K3471" t="s">
        <v>3409</v>
      </c>
    </row>
    <row r="3472" spans="1:11">
      <c r="A3472" t="s">
        <v>17163</v>
      </c>
      <c r="B3472">
        <v>101</v>
      </c>
      <c r="C3472">
        <v>1984378</v>
      </c>
      <c r="D3472" t="s">
        <v>1415</v>
      </c>
      <c r="E3472" t="s">
        <v>27563</v>
      </c>
      <c r="F3472" t="s">
        <v>37</v>
      </c>
      <c r="G3472" t="s">
        <v>38</v>
      </c>
      <c r="H3472">
        <v>2000000</v>
      </c>
      <c r="I3472">
        <v>6.5</v>
      </c>
      <c r="J3472">
        <f t="shared" si="54"/>
        <v>-15622</v>
      </c>
      <c r="K3472" t="s">
        <v>1671</v>
      </c>
    </row>
    <row r="3473" spans="1:11">
      <c r="A3473" t="s">
        <v>20295</v>
      </c>
      <c r="B3473">
        <v>90</v>
      </c>
      <c r="C3473">
        <v>2283276</v>
      </c>
      <c r="D3473" t="s">
        <v>20297</v>
      </c>
      <c r="E3473" t="s">
        <v>27564</v>
      </c>
      <c r="F3473" t="s">
        <v>11690</v>
      </c>
      <c r="G3473" t="s">
        <v>20302</v>
      </c>
      <c r="H3473">
        <v>1500000</v>
      </c>
      <c r="I3473">
        <v>8</v>
      </c>
      <c r="J3473">
        <f t="shared" si="54"/>
        <v>783276</v>
      </c>
      <c r="K3473" t="s">
        <v>11526</v>
      </c>
    </row>
    <row r="3474" spans="1:11">
      <c r="A3474" t="s">
        <v>20303</v>
      </c>
      <c r="B3474">
        <v>120</v>
      </c>
      <c r="C3474">
        <v>1098224</v>
      </c>
      <c r="D3474" t="s">
        <v>953</v>
      </c>
      <c r="E3474" t="s">
        <v>27565</v>
      </c>
      <c r="F3474" t="s">
        <v>37</v>
      </c>
      <c r="G3474" t="s">
        <v>38</v>
      </c>
      <c r="H3474">
        <v>2000000</v>
      </c>
      <c r="I3474">
        <v>3.3</v>
      </c>
      <c r="J3474">
        <f t="shared" si="54"/>
        <v>-901776</v>
      </c>
      <c r="K3474" t="s">
        <v>953</v>
      </c>
    </row>
    <row r="3475" spans="1:11">
      <c r="A3475" t="s">
        <v>20316</v>
      </c>
      <c r="B3475">
        <v>102</v>
      </c>
      <c r="C3475">
        <v>1477002</v>
      </c>
      <c r="D3475" t="s">
        <v>214</v>
      </c>
      <c r="E3475" t="s">
        <v>27566</v>
      </c>
      <c r="F3475" t="s">
        <v>37</v>
      </c>
      <c r="G3475" t="s">
        <v>38</v>
      </c>
      <c r="H3475">
        <v>2000000</v>
      </c>
      <c r="I3475">
        <v>6.9</v>
      </c>
      <c r="J3475">
        <f t="shared" si="54"/>
        <v>-522998</v>
      </c>
      <c r="K3475" t="s">
        <v>3409</v>
      </c>
    </row>
    <row r="3476" spans="1:11">
      <c r="A3476" t="s">
        <v>20325</v>
      </c>
      <c r="B3476">
        <v>100</v>
      </c>
      <c r="C3476">
        <v>1134049</v>
      </c>
      <c r="D3476" t="s">
        <v>20327</v>
      </c>
      <c r="E3476" t="s">
        <v>27567</v>
      </c>
      <c r="F3476" t="s">
        <v>37</v>
      </c>
      <c r="G3476" t="s">
        <v>56</v>
      </c>
      <c r="H3476">
        <v>2000000</v>
      </c>
      <c r="I3476">
        <v>8.1</v>
      </c>
      <c r="J3476">
        <f t="shared" si="54"/>
        <v>-865951</v>
      </c>
      <c r="K3476" t="s">
        <v>67</v>
      </c>
    </row>
    <row r="3477" spans="1:11">
      <c r="A3477" t="s">
        <v>17918</v>
      </c>
      <c r="B3477">
        <v>89</v>
      </c>
      <c r="C3477">
        <v>653621</v>
      </c>
      <c r="D3477" t="s">
        <v>20337</v>
      </c>
      <c r="E3477" t="s">
        <v>27568</v>
      </c>
      <c r="F3477" t="s">
        <v>37</v>
      </c>
      <c r="G3477" t="s">
        <v>38</v>
      </c>
      <c r="H3477">
        <v>2000000</v>
      </c>
      <c r="I3477">
        <v>6.8</v>
      </c>
      <c r="J3477">
        <f t="shared" si="54"/>
        <v>-1346379</v>
      </c>
      <c r="K3477" t="s">
        <v>13307</v>
      </c>
    </row>
    <row r="3478" spans="1:11">
      <c r="A3478" t="s">
        <v>20350</v>
      </c>
      <c r="B3478">
        <v>86</v>
      </c>
      <c r="C3478">
        <v>535249</v>
      </c>
      <c r="D3478" t="s">
        <v>1671</v>
      </c>
      <c r="E3478" t="s">
        <v>27569</v>
      </c>
      <c r="F3478" t="s">
        <v>37</v>
      </c>
      <c r="G3478" t="s">
        <v>38</v>
      </c>
      <c r="H3478">
        <v>3400000</v>
      </c>
      <c r="I3478">
        <v>4.6</v>
      </c>
      <c r="J3478">
        <f t="shared" si="54"/>
        <v>-2864751</v>
      </c>
      <c r="K3478" t="s">
        <v>1671</v>
      </c>
    </row>
    <row r="3479" spans="1:11">
      <c r="A3479" t="s">
        <v>20361</v>
      </c>
      <c r="B3479">
        <v>96</v>
      </c>
      <c r="C3479">
        <v>371081</v>
      </c>
      <c r="D3479" t="s">
        <v>2527</v>
      </c>
      <c r="E3479" t="s">
        <v>27570</v>
      </c>
      <c r="F3479" t="s">
        <v>37</v>
      </c>
      <c r="G3479" t="s">
        <v>38</v>
      </c>
      <c r="H3479">
        <v>6000000</v>
      </c>
      <c r="I3479">
        <v>7</v>
      </c>
      <c r="J3479">
        <f t="shared" si="54"/>
        <v>-5628919</v>
      </c>
      <c r="K3479" t="s">
        <v>1671</v>
      </c>
    </row>
    <row r="3480" spans="1:11">
      <c r="A3480" t="s">
        <v>20372</v>
      </c>
      <c r="B3480">
        <v>91</v>
      </c>
      <c r="C3480">
        <v>124494</v>
      </c>
      <c r="D3480" t="s">
        <v>20374</v>
      </c>
      <c r="E3480" t="s">
        <v>27571</v>
      </c>
      <c r="F3480" t="s">
        <v>37</v>
      </c>
      <c r="G3480" t="s">
        <v>38</v>
      </c>
      <c r="H3480">
        <v>2000000</v>
      </c>
      <c r="I3480">
        <v>6.7</v>
      </c>
      <c r="J3480">
        <f t="shared" si="54"/>
        <v>-1875506</v>
      </c>
      <c r="K3480" t="s">
        <v>1325</v>
      </c>
    </row>
    <row r="3481" spans="1:11">
      <c r="A3481" t="s">
        <v>20393</v>
      </c>
      <c r="B3481">
        <v>85</v>
      </c>
      <c r="C3481">
        <v>100669</v>
      </c>
      <c r="D3481" t="s">
        <v>2527</v>
      </c>
      <c r="E3481" t="s">
        <v>27572</v>
      </c>
      <c r="F3481" t="s">
        <v>37</v>
      </c>
      <c r="G3481" t="s">
        <v>38</v>
      </c>
      <c r="H3481">
        <v>3800000</v>
      </c>
      <c r="I3481">
        <v>5.8</v>
      </c>
      <c r="J3481">
        <f t="shared" si="54"/>
        <v>-3699331</v>
      </c>
      <c r="K3481" t="s">
        <v>1671</v>
      </c>
    </row>
    <row r="3482" spans="1:11">
      <c r="A3482" t="s">
        <v>428</v>
      </c>
      <c r="B3482">
        <v>129</v>
      </c>
      <c r="C3482">
        <v>186354</v>
      </c>
      <c r="D3482" t="s">
        <v>3409</v>
      </c>
      <c r="E3482" t="s">
        <v>27573</v>
      </c>
      <c r="F3482" t="s">
        <v>37</v>
      </c>
      <c r="G3482" t="s">
        <v>38</v>
      </c>
      <c r="H3482">
        <v>13500000</v>
      </c>
      <c r="I3482">
        <v>4.5</v>
      </c>
      <c r="J3482">
        <f t="shared" si="54"/>
        <v>-13313646</v>
      </c>
      <c r="K3482" t="s">
        <v>3409</v>
      </c>
    </row>
    <row r="3483" spans="1:11">
      <c r="A3483" t="s">
        <v>20439</v>
      </c>
      <c r="B3483">
        <v>92</v>
      </c>
      <c r="C3483">
        <v>12667</v>
      </c>
      <c r="D3483" t="s">
        <v>214</v>
      </c>
      <c r="E3483" t="s">
        <v>27574</v>
      </c>
      <c r="F3483" t="s">
        <v>37</v>
      </c>
      <c r="G3483" t="s">
        <v>56</v>
      </c>
      <c r="H3483">
        <v>14000</v>
      </c>
      <c r="I3483">
        <v>6.6</v>
      </c>
      <c r="J3483">
        <f t="shared" si="54"/>
        <v>-1333</v>
      </c>
      <c r="K3483" t="s">
        <v>3409</v>
      </c>
    </row>
    <row r="3484" spans="1:11">
      <c r="A3484" t="s">
        <v>20443</v>
      </c>
      <c r="B3484">
        <v>96</v>
      </c>
      <c r="C3484">
        <v>198407</v>
      </c>
      <c r="D3484" t="s">
        <v>3409</v>
      </c>
      <c r="E3484" t="s">
        <v>27575</v>
      </c>
      <c r="F3484" t="s">
        <v>37</v>
      </c>
      <c r="G3484" t="s">
        <v>38</v>
      </c>
      <c r="H3484">
        <v>2000000</v>
      </c>
      <c r="I3484">
        <v>6.6</v>
      </c>
      <c r="J3484">
        <f t="shared" si="54"/>
        <v>-1801593</v>
      </c>
      <c r="K3484" t="s">
        <v>3409</v>
      </c>
    </row>
    <row r="3485" spans="1:11">
      <c r="A3485" t="s">
        <v>9834</v>
      </c>
      <c r="B3485">
        <v>85</v>
      </c>
      <c r="C3485">
        <v>13973532</v>
      </c>
      <c r="D3485" t="s">
        <v>1009</v>
      </c>
      <c r="E3485" t="s">
        <v>25973</v>
      </c>
      <c r="F3485" t="s">
        <v>37</v>
      </c>
      <c r="G3485" t="s">
        <v>38</v>
      </c>
      <c r="H3485">
        <v>25000000</v>
      </c>
      <c r="I3485">
        <v>5.1</v>
      </c>
      <c r="J3485">
        <f t="shared" si="54"/>
        <v>-11026468</v>
      </c>
      <c r="K3485" t="s">
        <v>1671</v>
      </c>
    </row>
    <row r="3486" spans="1:11">
      <c r="A3486" t="s">
        <v>20469</v>
      </c>
      <c r="B3486">
        <v>119</v>
      </c>
      <c r="C3486">
        <v>4958</v>
      </c>
      <c r="D3486" t="s">
        <v>15140</v>
      </c>
      <c r="E3486" t="s">
        <v>27576</v>
      </c>
      <c r="F3486" t="s">
        <v>37</v>
      </c>
      <c r="G3486" t="s">
        <v>8144</v>
      </c>
      <c r="H3486">
        <v>2000000</v>
      </c>
      <c r="I3486">
        <v>7.8</v>
      </c>
      <c r="J3486">
        <f t="shared" si="54"/>
        <v>-1995042</v>
      </c>
      <c r="K3486" t="s">
        <v>1325</v>
      </c>
    </row>
    <row r="3487" spans="1:11">
      <c r="A3487" t="s">
        <v>20521</v>
      </c>
      <c r="B3487">
        <v>92</v>
      </c>
      <c r="C3487">
        <v>7927</v>
      </c>
      <c r="D3487" t="s">
        <v>20523</v>
      </c>
      <c r="E3487" t="s">
        <v>27577</v>
      </c>
      <c r="F3487" t="s">
        <v>37</v>
      </c>
      <c r="G3487" t="s">
        <v>38</v>
      </c>
      <c r="H3487">
        <v>2300000</v>
      </c>
      <c r="I3487">
        <v>7.7</v>
      </c>
      <c r="J3487">
        <f t="shared" si="54"/>
        <v>-2292073</v>
      </c>
      <c r="K3487" t="s">
        <v>24406</v>
      </c>
    </row>
    <row r="3488" spans="1:11">
      <c r="A3488" t="s">
        <v>20545</v>
      </c>
      <c r="B3488">
        <v>106</v>
      </c>
      <c r="C3488">
        <v>2436</v>
      </c>
      <c r="D3488" t="s">
        <v>20546</v>
      </c>
      <c r="E3488" t="s">
        <v>27578</v>
      </c>
      <c r="F3488" t="s">
        <v>37</v>
      </c>
      <c r="G3488" t="s">
        <v>38</v>
      </c>
      <c r="H3488">
        <v>2000000</v>
      </c>
      <c r="I3488">
        <v>5.7</v>
      </c>
      <c r="J3488">
        <f t="shared" si="54"/>
        <v>-1997564</v>
      </c>
      <c r="K3488" t="s">
        <v>1671</v>
      </c>
    </row>
    <row r="3489" spans="1:11">
      <c r="A3489" t="s">
        <v>20600</v>
      </c>
      <c r="B3489">
        <v>99</v>
      </c>
      <c r="C3489">
        <v>4600000</v>
      </c>
      <c r="D3489" t="s">
        <v>1935</v>
      </c>
      <c r="E3489" t="s">
        <v>27579</v>
      </c>
      <c r="F3489" t="s">
        <v>37</v>
      </c>
      <c r="G3489" t="s">
        <v>38</v>
      </c>
      <c r="H3489">
        <v>1900000</v>
      </c>
      <c r="I3489">
        <v>7.1</v>
      </c>
      <c r="J3489">
        <f t="shared" si="54"/>
        <v>2700000</v>
      </c>
      <c r="K3489" t="s">
        <v>24406</v>
      </c>
    </row>
    <row r="3490" spans="1:11">
      <c r="A3490" t="s">
        <v>13777</v>
      </c>
      <c r="B3490">
        <v>103</v>
      </c>
      <c r="C3490">
        <v>1420578</v>
      </c>
      <c r="D3490" t="s">
        <v>5324</v>
      </c>
      <c r="E3490" t="s">
        <v>27580</v>
      </c>
      <c r="F3490" t="s">
        <v>37</v>
      </c>
      <c r="G3490" t="s">
        <v>38</v>
      </c>
      <c r="H3490">
        <v>1900000</v>
      </c>
      <c r="I3490">
        <v>6.4</v>
      </c>
      <c r="J3490">
        <f t="shared" si="54"/>
        <v>-479422</v>
      </c>
      <c r="K3490" t="s">
        <v>3409</v>
      </c>
    </row>
    <row r="3491" spans="1:11">
      <c r="A3491" t="s">
        <v>12085</v>
      </c>
      <c r="B3491">
        <v>95</v>
      </c>
      <c r="C3491">
        <v>1028658</v>
      </c>
      <c r="D3491" t="s">
        <v>1924</v>
      </c>
      <c r="E3491" t="s">
        <v>27581</v>
      </c>
      <c r="F3491" t="s">
        <v>37</v>
      </c>
      <c r="G3491" t="s">
        <v>3571</v>
      </c>
      <c r="H3491">
        <v>3000000</v>
      </c>
      <c r="I3491">
        <v>7</v>
      </c>
      <c r="J3491">
        <f t="shared" si="54"/>
        <v>-1971342</v>
      </c>
      <c r="K3491" t="s">
        <v>3409</v>
      </c>
    </row>
    <row r="3492" spans="1:11">
      <c r="A3492" t="s">
        <v>20628</v>
      </c>
      <c r="B3492">
        <v>95</v>
      </c>
      <c r="C3492">
        <v>18435</v>
      </c>
      <c r="D3492" t="s">
        <v>3409</v>
      </c>
      <c r="E3492" t="s">
        <v>27582</v>
      </c>
      <c r="F3492" t="s">
        <v>1464</v>
      </c>
      <c r="G3492" t="s">
        <v>1465</v>
      </c>
      <c r="H3492">
        <v>1400000</v>
      </c>
      <c r="I3492">
        <v>5.8</v>
      </c>
      <c r="J3492">
        <f t="shared" si="54"/>
        <v>-1381565</v>
      </c>
      <c r="K3492" t="s">
        <v>3409</v>
      </c>
    </row>
    <row r="3493" spans="1:11">
      <c r="A3493" t="s">
        <v>8417</v>
      </c>
      <c r="B3493">
        <v>100</v>
      </c>
      <c r="C3493">
        <v>35266619</v>
      </c>
      <c r="D3493" t="s">
        <v>5051</v>
      </c>
      <c r="E3493" t="s">
        <v>25709</v>
      </c>
      <c r="F3493" t="s">
        <v>37</v>
      </c>
      <c r="G3493" t="s">
        <v>38</v>
      </c>
      <c r="H3493">
        <v>30000000</v>
      </c>
      <c r="I3493">
        <v>5.9</v>
      </c>
      <c r="J3493">
        <f t="shared" si="54"/>
        <v>5266619</v>
      </c>
      <c r="K3493" t="s">
        <v>3409</v>
      </c>
    </row>
    <row r="3494" spans="1:11">
      <c r="A3494" t="s">
        <v>6308</v>
      </c>
      <c r="B3494">
        <v>101</v>
      </c>
      <c r="C3494">
        <v>26505000</v>
      </c>
      <c r="D3494" t="s">
        <v>6403</v>
      </c>
      <c r="E3494" t="s">
        <v>25492</v>
      </c>
      <c r="F3494" t="s">
        <v>37</v>
      </c>
      <c r="G3494" t="s">
        <v>38</v>
      </c>
      <c r="H3494">
        <v>1800000</v>
      </c>
      <c r="I3494">
        <v>7.5</v>
      </c>
      <c r="J3494">
        <f t="shared" si="54"/>
        <v>24705000</v>
      </c>
      <c r="K3494" t="s">
        <v>6403</v>
      </c>
    </row>
    <row r="3495" spans="1:11">
      <c r="A3495" t="s">
        <v>12807</v>
      </c>
      <c r="B3495">
        <v>90</v>
      </c>
      <c r="C3495">
        <v>2957978</v>
      </c>
      <c r="D3495" t="s">
        <v>20639</v>
      </c>
      <c r="E3495" t="s">
        <v>27583</v>
      </c>
      <c r="F3495" t="s">
        <v>37</v>
      </c>
      <c r="G3495" t="s">
        <v>56</v>
      </c>
      <c r="H3495">
        <v>1000000</v>
      </c>
      <c r="I3495">
        <v>7.8</v>
      </c>
      <c r="J3495">
        <f t="shared" si="54"/>
        <v>1957978</v>
      </c>
      <c r="K3495" t="s">
        <v>13307</v>
      </c>
    </row>
    <row r="3496" spans="1:11">
      <c r="A3496" t="s">
        <v>20652</v>
      </c>
      <c r="B3496">
        <v>89</v>
      </c>
      <c r="C3496">
        <v>444044</v>
      </c>
      <c r="D3496" t="s">
        <v>3409</v>
      </c>
      <c r="E3496" t="s">
        <v>27584</v>
      </c>
      <c r="F3496" t="s">
        <v>37</v>
      </c>
      <c r="G3496" t="s">
        <v>38</v>
      </c>
      <c r="H3496">
        <v>1900000</v>
      </c>
      <c r="I3496">
        <v>7.2</v>
      </c>
      <c r="J3496">
        <f t="shared" si="54"/>
        <v>-1455956</v>
      </c>
      <c r="K3496" t="s">
        <v>3409</v>
      </c>
    </row>
    <row r="3497" spans="1:11">
      <c r="A3497" t="s">
        <v>20657</v>
      </c>
      <c r="B3497">
        <v>87</v>
      </c>
      <c r="C3497">
        <v>40990055</v>
      </c>
      <c r="D3497" t="s">
        <v>4384</v>
      </c>
      <c r="E3497" t="s">
        <v>27585</v>
      </c>
      <c r="F3497" t="s">
        <v>37</v>
      </c>
      <c r="G3497" t="s">
        <v>1465</v>
      </c>
      <c r="H3497">
        <v>1800000</v>
      </c>
      <c r="I3497">
        <v>5.6</v>
      </c>
      <c r="J3497">
        <f t="shared" si="54"/>
        <v>39190055</v>
      </c>
      <c r="K3497" t="s">
        <v>3409</v>
      </c>
    </row>
    <row r="3498" spans="1:11">
      <c r="A3498" t="s">
        <v>20672</v>
      </c>
      <c r="B3498">
        <v>118</v>
      </c>
      <c r="C3498">
        <v>5709616</v>
      </c>
      <c r="D3498" t="s">
        <v>214</v>
      </c>
      <c r="E3498" t="s">
        <v>27586</v>
      </c>
      <c r="F3498" t="s">
        <v>2778</v>
      </c>
      <c r="G3498" t="s">
        <v>2913</v>
      </c>
      <c r="H3498">
        <v>1800000</v>
      </c>
      <c r="I3498">
        <v>6.8</v>
      </c>
      <c r="J3498">
        <f t="shared" si="54"/>
        <v>3909616</v>
      </c>
      <c r="K3498" t="s">
        <v>3409</v>
      </c>
    </row>
    <row r="3499" spans="1:11">
      <c r="A3499" t="s">
        <v>20677</v>
      </c>
      <c r="B3499">
        <v>93</v>
      </c>
      <c r="C3499">
        <v>12784397</v>
      </c>
      <c r="D3499" t="s">
        <v>5324</v>
      </c>
      <c r="E3499" t="s">
        <v>27587</v>
      </c>
      <c r="F3499" t="s">
        <v>37</v>
      </c>
      <c r="G3499" t="s">
        <v>38</v>
      </c>
      <c r="H3499">
        <v>1800000</v>
      </c>
      <c r="I3499">
        <v>7.3</v>
      </c>
      <c r="J3499">
        <f t="shared" si="54"/>
        <v>10984397</v>
      </c>
      <c r="K3499" t="s">
        <v>3409</v>
      </c>
    </row>
    <row r="3500" spans="1:11">
      <c r="A3500" t="s">
        <v>20688</v>
      </c>
      <c r="B3500">
        <v>109</v>
      </c>
      <c r="C3500">
        <v>3050934</v>
      </c>
      <c r="D3500" t="s">
        <v>6199</v>
      </c>
      <c r="E3500" t="s">
        <v>27588</v>
      </c>
      <c r="F3500" t="s">
        <v>37</v>
      </c>
      <c r="G3500" t="s">
        <v>38</v>
      </c>
      <c r="H3500">
        <v>1800000</v>
      </c>
      <c r="I3500">
        <v>7.3</v>
      </c>
      <c r="J3500">
        <f t="shared" si="54"/>
        <v>1250934</v>
      </c>
      <c r="K3500" t="s">
        <v>3409</v>
      </c>
    </row>
    <row r="3501" spans="1:11">
      <c r="A3501" t="s">
        <v>1847</v>
      </c>
      <c r="B3501">
        <v>81</v>
      </c>
      <c r="C3501">
        <v>7267324</v>
      </c>
      <c r="D3501" t="s">
        <v>1935</v>
      </c>
      <c r="E3501" t="s">
        <v>27589</v>
      </c>
      <c r="F3501" t="s">
        <v>8731</v>
      </c>
      <c r="G3501" t="s">
        <v>767</v>
      </c>
      <c r="H3501">
        <v>3500000</v>
      </c>
      <c r="I3501">
        <v>7.8</v>
      </c>
      <c r="J3501">
        <f t="shared" si="54"/>
        <v>3767324</v>
      </c>
      <c r="K3501" t="s">
        <v>24406</v>
      </c>
    </row>
    <row r="3502" spans="1:11">
      <c r="A3502" t="s">
        <v>20755</v>
      </c>
      <c r="B3502">
        <v>93</v>
      </c>
      <c r="C3502">
        <v>145540</v>
      </c>
      <c r="D3502" t="s">
        <v>11575</v>
      </c>
      <c r="E3502" t="s">
        <v>27590</v>
      </c>
      <c r="F3502" t="s">
        <v>37</v>
      </c>
      <c r="G3502" t="s">
        <v>38</v>
      </c>
      <c r="H3502">
        <v>500000</v>
      </c>
      <c r="I3502">
        <v>6.7</v>
      </c>
      <c r="J3502">
        <f t="shared" si="54"/>
        <v>-354460</v>
      </c>
      <c r="K3502" t="s">
        <v>3409</v>
      </c>
    </row>
    <row r="3503" spans="1:11">
      <c r="A3503" t="s">
        <v>13509</v>
      </c>
      <c r="B3503">
        <v>138</v>
      </c>
      <c r="C3503">
        <v>35918429</v>
      </c>
      <c r="D3503" t="s">
        <v>1935</v>
      </c>
      <c r="E3503" t="s">
        <v>27591</v>
      </c>
      <c r="F3503" t="s">
        <v>37</v>
      </c>
      <c r="G3503" t="s">
        <v>38</v>
      </c>
      <c r="H3503">
        <v>1700000</v>
      </c>
      <c r="I3503">
        <v>7.5</v>
      </c>
      <c r="J3503">
        <f t="shared" si="54"/>
        <v>34218429</v>
      </c>
      <c r="K3503" t="s">
        <v>24406</v>
      </c>
    </row>
    <row r="3504" spans="1:11">
      <c r="A3504" t="s">
        <v>20784</v>
      </c>
      <c r="B3504">
        <v>105</v>
      </c>
      <c r="C3504">
        <v>92401</v>
      </c>
      <c r="D3504" t="s">
        <v>5544</v>
      </c>
      <c r="E3504" t="s">
        <v>27592</v>
      </c>
      <c r="F3504" t="s">
        <v>37</v>
      </c>
      <c r="G3504" t="s">
        <v>38</v>
      </c>
      <c r="H3504">
        <v>2000000</v>
      </c>
      <c r="I3504">
        <v>6.3</v>
      </c>
      <c r="J3504">
        <f t="shared" si="54"/>
        <v>-1907599</v>
      </c>
      <c r="K3504" t="s">
        <v>6403</v>
      </c>
    </row>
    <row r="3505" spans="1:11">
      <c r="A3505" t="s">
        <v>20790</v>
      </c>
      <c r="B3505">
        <v>98</v>
      </c>
      <c r="C3505">
        <v>1943649</v>
      </c>
      <c r="D3505" t="s">
        <v>4262</v>
      </c>
      <c r="E3505" t="s">
        <v>27593</v>
      </c>
      <c r="F3505" t="s">
        <v>37</v>
      </c>
      <c r="G3505" t="s">
        <v>38</v>
      </c>
      <c r="H3505">
        <v>1700000</v>
      </c>
      <c r="I3505">
        <v>6.3</v>
      </c>
      <c r="J3505">
        <f t="shared" si="54"/>
        <v>243649</v>
      </c>
      <c r="K3505" t="s">
        <v>1671</v>
      </c>
    </row>
    <row r="3506" spans="1:11">
      <c r="A3506" t="s">
        <v>19750</v>
      </c>
      <c r="B3506">
        <v>86</v>
      </c>
      <c r="C3506">
        <v>992238</v>
      </c>
      <c r="D3506" t="s">
        <v>214</v>
      </c>
      <c r="E3506" t="s">
        <v>27594</v>
      </c>
      <c r="F3506" t="s">
        <v>37</v>
      </c>
      <c r="G3506" t="s">
        <v>56</v>
      </c>
      <c r="H3506">
        <v>1700000</v>
      </c>
      <c r="I3506">
        <v>6.8</v>
      </c>
      <c r="J3506">
        <f t="shared" si="54"/>
        <v>-707762</v>
      </c>
      <c r="K3506" t="s">
        <v>3409</v>
      </c>
    </row>
    <row r="3507" spans="1:11">
      <c r="A3507" t="s">
        <v>20800</v>
      </c>
      <c r="B3507">
        <v>104</v>
      </c>
      <c r="C3507">
        <v>4231500</v>
      </c>
      <c r="D3507" t="s">
        <v>214</v>
      </c>
      <c r="E3507" t="s">
        <v>27595</v>
      </c>
      <c r="F3507" t="s">
        <v>5611</v>
      </c>
      <c r="G3507" t="s">
        <v>5612</v>
      </c>
      <c r="H3507">
        <v>1000000</v>
      </c>
      <c r="I3507">
        <v>7.8</v>
      </c>
      <c r="J3507">
        <f t="shared" si="54"/>
        <v>3231500</v>
      </c>
      <c r="K3507" t="s">
        <v>3409</v>
      </c>
    </row>
    <row r="3508" spans="1:11">
      <c r="A3508" t="s">
        <v>20805</v>
      </c>
      <c r="B3508">
        <v>100</v>
      </c>
      <c r="C3508">
        <v>396035</v>
      </c>
      <c r="D3508" t="s">
        <v>214</v>
      </c>
      <c r="E3508" t="s">
        <v>27596</v>
      </c>
      <c r="F3508" t="s">
        <v>37</v>
      </c>
      <c r="G3508" t="s">
        <v>56</v>
      </c>
      <c r="H3508">
        <v>1000000</v>
      </c>
      <c r="I3508">
        <v>6.9</v>
      </c>
      <c r="J3508">
        <f t="shared" si="54"/>
        <v>-603965</v>
      </c>
      <c r="K3508" t="s">
        <v>3409</v>
      </c>
    </row>
    <row r="3509" spans="1:11">
      <c r="A3509" t="s">
        <v>20836</v>
      </c>
      <c r="B3509">
        <v>95</v>
      </c>
      <c r="C3509">
        <v>1060591</v>
      </c>
      <c r="D3509" t="s">
        <v>1415</v>
      </c>
      <c r="E3509" t="s">
        <v>27597</v>
      </c>
      <c r="F3509" t="s">
        <v>15950</v>
      </c>
      <c r="G3509" t="s">
        <v>1465</v>
      </c>
      <c r="H3509">
        <v>1300000</v>
      </c>
      <c r="I3509">
        <v>7.2</v>
      </c>
      <c r="J3509">
        <f t="shared" si="54"/>
        <v>-239409</v>
      </c>
      <c r="K3509" t="s">
        <v>1671</v>
      </c>
    </row>
    <row r="3510" spans="1:11">
      <c r="A3510" t="s">
        <v>20863</v>
      </c>
      <c r="B3510">
        <v>123</v>
      </c>
      <c r="C3510">
        <v>26893</v>
      </c>
      <c r="D3510" t="s">
        <v>4824</v>
      </c>
      <c r="E3510" t="s">
        <v>27598</v>
      </c>
      <c r="F3510" t="s">
        <v>1464</v>
      </c>
      <c r="G3510" t="s">
        <v>1465</v>
      </c>
      <c r="H3510">
        <v>1600000</v>
      </c>
      <c r="I3510">
        <v>7.2</v>
      </c>
      <c r="J3510">
        <f t="shared" si="54"/>
        <v>-1573107</v>
      </c>
      <c r="K3510" t="s">
        <v>24406</v>
      </c>
    </row>
    <row r="3511" spans="1:11">
      <c r="A3511" t="s">
        <v>2865</v>
      </c>
      <c r="B3511">
        <v>111</v>
      </c>
      <c r="C3511">
        <v>2580</v>
      </c>
      <c r="D3511" t="s">
        <v>8060</v>
      </c>
      <c r="E3511" t="s">
        <v>27599</v>
      </c>
      <c r="F3511" t="s">
        <v>37</v>
      </c>
      <c r="G3511" t="s">
        <v>38</v>
      </c>
      <c r="H3511">
        <v>1650000</v>
      </c>
      <c r="I3511">
        <v>5.4</v>
      </c>
      <c r="J3511">
        <f t="shared" si="54"/>
        <v>-1647420</v>
      </c>
      <c r="K3511" t="s">
        <v>3409</v>
      </c>
    </row>
    <row r="3512" spans="1:11">
      <c r="A3512" t="s">
        <v>111</v>
      </c>
      <c r="B3512">
        <v>110</v>
      </c>
      <c r="C3512">
        <v>58885635</v>
      </c>
      <c r="D3512" t="s">
        <v>4904</v>
      </c>
      <c r="E3512" t="s">
        <v>25789</v>
      </c>
      <c r="F3512" t="s">
        <v>37</v>
      </c>
      <c r="G3512" t="s">
        <v>38</v>
      </c>
      <c r="H3512">
        <v>26000000</v>
      </c>
      <c r="I3512">
        <v>7.4</v>
      </c>
      <c r="J3512">
        <f t="shared" si="54"/>
        <v>32885635</v>
      </c>
      <c r="K3512" t="s">
        <v>1325</v>
      </c>
    </row>
    <row r="3513" spans="1:11">
      <c r="A3513" t="s">
        <v>20880</v>
      </c>
      <c r="B3513">
        <v>108</v>
      </c>
      <c r="C3513">
        <v>19067631</v>
      </c>
      <c r="D3513" t="s">
        <v>1415</v>
      </c>
      <c r="E3513" t="s">
        <v>27600</v>
      </c>
      <c r="F3513" t="s">
        <v>37</v>
      </c>
      <c r="G3513" t="s">
        <v>38</v>
      </c>
      <c r="H3513">
        <v>2000000</v>
      </c>
      <c r="I3513">
        <v>7.1</v>
      </c>
      <c r="J3513">
        <f t="shared" si="54"/>
        <v>17067631</v>
      </c>
      <c r="K3513" t="s">
        <v>1671</v>
      </c>
    </row>
    <row r="3514" spans="1:11">
      <c r="A3514" t="s">
        <v>20884</v>
      </c>
      <c r="B3514">
        <v>92</v>
      </c>
      <c r="C3514">
        <v>11806119</v>
      </c>
      <c r="D3514" t="s">
        <v>7123</v>
      </c>
      <c r="E3514" t="s">
        <v>27601</v>
      </c>
      <c r="F3514" t="s">
        <v>37</v>
      </c>
      <c r="G3514" t="s">
        <v>38</v>
      </c>
      <c r="H3514">
        <v>1100000</v>
      </c>
      <c r="I3514">
        <v>6.8</v>
      </c>
      <c r="J3514">
        <f t="shared" si="54"/>
        <v>10706119</v>
      </c>
      <c r="K3514" t="s">
        <v>1325</v>
      </c>
    </row>
    <row r="3515" spans="1:11">
      <c r="A3515" t="s">
        <v>15234</v>
      </c>
      <c r="B3515">
        <v>88</v>
      </c>
      <c r="C3515">
        <v>7362100</v>
      </c>
      <c r="D3515" t="s">
        <v>2527</v>
      </c>
      <c r="E3515" t="s">
        <v>27602</v>
      </c>
      <c r="F3515" t="s">
        <v>37</v>
      </c>
      <c r="G3515" t="s">
        <v>38</v>
      </c>
      <c r="H3515">
        <v>1500000</v>
      </c>
      <c r="I3515">
        <v>7.4</v>
      </c>
      <c r="J3515">
        <f t="shared" si="54"/>
        <v>5862100</v>
      </c>
      <c r="K3515" t="s">
        <v>1671</v>
      </c>
    </row>
    <row r="3516" spans="1:11">
      <c r="A3516" t="s">
        <v>9470</v>
      </c>
      <c r="B3516">
        <v>97</v>
      </c>
      <c r="C3516">
        <v>7022940</v>
      </c>
      <c r="D3516" t="s">
        <v>1415</v>
      </c>
      <c r="E3516" t="s">
        <v>27603</v>
      </c>
      <c r="F3516" t="s">
        <v>37</v>
      </c>
      <c r="G3516" t="s">
        <v>38</v>
      </c>
      <c r="H3516">
        <v>1000000</v>
      </c>
      <c r="I3516">
        <v>6.7</v>
      </c>
      <c r="J3516">
        <f t="shared" si="54"/>
        <v>6022940</v>
      </c>
      <c r="K3516" t="s">
        <v>1671</v>
      </c>
    </row>
    <row r="3517" spans="1:11">
      <c r="A3517" t="s">
        <v>8638</v>
      </c>
      <c r="B3517">
        <v>103</v>
      </c>
      <c r="C3517">
        <v>5132222</v>
      </c>
      <c r="D3517" t="s">
        <v>3831</v>
      </c>
      <c r="E3517" t="s">
        <v>27604</v>
      </c>
      <c r="F3517" t="s">
        <v>37</v>
      </c>
      <c r="G3517" t="s">
        <v>268</v>
      </c>
      <c r="H3517">
        <v>2000000</v>
      </c>
      <c r="I3517">
        <v>7.2</v>
      </c>
      <c r="J3517">
        <f t="shared" si="54"/>
        <v>3132222</v>
      </c>
      <c r="K3517" t="s">
        <v>3409</v>
      </c>
    </row>
    <row r="3518" spans="1:11">
      <c r="A3518" t="s">
        <v>13975</v>
      </c>
      <c r="B3518">
        <v>110</v>
      </c>
      <c r="C3518">
        <v>2365931</v>
      </c>
      <c r="D3518" t="s">
        <v>3124</v>
      </c>
      <c r="E3518" t="s">
        <v>27605</v>
      </c>
      <c r="F3518" t="s">
        <v>37</v>
      </c>
      <c r="G3518" t="s">
        <v>38</v>
      </c>
      <c r="H3518">
        <v>1500000</v>
      </c>
      <c r="I3518">
        <v>7.5</v>
      </c>
      <c r="J3518">
        <f t="shared" si="54"/>
        <v>865931</v>
      </c>
      <c r="K3518" t="s">
        <v>1671</v>
      </c>
    </row>
    <row r="3519" spans="1:11">
      <c r="A3519" t="s">
        <v>332</v>
      </c>
      <c r="B3519">
        <v>103</v>
      </c>
      <c r="C3519">
        <v>53991137</v>
      </c>
      <c r="D3519" t="s">
        <v>2664</v>
      </c>
      <c r="E3519" t="s">
        <v>27606</v>
      </c>
      <c r="F3519" t="s">
        <v>37</v>
      </c>
      <c r="G3519" t="s">
        <v>38</v>
      </c>
      <c r="H3519">
        <v>1500000</v>
      </c>
      <c r="I3519">
        <v>6.8</v>
      </c>
      <c r="J3519">
        <f t="shared" si="54"/>
        <v>52491137</v>
      </c>
      <c r="K3519" t="s">
        <v>1266</v>
      </c>
    </row>
    <row r="3520" spans="1:11">
      <c r="A3520" t="s">
        <v>20938</v>
      </c>
      <c r="B3520">
        <v>114</v>
      </c>
      <c r="C3520">
        <v>1221261</v>
      </c>
      <c r="D3520" t="s">
        <v>2125</v>
      </c>
      <c r="E3520" t="s">
        <v>27607</v>
      </c>
      <c r="F3520" t="s">
        <v>2778</v>
      </c>
      <c r="G3520" t="s">
        <v>18942</v>
      </c>
      <c r="H3520">
        <v>1500000</v>
      </c>
      <c r="I3520">
        <v>7.9</v>
      </c>
      <c r="J3520">
        <f t="shared" si="54"/>
        <v>-278739</v>
      </c>
      <c r="K3520" t="s">
        <v>24406</v>
      </c>
    </row>
    <row r="3521" spans="1:11">
      <c r="A3521" t="s">
        <v>20951</v>
      </c>
      <c r="B3521">
        <v>112</v>
      </c>
      <c r="C3521">
        <v>712294</v>
      </c>
      <c r="D3521" t="s">
        <v>3409</v>
      </c>
      <c r="E3521" t="s">
        <v>27608</v>
      </c>
      <c r="F3521" t="s">
        <v>37</v>
      </c>
      <c r="G3521" t="s">
        <v>38</v>
      </c>
      <c r="H3521">
        <v>1500000</v>
      </c>
      <c r="I3521">
        <v>6.7</v>
      </c>
      <c r="J3521">
        <f t="shared" si="54"/>
        <v>-787706</v>
      </c>
      <c r="K3521" t="s">
        <v>3409</v>
      </c>
    </row>
    <row r="3522" spans="1:11">
      <c r="A3522" t="s">
        <v>20956</v>
      </c>
      <c r="B3522">
        <v>104</v>
      </c>
      <c r="C3522">
        <v>3447339</v>
      </c>
      <c r="D3522" t="s">
        <v>1681</v>
      </c>
      <c r="E3522" t="s">
        <v>27609</v>
      </c>
      <c r="F3522" t="s">
        <v>37</v>
      </c>
      <c r="G3522" t="s">
        <v>38</v>
      </c>
      <c r="H3522">
        <v>1500000</v>
      </c>
      <c r="I3522">
        <v>5.8</v>
      </c>
      <c r="J3522">
        <f t="shared" si="54"/>
        <v>1947339</v>
      </c>
      <c r="K3522" t="s">
        <v>1671</v>
      </c>
    </row>
    <row r="3523" spans="1:11">
      <c r="A3523" t="s">
        <v>18553</v>
      </c>
      <c r="B3523">
        <v>99</v>
      </c>
      <c r="C3523">
        <v>418953</v>
      </c>
      <c r="D3523" t="s">
        <v>2125</v>
      </c>
      <c r="E3523" t="s">
        <v>27610</v>
      </c>
      <c r="F3523" t="s">
        <v>37</v>
      </c>
      <c r="G3523" t="s">
        <v>1465</v>
      </c>
      <c r="H3523">
        <v>1500000</v>
      </c>
      <c r="I3523">
        <v>6.5</v>
      </c>
      <c r="J3523">
        <f t="shared" ref="J3523:J3586" si="55">C3523-H3523</f>
        <v>-1081047</v>
      </c>
      <c r="K3523" t="s">
        <v>24406</v>
      </c>
    </row>
    <row r="3524" spans="1:11">
      <c r="A3524" t="s">
        <v>20964</v>
      </c>
      <c r="B3524">
        <v>98</v>
      </c>
      <c r="C3524">
        <v>406035</v>
      </c>
      <c r="D3524" t="s">
        <v>3409</v>
      </c>
      <c r="E3524" t="s">
        <v>27611</v>
      </c>
      <c r="F3524" t="s">
        <v>37</v>
      </c>
      <c r="G3524" t="s">
        <v>38</v>
      </c>
      <c r="H3524">
        <v>1500000</v>
      </c>
      <c r="I3524">
        <v>7.2</v>
      </c>
      <c r="J3524">
        <f t="shared" si="55"/>
        <v>-1093965</v>
      </c>
      <c r="K3524" t="s">
        <v>3409</v>
      </c>
    </row>
    <row r="3525" spans="1:11">
      <c r="A3525" t="s">
        <v>13181</v>
      </c>
      <c r="B3525">
        <v>100</v>
      </c>
      <c r="C3525">
        <v>373967</v>
      </c>
      <c r="D3525" t="s">
        <v>5103</v>
      </c>
      <c r="E3525" t="s">
        <v>27612</v>
      </c>
      <c r="F3525" t="s">
        <v>37</v>
      </c>
      <c r="G3525" t="s">
        <v>38</v>
      </c>
      <c r="H3525">
        <v>1500000</v>
      </c>
      <c r="I3525">
        <v>6.5</v>
      </c>
      <c r="J3525">
        <f t="shared" si="55"/>
        <v>-1126033</v>
      </c>
      <c r="K3525" t="s">
        <v>6403</v>
      </c>
    </row>
    <row r="3526" spans="1:11">
      <c r="A3526" t="s">
        <v>418</v>
      </c>
      <c r="B3526">
        <v>80</v>
      </c>
      <c r="C3526">
        <v>194568</v>
      </c>
      <c r="D3526" t="s">
        <v>1681</v>
      </c>
      <c r="E3526" t="s">
        <v>27613</v>
      </c>
      <c r="F3526" t="s">
        <v>37</v>
      </c>
      <c r="G3526" t="s">
        <v>38</v>
      </c>
      <c r="H3526">
        <v>1500000</v>
      </c>
      <c r="I3526">
        <v>6.2</v>
      </c>
      <c r="J3526">
        <f t="shared" si="55"/>
        <v>-1305432</v>
      </c>
      <c r="K3526" t="s">
        <v>1671</v>
      </c>
    </row>
    <row r="3527" spans="1:11">
      <c r="A3527" t="s">
        <v>20994</v>
      </c>
      <c r="B3527">
        <v>87</v>
      </c>
      <c r="C3527">
        <v>163245</v>
      </c>
      <c r="D3527" t="s">
        <v>3932</v>
      </c>
      <c r="E3527" t="s">
        <v>27614</v>
      </c>
      <c r="F3527" t="s">
        <v>37</v>
      </c>
      <c r="G3527" t="s">
        <v>38</v>
      </c>
      <c r="H3527">
        <v>1500000</v>
      </c>
      <c r="I3527">
        <v>8.6</v>
      </c>
      <c r="J3527">
        <f t="shared" si="55"/>
        <v>-1336755</v>
      </c>
      <c r="K3527" t="s">
        <v>1671</v>
      </c>
    </row>
    <row r="3528" spans="1:11">
      <c r="A3528" t="s">
        <v>21001</v>
      </c>
      <c r="B3528">
        <v>91</v>
      </c>
      <c r="C3528">
        <v>119841</v>
      </c>
      <c r="D3528" t="s">
        <v>3409</v>
      </c>
      <c r="E3528" t="s">
        <v>27615</v>
      </c>
      <c r="F3528" t="s">
        <v>37</v>
      </c>
      <c r="G3528" t="s">
        <v>38</v>
      </c>
      <c r="H3528">
        <v>1500000</v>
      </c>
      <c r="I3528">
        <v>6.5</v>
      </c>
      <c r="J3528">
        <f t="shared" si="55"/>
        <v>-1380159</v>
      </c>
      <c r="K3528" t="s">
        <v>3409</v>
      </c>
    </row>
    <row r="3529" spans="1:11">
      <c r="A3529" t="s">
        <v>6251</v>
      </c>
      <c r="B3529">
        <v>84</v>
      </c>
      <c r="C3529">
        <v>173066</v>
      </c>
      <c r="D3529" t="s">
        <v>2786</v>
      </c>
      <c r="E3529" t="s">
        <v>27616</v>
      </c>
      <c r="F3529" t="s">
        <v>37</v>
      </c>
      <c r="G3529" t="s">
        <v>38</v>
      </c>
      <c r="H3529">
        <v>1500000</v>
      </c>
      <c r="I3529">
        <v>6.3</v>
      </c>
      <c r="J3529">
        <f t="shared" si="55"/>
        <v>-1326934</v>
      </c>
      <c r="K3529" t="s">
        <v>1671</v>
      </c>
    </row>
    <row r="3530" spans="1:11">
      <c r="A3530" t="s">
        <v>21027</v>
      </c>
      <c r="B3530">
        <v>95</v>
      </c>
      <c r="C3530">
        <v>3478</v>
      </c>
      <c r="D3530" t="s">
        <v>7406</v>
      </c>
      <c r="E3530" t="s">
        <v>27617</v>
      </c>
      <c r="F3530" t="s">
        <v>37</v>
      </c>
      <c r="G3530" t="s">
        <v>268</v>
      </c>
      <c r="H3530">
        <v>1500000</v>
      </c>
      <c r="I3530">
        <v>6.7</v>
      </c>
      <c r="J3530">
        <f t="shared" si="55"/>
        <v>-1496522</v>
      </c>
      <c r="K3530" t="s">
        <v>1266</v>
      </c>
    </row>
    <row r="3531" spans="1:11">
      <c r="A3531" t="s">
        <v>21033</v>
      </c>
      <c r="B3531">
        <v>90</v>
      </c>
      <c r="C3531">
        <v>52166</v>
      </c>
      <c r="D3531" t="s">
        <v>3409</v>
      </c>
      <c r="E3531" t="s">
        <v>27618</v>
      </c>
      <c r="F3531" t="s">
        <v>37</v>
      </c>
      <c r="G3531" t="s">
        <v>38</v>
      </c>
      <c r="H3531">
        <v>2000000</v>
      </c>
      <c r="I3531">
        <v>6.7</v>
      </c>
      <c r="J3531">
        <f t="shared" si="55"/>
        <v>-1947834</v>
      </c>
      <c r="K3531" t="s">
        <v>3409</v>
      </c>
    </row>
    <row r="3532" spans="1:11">
      <c r="A3532" t="s">
        <v>12822</v>
      </c>
      <c r="B3532">
        <v>101</v>
      </c>
      <c r="C3532">
        <v>1163508</v>
      </c>
      <c r="D3532" t="s">
        <v>895</v>
      </c>
      <c r="E3532" t="s">
        <v>27619</v>
      </c>
      <c r="F3532" t="s">
        <v>37</v>
      </c>
      <c r="G3532" t="s">
        <v>38</v>
      </c>
      <c r="H3532">
        <v>2500000</v>
      </c>
      <c r="I3532">
        <v>5.1</v>
      </c>
      <c r="J3532">
        <f t="shared" si="55"/>
        <v>-1336492</v>
      </c>
      <c r="K3532" t="s">
        <v>3409</v>
      </c>
    </row>
    <row r="3533" spans="1:11">
      <c r="A3533" t="s">
        <v>886</v>
      </c>
      <c r="B3533">
        <v>130</v>
      </c>
      <c r="C3533">
        <v>80033643</v>
      </c>
      <c r="D3533" t="s">
        <v>1199</v>
      </c>
      <c r="E3533" t="s">
        <v>24862</v>
      </c>
      <c r="F3533" t="s">
        <v>37</v>
      </c>
      <c r="G3533" t="s">
        <v>38</v>
      </c>
      <c r="H3533">
        <v>60000000</v>
      </c>
      <c r="I3533">
        <v>7</v>
      </c>
      <c r="J3533">
        <f t="shared" si="55"/>
        <v>20033643</v>
      </c>
      <c r="K3533" t="s">
        <v>1325</v>
      </c>
    </row>
    <row r="3534" spans="1:11">
      <c r="A3534" t="s">
        <v>21099</v>
      </c>
      <c r="B3534">
        <v>83</v>
      </c>
      <c r="C3534">
        <v>184925485</v>
      </c>
      <c r="D3534" t="s">
        <v>6030</v>
      </c>
      <c r="E3534" t="s">
        <v>27620</v>
      </c>
      <c r="F3534" t="s">
        <v>37</v>
      </c>
      <c r="G3534" t="s">
        <v>38</v>
      </c>
      <c r="H3534">
        <v>2000000</v>
      </c>
      <c r="I3534">
        <v>7.7</v>
      </c>
      <c r="J3534">
        <f t="shared" si="55"/>
        <v>182925485</v>
      </c>
      <c r="K3534" t="s">
        <v>11526</v>
      </c>
    </row>
    <row r="3535" spans="1:11">
      <c r="A3535" t="s">
        <v>21106</v>
      </c>
      <c r="B3535">
        <v>106</v>
      </c>
      <c r="C3535">
        <v>304124</v>
      </c>
      <c r="D3535" t="s">
        <v>3409</v>
      </c>
      <c r="E3535" t="s">
        <v>27621</v>
      </c>
      <c r="F3535" t="s">
        <v>2778</v>
      </c>
      <c r="G3535" t="s">
        <v>18942</v>
      </c>
      <c r="H3535">
        <v>1400000</v>
      </c>
      <c r="I3535">
        <v>6.7</v>
      </c>
      <c r="J3535">
        <f t="shared" si="55"/>
        <v>-1095876</v>
      </c>
      <c r="K3535" t="s">
        <v>3409</v>
      </c>
    </row>
    <row r="3536" spans="1:11">
      <c r="A3536" t="s">
        <v>21117</v>
      </c>
      <c r="B3536">
        <v>94</v>
      </c>
      <c r="C3536">
        <v>36830</v>
      </c>
      <c r="D3536" t="s">
        <v>21119</v>
      </c>
      <c r="E3536" t="s">
        <v>27622</v>
      </c>
      <c r="F3536" t="s">
        <v>37</v>
      </c>
      <c r="G3536" t="s">
        <v>56</v>
      </c>
      <c r="H3536">
        <v>1400000</v>
      </c>
      <c r="I3536">
        <v>6.6</v>
      </c>
      <c r="J3536">
        <f t="shared" si="55"/>
        <v>-1363170</v>
      </c>
      <c r="K3536" t="s">
        <v>953</v>
      </c>
    </row>
    <row r="3537" spans="1:11">
      <c r="A3537" t="s">
        <v>1294</v>
      </c>
      <c r="B3537">
        <v>120</v>
      </c>
      <c r="C3537">
        <v>3650677</v>
      </c>
      <c r="D3537" t="s">
        <v>1009</v>
      </c>
      <c r="E3537" t="s">
        <v>27623</v>
      </c>
      <c r="F3537" t="s">
        <v>37</v>
      </c>
      <c r="G3537" t="s">
        <v>56</v>
      </c>
      <c r="H3537">
        <v>960000</v>
      </c>
      <c r="I3537">
        <v>8.2</v>
      </c>
      <c r="J3537">
        <f t="shared" si="55"/>
        <v>2690677</v>
      </c>
      <c r="K3537" t="s">
        <v>1671</v>
      </c>
    </row>
    <row r="3538" spans="1:11">
      <c r="A3538" t="s">
        <v>16244</v>
      </c>
      <c r="B3538">
        <v>105</v>
      </c>
      <c r="C3538">
        <v>1647780</v>
      </c>
      <c r="D3538" t="s">
        <v>3409</v>
      </c>
      <c r="E3538" t="s">
        <v>27624</v>
      </c>
      <c r="F3538" t="s">
        <v>15778</v>
      </c>
      <c r="G3538" t="s">
        <v>7711</v>
      </c>
      <c r="H3538">
        <v>1300000</v>
      </c>
      <c r="I3538">
        <v>8.1</v>
      </c>
      <c r="J3538">
        <f t="shared" si="55"/>
        <v>347780</v>
      </c>
      <c r="K3538" t="s">
        <v>3409</v>
      </c>
    </row>
    <row r="3539" spans="1:11">
      <c r="A3539" t="s">
        <v>272</v>
      </c>
      <c r="B3539">
        <v>95</v>
      </c>
      <c r="C3539">
        <v>695229</v>
      </c>
      <c r="D3539" t="s">
        <v>2527</v>
      </c>
      <c r="E3539" t="s">
        <v>27625</v>
      </c>
      <c r="F3539" t="s">
        <v>37</v>
      </c>
      <c r="G3539" t="s">
        <v>38</v>
      </c>
      <c r="H3539">
        <v>1300000</v>
      </c>
      <c r="I3539">
        <v>7.2</v>
      </c>
      <c r="J3539">
        <f t="shared" si="55"/>
        <v>-604771</v>
      </c>
      <c r="K3539" t="s">
        <v>1671</v>
      </c>
    </row>
    <row r="3540" spans="1:11">
      <c r="A3540" t="s">
        <v>21171</v>
      </c>
      <c r="B3540">
        <v>135</v>
      </c>
      <c r="C3540">
        <v>638951</v>
      </c>
      <c r="D3540" t="s">
        <v>3409</v>
      </c>
      <c r="E3540" t="s">
        <v>27626</v>
      </c>
      <c r="F3540" t="s">
        <v>21178</v>
      </c>
      <c r="G3540" t="s">
        <v>38</v>
      </c>
      <c r="H3540">
        <v>1592000</v>
      </c>
      <c r="I3540">
        <v>7.4</v>
      </c>
      <c r="J3540">
        <f t="shared" si="55"/>
        <v>-953049</v>
      </c>
      <c r="K3540" t="s">
        <v>3409</v>
      </c>
    </row>
    <row r="3541" spans="1:11">
      <c r="A3541" t="s">
        <v>21179</v>
      </c>
      <c r="B3541">
        <v>105</v>
      </c>
      <c r="C3541">
        <v>609042</v>
      </c>
      <c r="D3541" t="s">
        <v>3409</v>
      </c>
      <c r="E3541" t="s">
        <v>27627</v>
      </c>
      <c r="F3541" t="s">
        <v>37</v>
      </c>
      <c r="G3541" t="s">
        <v>38</v>
      </c>
      <c r="H3541">
        <v>1300000</v>
      </c>
      <c r="I3541">
        <v>6.5</v>
      </c>
      <c r="J3541">
        <f t="shared" si="55"/>
        <v>-690958</v>
      </c>
      <c r="K3541" t="s">
        <v>3409</v>
      </c>
    </row>
    <row r="3542" spans="1:11">
      <c r="A3542" t="s">
        <v>4291</v>
      </c>
      <c r="B3542">
        <v>111</v>
      </c>
      <c r="C3542">
        <v>32940507</v>
      </c>
      <c r="D3542" t="s">
        <v>464</v>
      </c>
      <c r="E3542" t="s">
        <v>24905</v>
      </c>
      <c r="F3542" t="s">
        <v>37</v>
      </c>
      <c r="G3542" t="s">
        <v>38</v>
      </c>
      <c r="H3542">
        <v>60000000</v>
      </c>
      <c r="I3542">
        <v>6.1</v>
      </c>
      <c r="J3542">
        <f t="shared" si="55"/>
        <v>-27059493</v>
      </c>
      <c r="K3542" t="s">
        <v>1325</v>
      </c>
    </row>
    <row r="3543" spans="1:11">
      <c r="A3543" t="s">
        <v>21206</v>
      </c>
      <c r="B3543">
        <v>87</v>
      </c>
      <c r="C3543">
        <v>19539</v>
      </c>
      <c r="D3543" t="s">
        <v>1671</v>
      </c>
      <c r="E3543" t="s">
        <v>27628</v>
      </c>
      <c r="F3543" t="s">
        <v>37</v>
      </c>
      <c r="G3543" t="s">
        <v>38</v>
      </c>
      <c r="H3543">
        <v>1000000</v>
      </c>
      <c r="I3543">
        <v>6.2</v>
      </c>
      <c r="J3543">
        <f t="shared" si="55"/>
        <v>-980461</v>
      </c>
      <c r="K3543" t="s">
        <v>1671</v>
      </c>
    </row>
    <row r="3544" spans="1:11">
      <c r="A3544" t="s">
        <v>7064</v>
      </c>
      <c r="B3544">
        <v>87</v>
      </c>
      <c r="C3544">
        <v>19100000</v>
      </c>
      <c r="D3544" t="s">
        <v>3030</v>
      </c>
      <c r="E3544" t="s">
        <v>27629</v>
      </c>
      <c r="F3544" t="s">
        <v>37</v>
      </c>
      <c r="G3544" t="s">
        <v>38</v>
      </c>
      <c r="H3544">
        <v>1250000</v>
      </c>
      <c r="I3544">
        <v>6.1</v>
      </c>
      <c r="J3544">
        <f t="shared" si="55"/>
        <v>17850000</v>
      </c>
      <c r="K3544" t="s">
        <v>6403</v>
      </c>
    </row>
    <row r="3545" spans="1:11">
      <c r="A3545" t="s">
        <v>1526</v>
      </c>
      <c r="B3545">
        <v>100</v>
      </c>
      <c r="C3545">
        <v>24741700</v>
      </c>
      <c r="D3545" t="s">
        <v>3409</v>
      </c>
      <c r="E3545" t="s">
        <v>27630</v>
      </c>
      <c r="F3545" t="s">
        <v>37</v>
      </c>
      <c r="G3545" t="s">
        <v>38</v>
      </c>
      <c r="H3545">
        <v>1200000</v>
      </c>
      <c r="I3545">
        <v>7.2</v>
      </c>
      <c r="J3545">
        <f t="shared" si="55"/>
        <v>23541700</v>
      </c>
      <c r="K3545" t="s">
        <v>3409</v>
      </c>
    </row>
    <row r="3546" spans="1:11">
      <c r="A3546" t="s">
        <v>332</v>
      </c>
      <c r="B3546">
        <v>103</v>
      </c>
      <c r="C3546">
        <v>55153403</v>
      </c>
      <c r="D3546" t="s">
        <v>3030</v>
      </c>
      <c r="E3546" t="s">
        <v>27631</v>
      </c>
      <c r="F3546" t="s">
        <v>37</v>
      </c>
      <c r="G3546" t="s">
        <v>38</v>
      </c>
      <c r="H3546">
        <v>1200000</v>
      </c>
      <c r="I3546">
        <v>7.7</v>
      </c>
      <c r="J3546">
        <f t="shared" si="55"/>
        <v>53953403</v>
      </c>
      <c r="K3546" t="s">
        <v>6403</v>
      </c>
    </row>
    <row r="3547" spans="1:11">
      <c r="A3547" t="s">
        <v>4939</v>
      </c>
      <c r="B3547">
        <v>100</v>
      </c>
      <c r="C3547">
        <v>18488314</v>
      </c>
      <c r="D3547" t="s">
        <v>12488</v>
      </c>
      <c r="E3547" t="s">
        <v>27632</v>
      </c>
      <c r="F3547" t="s">
        <v>37</v>
      </c>
      <c r="G3547" t="s">
        <v>38</v>
      </c>
      <c r="H3547">
        <v>1200000</v>
      </c>
      <c r="I3547">
        <v>7.1</v>
      </c>
      <c r="J3547">
        <f t="shared" si="55"/>
        <v>17288314</v>
      </c>
      <c r="K3547" t="s">
        <v>1671</v>
      </c>
    </row>
    <row r="3548" spans="1:11">
      <c r="A3548" t="s">
        <v>2682</v>
      </c>
      <c r="B3548">
        <v>104</v>
      </c>
      <c r="C3548">
        <v>79363785</v>
      </c>
      <c r="D3548" t="s">
        <v>2683</v>
      </c>
      <c r="E3548" t="s">
        <v>24609</v>
      </c>
      <c r="F3548" t="s">
        <v>37</v>
      </c>
      <c r="G3548" t="s">
        <v>38</v>
      </c>
      <c r="H3548">
        <v>80000000</v>
      </c>
      <c r="I3548">
        <v>5.5</v>
      </c>
      <c r="J3548">
        <f t="shared" si="55"/>
        <v>-636215</v>
      </c>
      <c r="K3548" t="s">
        <v>3409</v>
      </c>
    </row>
    <row r="3549" spans="1:11">
      <c r="A3549" t="s">
        <v>10306</v>
      </c>
      <c r="B3549">
        <v>114</v>
      </c>
      <c r="C3549">
        <v>13876974</v>
      </c>
      <c r="D3549" t="s">
        <v>1415</v>
      </c>
      <c r="E3549" t="s">
        <v>27633</v>
      </c>
      <c r="F3549" t="s">
        <v>5611</v>
      </c>
      <c r="G3549" t="s">
        <v>5612</v>
      </c>
      <c r="H3549">
        <v>7000000</v>
      </c>
      <c r="I3549">
        <v>7.4</v>
      </c>
      <c r="J3549">
        <f t="shared" si="55"/>
        <v>6876974</v>
      </c>
      <c r="K3549" t="s">
        <v>1671</v>
      </c>
    </row>
    <row r="3550" spans="1:11">
      <c r="A3550" t="s">
        <v>13573</v>
      </c>
      <c r="B3550">
        <v>111</v>
      </c>
      <c r="C3550">
        <v>9180275</v>
      </c>
      <c r="D3550" t="s">
        <v>3409</v>
      </c>
      <c r="E3550" t="s">
        <v>27634</v>
      </c>
      <c r="F3550" t="s">
        <v>37</v>
      </c>
      <c r="G3550" t="s">
        <v>38</v>
      </c>
      <c r="H3550">
        <v>1200000</v>
      </c>
      <c r="I3550">
        <v>7.7</v>
      </c>
      <c r="J3550">
        <f t="shared" si="55"/>
        <v>7980275</v>
      </c>
      <c r="K3550" t="s">
        <v>3409</v>
      </c>
    </row>
    <row r="3551" spans="1:11">
      <c r="A3551" t="s">
        <v>6046</v>
      </c>
      <c r="B3551">
        <v>110</v>
      </c>
      <c r="C3551">
        <v>22494487</v>
      </c>
      <c r="D3551" t="s">
        <v>2142</v>
      </c>
      <c r="E3551" t="s">
        <v>25836</v>
      </c>
      <c r="F3551" t="s">
        <v>37</v>
      </c>
      <c r="G3551" t="s">
        <v>767</v>
      </c>
      <c r="H3551">
        <v>27000000</v>
      </c>
      <c r="I3551">
        <v>7.8</v>
      </c>
      <c r="J3551">
        <f t="shared" si="55"/>
        <v>-4505513</v>
      </c>
      <c r="K3551" t="s">
        <v>24406</v>
      </c>
    </row>
    <row r="3552" spans="1:11">
      <c r="A3552" t="s">
        <v>21311</v>
      </c>
      <c r="B3552">
        <v>85</v>
      </c>
      <c r="C3552">
        <v>2199853</v>
      </c>
      <c r="D3552" t="s">
        <v>2527</v>
      </c>
      <c r="E3552" t="s">
        <v>27635</v>
      </c>
      <c r="F3552" t="s">
        <v>37</v>
      </c>
      <c r="G3552" t="s">
        <v>38</v>
      </c>
      <c r="H3552">
        <v>1200000</v>
      </c>
      <c r="I3552">
        <v>6.6</v>
      </c>
      <c r="J3552">
        <f t="shared" si="55"/>
        <v>999853</v>
      </c>
      <c r="K3552" t="s">
        <v>1671</v>
      </c>
    </row>
    <row r="3553" spans="1:11">
      <c r="A3553" t="s">
        <v>21315</v>
      </c>
      <c r="B3553">
        <v>113</v>
      </c>
      <c r="C3553">
        <v>2859955</v>
      </c>
      <c r="D3553" t="s">
        <v>3794</v>
      </c>
      <c r="E3553" t="s">
        <v>27636</v>
      </c>
      <c r="F3553" t="s">
        <v>37</v>
      </c>
      <c r="G3553" t="s">
        <v>38</v>
      </c>
      <c r="H3553">
        <v>1200000</v>
      </c>
      <c r="I3553">
        <v>6</v>
      </c>
      <c r="J3553">
        <f t="shared" si="55"/>
        <v>1659955</v>
      </c>
      <c r="K3553" t="s">
        <v>3409</v>
      </c>
    </row>
    <row r="3554" spans="1:11">
      <c r="A3554" t="s">
        <v>1764</v>
      </c>
      <c r="B3554">
        <v>99</v>
      </c>
      <c r="C3554">
        <v>2812029</v>
      </c>
      <c r="D3554" t="s">
        <v>2125</v>
      </c>
      <c r="E3554" t="s">
        <v>27637</v>
      </c>
      <c r="F3554" t="s">
        <v>37</v>
      </c>
      <c r="G3554" t="s">
        <v>38</v>
      </c>
      <c r="H3554">
        <v>1200000</v>
      </c>
      <c r="I3554">
        <v>8.4</v>
      </c>
      <c r="J3554">
        <f t="shared" si="55"/>
        <v>1612029</v>
      </c>
      <c r="K3554" t="s">
        <v>24406</v>
      </c>
    </row>
    <row r="3555" spans="1:11">
      <c r="A3555" t="s">
        <v>8662</v>
      </c>
      <c r="B3555">
        <v>142</v>
      </c>
      <c r="C3555">
        <v>6100000</v>
      </c>
      <c r="D3555" t="s">
        <v>15011</v>
      </c>
      <c r="E3555" t="s">
        <v>27638</v>
      </c>
      <c r="F3555" t="s">
        <v>9795</v>
      </c>
      <c r="G3555" t="s">
        <v>7090</v>
      </c>
      <c r="H3555">
        <v>1200000</v>
      </c>
      <c r="I3555">
        <v>8.9</v>
      </c>
      <c r="J3555">
        <f t="shared" si="55"/>
        <v>4900000</v>
      </c>
      <c r="K3555" t="s">
        <v>15011</v>
      </c>
    </row>
    <row r="3556" spans="1:11">
      <c r="A3556" t="s">
        <v>21333</v>
      </c>
      <c r="B3556">
        <v>112</v>
      </c>
      <c r="C3556">
        <v>375723</v>
      </c>
      <c r="D3556" t="s">
        <v>2527</v>
      </c>
      <c r="E3556" t="s">
        <v>27639</v>
      </c>
      <c r="F3556" t="s">
        <v>14503</v>
      </c>
      <c r="G3556" t="s">
        <v>16841</v>
      </c>
      <c r="H3556">
        <v>4000000</v>
      </c>
      <c r="I3556">
        <v>7.9</v>
      </c>
      <c r="J3556">
        <f t="shared" si="55"/>
        <v>-3624277</v>
      </c>
      <c r="K3556" t="s">
        <v>1671</v>
      </c>
    </row>
    <row r="3557" spans="1:11">
      <c r="A3557" t="s">
        <v>21340</v>
      </c>
      <c r="B3557">
        <v>108</v>
      </c>
      <c r="C3557">
        <v>594904</v>
      </c>
      <c r="D3557" t="s">
        <v>2527</v>
      </c>
      <c r="E3557" t="s">
        <v>27640</v>
      </c>
      <c r="F3557" t="s">
        <v>37</v>
      </c>
      <c r="G3557" t="s">
        <v>38</v>
      </c>
      <c r="H3557">
        <v>1200000</v>
      </c>
      <c r="I3557">
        <v>6</v>
      </c>
      <c r="J3557">
        <f t="shared" si="55"/>
        <v>-605096</v>
      </c>
      <c r="K3557" t="s">
        <v>1671</v>
      </c>
    </row>
    <row r="3558" spans="1:11">
      <c r="A3558" t="s">
        <v>21346</v>
      </c>
      <c r="B3558">
        <v>88</v>
      </c>
      <c r="C3558">
        <v>58936</v>
      </c>
      <c r="D3558" t="s">
        <v>6419</v>
      </c>
      <c r="E3558" t="s">
        <v>27641</v>
      </c>
      <c r="F3558" t="s">
        <v>37</v>
      </c>
      <c r="G3558" t="s">
        <v>38</v>
      </c>
      <c r="H3558">
        <v>1200000</v>
      </c>
      <c r="I3558">
        <v>6.1</v>
      </c>
      <c r="J3558">
        <f t="shared" si="55"/>
        <v>-1141064</v>
      </c>
      <c r="K3558" t="s">
        <v>1671</v>
      </c>
    </row>
    <row r="3559" spans="1:11">
      <c r="A3559" t="s">
        <v>3613</v>
      </c>
      <c r="B3559">
        <v>91</v>
      </c>
      <c r="C3559">
        <v>2850263</v>
      </c>
      <c r="D3559" t="s">
        <v>21401</v>
      </c>
      <c r="E3559" t="s">
        <v>27642</v>
      </c>
      <c r="F3559" t="s">
        <v>37</v>
      </c>
      <c r="G3559" t="s">
        <v>38</v>
      </c>
      <c r="H3559">
        <v>2600000</v>
      </c>
      <c r="I3559">
        <v>6.2</v>
      </c>
      <c r="J3559">
        <f t="shared" si="55"/>
        <v>250263</v>
      </c>
      <c r="K3559" t="s">
        <v>953</v>
      </c>
    </row>
    <row r="3560" spans="1:11">
      <c r="A3560" t="s">
        <v>21423</v>
      </c>
      <c r="B3560">
        <v>94</v>
      </c>
      <c r="C3560">
        <v>16101109</v>
      </c>
      <c r="D3560" t="s">
        <v>1671</v>
      </c>
      <c r="E3560" t="s">
        <v>27643</v>
      </c>
      <c r="F3560" t="s">
        <v>37</v>
      </c>
      <c r="G3560" t="s">
        <v>38</v>
      </c>
      <c r="H3560">
        <v>3000000</v>
      </c>
      <c r="I3560">
        <v>6.8</v>
      </c>
      <c r="J3560">
        <f t="shared" si="55"/>
        <v>13101109</v>
      </c>
      <c r="K3560" t="s">
        <v>1671</v>
      </c>
    </row>
    <row r="3561" spans="1:11">
      <c r="A3561" t="s">
        <v>21436</v>
      </c>
      <c r="B3561">
        <v>92</v>
      </c>
      <c r="C3561">
        <v>1400000</v>
      </c>
      <c r="D3561" t="s">
        <v>19848</v>
      </c>
      <c r="E3561" t="s">
        <v>27644</v>
      </c>
      <c r="F3561" t="s">
        <v>37</v>
      </c>
      <c r="G3561" t="s">
        <v>38</v>
      </c>
      <c r="H3561">
        <v>1100000</v>
      </c>
      <c r="I3561">
        <v>5.9</v>
      </c>
      <c r="J3561">
        <f t="shared" si="55"/>
        <v>300000</v>
      </c>
      <c r="K3561" t="s">
        <v>1325</v>
      </c>
    </row>
    <row r="3562" spans="1:11">
      <c r="A3562" t="s">
        <v>21460</v>
      </c>
      <c r="B3562">
        <v>110</v>
      </c>
      <c r="C3562">
        <v>56129</v>
      </c>
      <c r="D3562" t="s">
        <v>2954</v>
      </c>
      <c r="E3562" t="s">
        <v>27645</v>
      </c>
      <c r="F3562" t="s">
        <v>37</v>
      </c>
      <c r="G3562" t="s">
        <v>268</v>
      </c>
      <c r="H3562">
        <v>1100000</v>
      </c>
      <c r="I3562">
        <v>6.1</v>
      </c>
      <c r="J3562">
        <f t="shared" si="55"/>
        <v>-1043871</v>
      </c>
      <c r="K3562" t="s">
        <v>12332</v>
      </c>
    </row>
    <row r="3563" spans="1:11">
      <c r="A3563" t="s">
        <v>21466</v>
      </c>
      <c r="B3563">
        <v>102</v>
      </c>
      <c r="C3563">
        <v>4105123</v>
      </c>
      <c r="D3563" t="s">
        <v>334</v>
      </c>
      <c r="E3563" t="s">
        <v>27646</v>
      </c>
      <c r="F3563" t="s">
        <v>21473</v>
      </c>
      <c r="G3563" t="s">
        <v>21474</v>
      </c>
      <c r="H3563">
        <v>1100000</v>
      </c>
      <c r="I3563">
        <v>7.6</v>
      </c>
      <c r="J3563">
        <f t="shared" si="55"/>
        <v>3005123</v>
      </c>
      <c r="K3563" t="s">
        <v>1325</v>
      </c>
    </row>
    <row r="3564" spans="1:11">
      <c r="A3564" t="s">
        <v>6234</v>
      </c>
      <c r="B3564">
        <v>145</v>
      </c>
      <c r="C3564">
        <v>117235247</v>
      </c>
      <c r="D3564" t="s">
        <v>3794</v>
      </c>
      <c r="E3564" t="s">
        <v>27647</v>
      </c>
      <c r="F3564" t="s">
        <v>37</v>
      </c>
      <c r="G3564" t="s">
        <v>38</v>
      </c>
      <c r="H3564">
        <v>960000</v>
      </c>
      <c r="I3564">
        <v>8.1</v>
      </c>
      <c r="J3564">
        <f t="shared" si="55"/>
        <v>116275247</v>
      </c>
      <c r="K3564" t="s">
        <v>3409</v>
      </c>
    </row>
    <row r="3565" spans="1:11">
      <c r="A3565" t="s">
        <v>5367</v>
      </c>
      <c r="B3565">
        <v>89</v>
      </c>
      <c r="C3565">
        <v>21378000</v>
      </c>
      <c r="D3565" t="s">
        <v>7406</v>
      </c>
      <c r="E3565" t="s">
        <v>26346</v>
      </c>
      <c r="F3565" t="s">
        <v>37</v>
      </c>
      <c r="G3565" t="s">
        <v>38</v>
      </c>
      <c r="H3565">
        <v>1000000</v>
      </c>
      <c r="I3565">
        <v>6.8</v>
      </c>
      <c r="J3565">
        <f t="shared" si="55"/>
        <v>20378000</v>
      </c>
      <c r="K3565" t="s">
        <v>1266</v>
      </c>
    </row>
    <row r="3566" spans="1:11">
      <c r="A3566" t="s">
        <v>21520</v>
      </c>
      <c r="B3566">
        <v>83</v>
      </c>
      <c r="C3566">
        <v>31537320</v>
      </c>
      <c r="D3566" t="s">
        <v>3030</v>
      </c>
      <c r="E3566" t="s">
        <v>27648</v>
      </c>
      <c r="F3566" t="s">
        <v>37</v>
      </c>
      <c r="G3566" t="s">
        <v>38</v>
      </c>
      <c r="H3566">
        <v>1000000</v>
      </c>
      <c r="I3566">
        <v>5.7</v>
      </c>
      <c r="J3566">
        <f t="shared" si="55"/>
        <v>30537320</v>
      </c>
      <c r="K3566" t="s">
        <v>6403</v>
      </c>
    </row>
    <row r="3567" spans="1:11">
      <c r="A3567" t="s">
        <v>2843</v>
      </c>
      <c r="B3567">
        <v>91</v>
      </c>
      <c r="C3567">
        <v>17986000</v>
      </c>
      <c r="D3567" t="s">
        <v>6403</v>
      </c>
      <c r="E3567" t="s">
        <v>27649</v>
      </c>
      <c r="F3567" t="s">
        <v>37</v>
      </c>
      <c r="G3567" t="s">
        <v>38</v>
      </c>
      <c r="H3567">
        <v>1000000</v>
      </c>
      <c r="I3567">
        <v>6.6</v>
      </c>
      <c r="J3567">
        <f t="shared" si="55"/>
        <v>16986000</v>
      </c>
      <c r="K3567" t="s">
        <v>6403</v>
      </c>
    </row>
    <row r="3568" spans="1:11">
      <c r="A3568" t="s">
        <v>5689</v>
      </c>
      <c r="B3568">
        <v>110</v>
      </c>
      <c r="C3568">
        <v>16067035</v>
      </c>
      <c r="D3568" t="s">
        <v>50</v>
      </c>
      <c r="E3568" t="s">
        <v>27650</v>
      </c>
      <c r="F3568" t="s">
        <v>37</v>
      </c>
      <c r="G3568" t="s">
        <v>56</v>
      </c>
      <c r="H3568">
        <v>1100000</v>
      </c>
      <c r="I3568">
        <v>7.3</v>
      </c>
      <c r="J3568">
        <f t="shared" si="55"/>
        <v>14967035</v>
      </c>
      <c r="K3568" t="s">
        <v>1325</v>
      </c>
    </row>
    <row r="3569" spans="1:11">
      <c r="A3569" t="s">
        <v>21537</v>
      </c>
      <c r="B3569">
        <v>86</v>
      </c>
      <c r="C3569">
        <v>18112929</v>
      </c>
      <c r="D3569" t="s">
        <v>4277</v>
      </c>
      <c r="E3569" t="s">
        <v>27651</v>
      </c>
      <c r="F3569" t="s">
        <v>37</v>
      </c>
      <c r="G3569" t="s">
        <v>38</v>
      </c>
      <c r="H3569">
        <v>1000000</v>
      </c>
      <c r="I3569">
        <v>5</v>
      </c>
      <c r="J3569">
        <f t="shared" si="55"/>
        <v>17112929</v>
      </c>
      <c r="K3569" t="s">
        <v>6403</v>
      </c>
    </row>
    <row r="3570" spans="1:11">
      <c r="A3570" t="s">
        <v>21541</v>
      </c>
      <c r="B3570">
        <v>86</v>
      </c>
      <c r="C3570">
        <v>14564027</v>
      </c>
      <c r="D3570" t="s">
        <v>7406</v>
      </c>
      <c r="E3570" t="s">
        <v>27652</v>
      </c>
      <c r="F3570" t="s">
        <v>37</v>
      </c>
      <c r="G3570" t="s">
        <v>56</v>
      </c>
      <c r="H3570">
        <v>1000000</v>
      </c>
      <c r="I3570">
        <v>7</v>
      </c>
      <c r="J3570">
        <f t="shared" si="55"/>
        <v>13564027</v>
      </c>
      <c r="K3570" t="s">
        <v>1266</v>
      </c>
    </row>
    <row r="3571" spans="1:11">
      <c r="A3571" t="s">
        <v>21548</v>
      </c>
      <c r="B3571">
        <v>120</v>
      </c>
      <c r="C3571">
        <v>20773070</v>
      </c>
      <c r="D3571" t="s">
        <v>3409</v>
      </c>
      <c r="E3571" t="s">
        <v>27653</v>
      </c>
      <c r="F3571" t="s">
        <v>37</v>
      </c>
      <c r="G3571" t="s">
        <v>38</v>
      </c>
      <c r="H3571">
        <v>5000000</v>
      </c>
      <c r="I3571">
        <v>3.4</v>
      </c>
      <c r="J3571">
        <f t="shared" si="55"/>
        <v>15773070</v>
      </c>
      <c r="K3571" t="s">
        <v>3409</v>
      </c>
    </row>
    <row r="3572" spans="1:11">
      <c r="A3572" t="s">
        <v>9031</v>
      </c>
      <c r="B3572">
        <v>90</v>
      </c>
      <c r="C3572">
        <v>10042266</v>
      </c>
      <c r="D3572" t="s">
        <v>6132</v>
      </c>
      <c r="E3572" t="s">
        <v>27654</v>
      </c>
      <c r="F3572" t="s">
        <v>37</v>
      </c>
      <c r="G3572" t="s">
        <v>38</v>
      </c>
      <c r="H3572">
        <v>1000000</v>
      </c>
      <c r="I3572">
        <v>5.9</v>
      </c>
      <c r="J3572">
        <f t="shared" si="55"/>
        <v>9042266</v>
      </c>
      <c r="K3572" t="s">
        <v>3409</v>
      </c>
    </row>
    <row r="3573" spans="1:11">
      <c r="A3573" t="s">
        <v>21558</v>
      </c>
      <c r="B3573">
        <v>99</v>
      </c>
      <c r="C3573">
        <v>10037390</v>
      </c>
      <c r="D3573" t="s">
        <v>5664</v>
      </c>
      <c r="E3573" t="s">
        <v>27655</v>
      </c>
      <c r="F3573" t="s">
        <v>676</v>
      </c>
      <c r="G3573" t="s">
        <v>677</v>
      </c>
      <c r="H3573">
        <v>1000000000</v>
      </c>
      <c r="I3573">
        <v>6</v>
      </c>
      <c r="J3573">
        <f t="shared" si="55"/>
        <v>-989962610</v>
      </c>
      <c r="K3573" t="s">
        <v>1325</v>
      </c>
    </row>
    <row r="3574" spans="1:11">
      <c r="A3574" t="s">
        <v>12958</v>
      </c>
      <c r="B3574">
        <v>112</v>
      </c>
      <c r="C3574">
        <v>9701559</v>
      </c>
      <c r="D3574" t="s">
        <v>214</v>
      </c>
      <c r="E3574" t="s">
        <v>27656</v>
      </c>
      <c r="F3574" t="s">
        <v>37</v>
      </c>
      <c r="G3574" t="s">
        <v>38</v>
      </c>
      <c r="H3574">
        <v>3500000</v>
      </c>
      <c r="I3574">
        <v>7.4</v>
      </c>
      <c r="J3574">
        <f t="shared" si="55"/>
        <v>6201559</v>
      </c>
      <c r="K3574" t="s">
        <v>3409</v>
      </c>
    </row>
    <row r="3575" spans="1:11">
      <c r="A3575" t="s">
        <v>21568</v>
      </c>
      <c r="B3575">
        <v>103</v>
      </c>
      <c r="C3575">
        <v>9013113</v>
      </c>
      <c r="D3575" t="s">
        <v>5383</v>
      </c>
      <c r="E3575" t="s">
        <v>27657</v>
      </c>
      <c r="F3575" t="s">
        <v>37</v>
      </c>
      <c r="G3575" t="s">
        <v>38</v>
      </c>
      <c r="H3575">
        <v>1000000</v>
      </c>
      <c r="I3575">
        <v>7.4</v>
      </c>
      <c r="J3575">
        <f t="shared" si="55"/>
        <v>8013113</v>
      </c>
      <c r="K3575" t="s">
        <v>953</v>
      </c>
    </row>
    <row r="3576" spans="1:11">
      <c r="A3576" t="s">
        <v>10983</v>
      </c>
      <c r="B3576">
        <v>83</v>
      </c>
      <c r="C3576">
        <v>53245055</v>
      </c>
      <c r="D3576" t="s">
        <v>6403</v>
      </c>
      <c r="E3576" t="s">
        <v>27658</v>
      </c>
      <c r="F3576" t="s">
        <v>37</v>
      </c>
      <c r="G3576" t="s">
        <v>38</v>
      </c>
      <c r="H3576">
        <v>1000000</v>
      </c>
      <c r="I3576">
        <v>4.2</v>
      </c>
      <c r="J3576">
        <f t="shared" si="55"/>
        <v>52245055</v>
      </c>
      <c r="K3576" t="s">
        <v>6403</v>
      </c>
    </row>
    <row r="3577" spans="1:11">
      <c r="A3577" t="s">
        <v>21578</v>
      </c>
      <c r="B3577">
        <v>109</v>
      </c>
      <c r="C3577">
        <v>9000000</v>
      </c>
      <c r="D3577" t="s">
        <v>5510</v>
      </c>
      <c r="E3577" t="s">
        <v>27659</v>
      </c>
      <c r="F3577" t="s">
        <v>37</v>
      </c>
      <c r="G3577" t="s">
        <v>38</v>
      </c>
      <c r="H3577">
        <v>900000</v>
      </c>
      <c r="I3577">
        <v>6.2</v>
      </c>
      <c r="J3577">
        <f t="shared" si="55"/>
        <v>8100000</v>
      </c>
      <c r="K3577" t="s">
        <v>1671</v>
      </c>
    </row>
    <row r="3578" spans="1:11">
      <c r="A3578" t="s">
        <v>16339</v>
      </c>
      <c r="B3578">
        <v>100</v>
      </c>
      <c r="C3578">
        <v>7186670</v>
      </c>
      <c r="D3578" t="s">
        <v>17700</v>
      </c>
      <c r="E3578" t="s">
        <v>27660</v>
      </c>
      <c r="F3578" t="s">
        <v>37</v>
      </c>
      <c r="G3578" t="s">
        <v>38</v>
      </c>
      <c r="H3578">
        <v>6000000</v>
      </c>
      <c r="I3578">
        <v>5.4</v>
      </c>
      <c r="J3578">
        <f t="shared" si="55"/>
        <v>1186670</v>
      </c>
      <c r="K3578" t="s">
        <v>953</v>
      </c>
    </row>
    <row r="3579" spans="1:11">
      <c r="A3579" t="s">
        <v>21620</v>
      </c>
      <c r="B3579">
        <v>95</v>
      </c>
      <c r="C3579">
        <v>5997134</v>
      </c>
      <c r="D3579" t="s">
        <v>5022</v>
      </c>
      <c r="E3579" t="s">
        <v>27661</v>
      </c>
      <c r="F3579" t="s">
        <v>37</v>
      </c>
      <c r="G3579" t="s">
        <v>38</v>
      </c>
      <c r="H3579">
        <v>1000000</v>
      </c>
      <c r="I3579">
        <v>7.2</v>
      </c>
      <c r="J3579">
        <f t="shared" si="55"/>
        <v>4997134</v>
      </c>
      <c r="K3579" t="s">
        <v>13307</v>
      </c>
    </row>
    <row r="3580" spans="1:11">
      <c r="A3580" t="s">
        <v>13181</v>
      </c>
      <c r="B3580">
        <v>104</v>
      </c>
      <c r="C3580">
        <v>3386698</v>
      </c>
      <c r="D3580" t="s">
        <v>1415</v>
      </c>
      <c r="E3580" t="s">
        <v>27662</v>
      </c>
      <c r="F3580" t="s">
        <v>37</v>
      </c>
      <c r="G3580" t="s">
        <v>38</v>
      </c>
      <c r="H3580">
        <v>1000000</v>
      </c>
      <c r="I3580">
        <v>6.7</v>
      </c>
      <c r="J3580">
        <f t="shared" si="55"/>
        <v>2386698</v>
      </c>
      <c r="K3580" t="s">
        <v>1671</v>
      </c>
    </row>
    <row r="3581" spans="1:11">
      <c r="A3581" t="s">
        <v>8186</v>
      </c>
      <c r="B3581">
        <v>96</v>
      </c>
      <c r="C3581">
        <v>143492840</v>
      </c>
      <c r="D3581" t="s">
        <v>1415</v>
      </c>
      <c r="E3581" t="s">
        <v>27117</v>
      </c>
      <c r="F3581" t="s">
        <v>37</v>
      </c>
      <c r="G3581" t="s">
        <v>38</v>
      </c>
      <c r="H3581">
        <v>7500000</v>
      </c>
      <c r="I3581">
        <v>7.5</v>
      </c>
      <c r="J3581">
        <f t="shared" si="55"/>
        <v>135992840</v>
      </c>
      <c r="K3581" t="s">
        <v>1671</v>
      </c>
    </row>
    <row r="3582" spans="1:11">
      <c r="A3582" t="s">
        <v>21656</v>
      </c>
      <c r="B3582">
        <v>97</v>
      </c>
      <c r="C3582">
        <v>2508841</v>
      </c>
      <c r="D3582" t="s">
        <v>1935</v>
      </c>
      <c r="E3582" t="s">
        <v>27663</v>
      </c>
      <c r="F3582" t="s">
        <v>37</v>
      </c>
      <c r="G3582" t="s">
        <v>38</v>
      </c>
      <c r="H3582">
        <v>1000000</v>
      </c>
      <c r="I3582">
        <v>7.2</v>
      </c>
      <c r="J3582">
        <f t="shared" si="55"/>
        <v>1508841</v>
      </c>
      <c r="K3582" t="s">
        <v>24406</v>
      </c>
    </row>
    <row r="3583" spans="1:11">
      <c r="A3583" t="s">
        <v>21662</v>
      </c>
      <c r="B3583">
        <v>91</v>
      </c>
      <c r="C3583">
        <v>4946250</v>
      </c>
      <c r="D3583" t="s">
        <v>4068</v>
      </c>
      <c r="E3583" t="s">
        <v>27664</v>
      </c>
      <c r="F3583" t="s">
        <v>37</v>
      </c>
      <c r="G3583" t="s">
        <v>38</v>
      </c>
      <c r="H3583">
        <v>1000000</v>
      </c>
      <c r="I3583">
        <v>7.4</v>
      </c>
      <c r="J3583">
        <f t="shared" si="55"/>
        <v>3946250</v>
      </c>
      <c r="K3583" t="s">
        <v>67</v>
      </c>
    </row>
    <row r="3584" spans="1:11">
      <c r="A3584" t="s">
        <v>17441</v>
      </c>
      <c r="B3584">
        <v>84</v>
      </c>
      <c r="C3584">
        <v>1950218</v>
      </c>
      <c r="D3584" t="s">
        <v>2527</v>
      </c>
      <c r="E3584" t="s">
        <v>27665</v>
      </c>
      <c r="F3584" t="s">
        <v>37</v>
      </c>
      <c r="G3584" t="s">
        <v>38</v>
      </c>
      <c r="H3584">
        <v>1000000</v>
      </c>
      <c r="I3584">
        <v>5.6</v>
      </c>
      <c r="J3584">
        <f t="shared" si="55"/>
        <v>950218</v>
      </c>
      <c r="K3584" t="s">
        <v>1671</v>
      </c>
    </row>
    <row r="3585" spans="1:11">
      <c r="A3585" t="s">
        <v>16101</v>
      </c>
      <c r="B3585">
        <v>86</v>
      </c>
      <c r="C3585">
        <v>1277257</v>
      </c>
      <c r="D3585" t="s">
        <v>1415</v>
      </c>
      <c r="E3585" t="s">
        <v>27666</v>
      </c>
      <c r="F3585" t="s">
        <v>37</v>
      </c>
      <c r="G3585" t="s">
        <v>56</v>
      </c>
      <c r="H3585">
        <v>1000000</v>
      </c>
      <c r="I3585">
        <v>6.8</v>
      </c>
      <c r="J3585">
        <f t="shared" si="55"/>
        <v>277257</v>
      </c>
      <c r="K3585" t="s">
        <v>1671</v>
      </c>
    </row>
    <row r="3586" spans="1:11">
      <c r="A3586" t="s">
        <v>13125</v>
      </c>
      <c r="B3586">
        <v>91</v>
      </c>
      <c r="C3586">
        <v>45857453</v>
      </c>
      <c r="D3586" t="s">
        <v>5510</v>
      </c>
      <c r="E3586" t="s">
        <v>27428</v>
      </c>
      <c r="F3586" t="s">
        <v>37</v>
      </c>
      <c r="G3586" t="s">
        <v>56</v>
      </c>
      <c r="H3586">
        <v>3500000</v>
      </c>
      <c r="I3586">
        <v>7.2</v>
      </c>
      <c r="J3586">
        <f t="shared" si="55"/>
        <v>42357453</v>
      </c>
      <c r="K3586" t="s">
        <v>1671</v>
      </c>
    </row>
    <row r="3587" spans="1:11">
      <c r="A3587" t="s">
        <v>21676</v>
      </c>
      <c r="B3587">
        <v>92</v>
      </c>
      <c r="C3587">
        <v>1677838</v>
      </c>
      <c r="D3587" t="s">
        <v>67</v>
      </c>
      <c r="E3587" t="s">
        <v>27667</v>
      </c>
      <c r="F3587" t="s">
        <v>37</v>
      </c>
      <c r="G3587" t="s">
        <v>38</v>
      </c>
      <c r="H3587">
        <v>1000000</v>
      </c>
      <c r="I3587">
        <v>7.7</v>
      </c>
      <c r="J3587">
        <f t="shared" ref="J3587:J3650" si="56">C3587-H3587</f>
        <v>677838</v>
      </c>
      <c r="K3587" t="s">
        <v>67</v>
      </c>
    </row>
    <row r="3588" spans="1:11">
      <c r="A3588" t="s">
        <v>21682</v>
      </c>
      <c r="B3588">
        <v>94</v>
      </c>
      <c r="C3588">
        <v>1744858</v>
      </c>
      <c r="D3588" t="s">
        <v>4479</v>
      </c>
      <c r="E3588" t="s">
        <v>27668</v>
      </c>
      <c r="F3588" t="s">
        <v>37</v>
      </c>
      <c r="G3588" t="s">
        <v>38</v>
      </c>
      <c r="H3588">
        <v>1000000</v>
      </c>
      <c r="I3588">
        <v>7</v>
      </c>
      <c r="J3588">
        <f t="shared" si="56"/>
        <v>744858</v>
      </c>
      <c r="K3588" t="s">
        <v>1671</v>
      </c>
    </row>
    <row r="3589" spans="1:11">
      <c r="A3589" t="s">
        <v>476</v>
      </c>
      <c r="B3589">
        <v>103</v>
      </c>
      <c r="C3589">
        <v>80021740</v>
      </c>
      <c r="D3589" t="s">
        <v>4450</v>
      </c>
      <c r="E3589" t="s">
        <v>24932</v>
      </c>
      <c r="F3589" t="s">
        <v>37</v>
      </c>
      <c r="G3589" t="s">
        <v>38</v>
      </c>
      <c r="H3589">
        <v>58000000</v>
      </c>
      <c r="I3589">
        <v>6.4</v>
      </c>
      <c r="J3589">
        <f t="shared" si="56"/>
        <v>22021740</v>
      </c>
      <c r="K3589" t="s">
        <v>953</v>
      </c>
    </row>
    <row r="3590" spans="1:11">
      <c r="A3590" t="s">
        <v>21691</v>
      </c>
      <c r="B3590">
        <v>100</v>
      </c>
      <c r="C3590">
        <v>982214</v>
      </c>
      <c r="D3590" t="s">
        <v>3409</v>
      </c>
      <c r="E3590" t="s">
        <v>27669</v>
      </c>
      <c r="F3590" t="s">
        <v>37</v>
      </c>
      <c r="G3590" t="s">
        <v>38</v>
      </c>
      <c r="H3590">
        <v>1000000</v>
      </c>
      <c r="I3590">
        <v>7.2</v>
      </c>
      <c r="J3590">
        <f t="shared" si="56"/>
        <v>-17786</v>
      </c>
      <c r="K3590" t="s">
        <v>3409</v>
      </c>
    </row>
    <row r="3591" spans="1:11">
      <c r="A3591" t="s">
        <v>21697</v>
      </c>
      <c r="B3591">
        <v>119</v>
      </c>
      <c r="C3591">
        <v>798341</v>
      </c>
      <c r="D3591" t="s">
        <v>3082</v>
      </c>
      <c r="E3591" t="s">
        <v>27670</v>
      </c>
      <c r="F3591" t="s">
        <v>37</v>
      </c>
      <c r="G3591" t="s">
        <v>38</v>
      </c>
      <c r="H3591">
        <v>1000000</v>
      </c>
      <c r="I3591">
        <v>7.2</v>
      </c>
      <c r="J3591">
        <f t="shared" si="56"/>
        <v>-201659</v>
      </c>
      <c r="K3591" t="s">
        <v>24406</v>
      </c>
    </row>
    <row r="3592" spans="1:11">
      <c r="A3592" t="s">
        <v>10558</v>
      </c>
      <c r="B3592">
        <v>92</v>
      </c>
      <c r="C3592">
        <v>582024</v>
      </c>
      <c r="D3592" t="s">
        <v>5482</v>
      </c>
      <c r="E3592" t="s">
        <v>27671</v>
      </c>
      <c r="F3592" t="s">
        <v>37</v>
      </c>
      <c r="G3592" t="s">
        <v>38</v>
      </c>
      <c r="H3592">
        <v>1000000</v>
      </c>
      <c r="I3592">
        <v>6.2</v>
      </c>
      <c r="J3592">
        <f t="shared" si="56"/>
        <v>-417976</v>
      </c>
      <c r="K3592" t="s">
        <v>1671</v>
      </c>
    </row>
    <row r="3593" spans="1:11">
      <c r="A3593" t="s">
        <v>5418</v>
      </c>
      <c r="B3593">
        <v>108</v>
      </c>
      <c r="C3593">
        <v>548712</v>
      </c>
      <c r="D3593" t="s">
        <v>214</v>
      </c>
      <c r="E3593" t="s">
        <v>27672</v>
      </c>
      <c r="F3593" t="s">
        <v>37</v>
      </c>
      <c r="G3593" t="s">
        <v>38</v>
      </c>
      <c r="H3593">
        <v>2500000</v>
      </c>
      <c r="I3593">
        <v>6.9</v>
      </c>
      <c r="J3593">
        <f t="shared" si="56"/>
        <v>-1951288</v>
      </c>
      <c r="K3593" t="s">
        <v>3409</v>
      </c>
    </row>
    <row r="3594" spans="1:11">
      <c r="A3594" t="s">
        <v>21717</v>
      </c>
      <c r="B3594">
        <v>97</v>
      </c>
      <c r="C3594">
        <v>464655</v>
      </c>
      <c r="D3594" t="s">
        <v>2527</v>
      </c>
      <c r="E3594" t="s">
        <v>27673</v>
      </c>
      <c r="F3594" t="s">
        <v>37</v>
      </c>
      <c r="G3594" t="s">
        <v>38</v>
      </c>
      <c r="H3594">
        <v>1000000</v>
      </c>
      <c r="I3594">
        <v>7</v>
      </c>
      <c r="J3594">
        <f t="shared" si="56"/>
        <v>-535345</v>
      </c>
      <c r="K3594" t="s">
        <v>1671</v>
      </c>
    </row>
    <row r="3595" spans="1:11">
      <c r="A3595" t="s">
        <v>19088</v>
      </c>
      <c r="B3595">
        <v>88</v>
      </c>
      <c r="C3595">
        <v>464126</v>
      </c>
      <c r="D3595" t="s">
        <v>3409</v>
      </c>
      <c r="E3595" t="s">
        <v>27674</v>
      </c>
      <c r="F3595" t="s">
        <v>37</v>
      </c>
      <c r="G3595" t="s">
        <v>38</v>
      </c>
      <c r="H3595">
        <v>1000000</v>
      </c>
      <c r="I3595">
        <v>6.7</v>
      </c>
      <c r="J3595">
        <f t="shared" si="56"/>
        <v>-535874</v>
      </c>
      <c r="K3595" t="s">
        <v>3409</v>
      </c>
    </row>
    <row r="3596" spans="1:11">
      <c r="A3596" t="s">
        <v>21739</v>
      </c>
      <c r="B3596">
        <v>88</v>
      </c>
      <c r="C3596">
        <v>104077</v>
      </c>
      <c r="D3596" t="s">
        <v>2490</v>
      </c>
      <c r="E3596" t="s">
        <v>27675</v>
      </c>
      <c r="F3596" t="s">
        <v>37</v>
      </c>
      <c r="G3596" t="s">
        <v>38</v>
      </c>
      <c r="H3596">
        <v>1000000</v>
      </c>
      <c r="I3596">
        <v>7.4</v>
      </c>
      <c r="J3596">
        <f t="shared" si="56"/>
        <v>-895923</v>
      </c>
      <c r="K3596" t="s">
        <v>1671</v>
      </c>
    </row>
    <row r="3597" spans="1:11">
      <c r="A3597" t="s">
        <v>21749</v>
      </c>
      <c r="B3597">
        <v>79</v>
      </c>
      <c r="C3597">
        <v>279282</v>
      </c>
      <c r="D3597" t="s">
        <v>1415</v>
      </c>
      <c r="E3597" t="s">
        <v>27676</v>
      </c>
      <c r="F3597" t="s">
        <v>37</v>
      </c>
      <c r="G3597" t="s">
        <v>38</v>
      </c>
      <c r="H3597">
        <v>1000000</v>
      </c>
      <c r="I3597">
        <v>6.1</v>
      </c>
      <c r="J3597">
        <f t="shared" si="56"/>
        <v>-720718</v>
      </c>
      <c r="K3597" t="s">
        <v>1671</v>
      </c>
    </row>
    <row r="3598" spans="1:11">
      <c r="A3598" t="s">
        <v>171</v>
      </c>
      <c r="B3598">
        <v>135</v>
      </c>
      <c r="C3598">
        <v>43982842</v>
      </c>
      <c r="D3598" t="s">
        <v>2001</v>
      </c>
      <c r="E3598" t="s">
        <v>24486</v>
      </c>
      <c r="F3598" t="s">
        <v>37</v>
      </c>
      <c r="G3598" t="s">
        <v>38</v>
      </c>
      <c r="H3598">
        <v>65000000</v>
      </c>
      <c r="I3598">
        <v>6.7</v>
      </c>
      <c r="J3598">
        <f t="shared" si="56"/>
        <v>-21017158</v>
      </c>
      <c r="K3598" t="s">
        <v>3409</v>
      </c>
    </row>
    <row r="3599" spans="1:11">
      <c r="A3599" t="s">
        <v>21753</v>
      </c>
      <c r="B3599">
        <v>96</v>
      </c>
      <c r="C3599">
        <v>484221</v>
      </c>
      <c r="D3599" t="s">
        <v>21755</v>
      </c>
      <c r="E3599" t="s">
        <v>27677</v>
      </c>
      <c r="F3599" t="s">
        <v>21473</v>
      </c>
      <c r="G3599" t="s">
        <v>56</v>
      </c>
      <c r="H3599">
        <v>1000000</v>
      </c>
      <c r="I3599">
        <v>8.2</v>
      </c>
      <c r="J3599">
        <f t="shared" si="56"/>
        <v>-515779</v>
      </c>
      <c r="K3599" t="s">
        <v>13307</v>
      </c>
    </row>
    <row r="3600" spans="1:11">
      <c r="A3600" t="s">
        <v>21761</v>
      </c>
      <c r="B3600">
        <v>53</v>
      </c>
      <c r="C3600">
        <v>274661</v>
      </c>
      <c r="D3600" t="s">
        <v>17956</v>
      </c>
      <c r="E3600" t="s">
        <v>27678</v>
      </c>
      <c r="F3600" t="s">
        <v>37</v>
      </c>
      <c r="G3600" t="s">
        <v>38</v>
      </c>
      <c r="H3600">
        <v>1000000</v>
      </c>
      <c r="I3600">
        <v>7.7</v>
      </c>
      <c r="J3600">
        <f t="shared" si="56"/>
        <v>-725339</v>
      </c>
      <c r="K3600" t="s">
        <v>24406</v>
      </c>
    </row>
    <row r="3601" spans="1:11">
      <c r="A3601" t="s">
        <v>21766</v>
      </c>
      <c r="B3601">
        <v>97</v>
      </c>
      <c r="C3601">
        <v>144431</v>
      </c>
      <c r="D3601" t="s">
        <v>16528</v>
      </c>
      <c r="E3601" t="s">
        <v>27679</v>
      </c>
      <c r="F3601" t="s">
        <v>37</v>
      </c>
      <c r="G3601" t="s">
        <v>56</v>
      </c>
      <c r="H3601">
        <v>1000000</v>
      </c>
      <c r="I3601">
        <v>7.3</v>
      </c>
      <c r="J3601">
        <f t="shared" si="56"/>
        <v>-855569</v>
      </c>
      <c r="K3601" t="s">
        <v>67</v>
      </c>
    </row>
    <row r="3602" spans="1:11">
      <c r="A3602" t="s">
        <v>21784</v>
      </c>
      <c r="B3602">
        <v>91</v>
      </c>
      <c r="C3602">
        <v>287761</v>
      </c>
      <c r="D3602" t="s">
        <v>21786</v>
      </c>
      <c r="E3602" t="s">
        <v>27680</v>
      </c>
      <c r="F3602" t="s">
        <v>37</v>
      </c>
      <c r="G3602" t="s">
        <v>179</v>
      </c>
      <c r="H3602">
        <v>1000000</v>
      </c>
      <c r="I3602">
        <v>7.6</v>
      </c>
      <c r="J3602">
        <f t="shared" si="56"/>
        <v>-712239</v>
      </c>
      <c r="K3602" t="s">
        <v>953</v>
      </c>
    </row>
    <row r="3603" spans="1:11">
      <c r="A3603" t="s">
        <v>21797</v>
      </c>
      <c r="B3603">
        <v>112</v>
      </c>
      <c r="C3603">
        <v>96734</v>
      </c>
      <c r="D3603" t="s">
        <v>777</v>
      </c>
      <c r="E3603" t="s">
        <v>27681</v>
      </c>
      <c r="F3603" t="s">
        <v>37</v>
      </c>
      <c r="G3603" t="s">
        <v>38</v>
      </c>
      <c r="H3603">
        <v>1000000</v>
      </c>
      <c r="I3603">
        <v>5.6</v>
      </c>
      <c r="J3603">
        <f t="shared" si="56"/>
        <v>-903266</v>
      </c>
      <c r="K3603" t="s">
        <v>1325</v>
      </c>
    </row>
    <row r="3604" spans="1:11">
      <c r="A3604" t="s">
        <v>21808</v>
      </c>
      <c r="B3604">
        <v>95</v>
      </c>
      <c r="C3604">
        <v>100659</v>
      </c>
      <c r="D3604" t="s">
        <v>6403</v>
      </c>
      <c r="E3604" t="s">
        <v>27682</v>
      </c>
      <c r="F3604" t="s">
        <v>37</v>
      </c>
      <c r="G3604" t="s">
        <v>38</v>
      </c>
      <c r="H3604">
        <v>900000</v>
      </c>
      <c r="I3604">
        <v>6.4</v>
      </c>
      <c r="J3604">
        <f t="shared" si="56"/>
        <v>-799341</v>
      </c>
      <c r="K3604" t="s">
        <v>6403</v>
      </c>
    </row>
    <row r="3605" spans="1:11">
      <c r="A3605" t="s">
        <v>21813</v>
      </c>
      <c r="B3605">
        <v>93</v>
      </c>
      <c r="C3605">
        <v>48430</v>
      </c>
      <c r="D3605" t="s">
        <v>5967</v>
      </c>
      <c r="E3605" t="s">
        <v>27683</v>
      </c>
      <c r="F3605" t="s">
        <v>37</v>
      </c>
      <c r="G3605" t="s">
        <v>38</v>
      </c>
      <c r="H3605">
        <v>500000</v>
      </c>
      <c r="I3605">
        <v>6.8</v>
      </c>
      <c r="J3605">
        <f t="shared" si="56"/>
        <v>-451570</v>
      </c>
      <c r="K3605" t="s">
        <v>1671</v>
      </c>
    </row>
    <row r="3606" spans="1:11">
      <c r="A3606" t="s">
        <v>6097</v>
      </c>
      <c r="B3606">
        <v>88</v>
      </c>
      <c r="C3606">
        <v>21210</v>
      </c>
      <c r="D3606" t="s">
        <v>1009</v>
      </c>
      <c r="E3606" t="s">
        <v>27684</v>
      </c>
      <c r="F3606" t="s">
        <v>37</v>
      </c>
      <c r="G3606" t="s">
        <v>38</v>
      </c>
      <c r="H3606">
        <v>1000000</v>
      </c>
      <c r="I3606">
        <v>6.1</v>
      </c>
      <c r="J3606">
        <f t="shared" si="56"/>
        <v>-978790</v>
      </c>
      <c r="K3606" t="s">
        <v>1671</v>
      </c>
    </row>
    <row r="3607" spans="1:11">
      <c r="A3607" t="s">
        <v>7565</v>
      </c>
      <c r="B3607">
        <v>82</v>
      </c>
      <c r="C3607">
        <v>12996</v>
      </c>
      <c r="D3607" t="s">
        <v>971</v>
      </c>
      <c r="E3607" t="s">
        <v>27685</v>
      </c>
      <c r="F3607" t="s">
        <v>37</v>
      </c>
      <c r="G3607" t="s">
        <v>38</v>
      </c>
      <c r="H3607">
        <v>1000000</v>
      </c>
      <c r="I3607">
        <v>6</v>
      </c>
      <c r="J3607">
        <f t="shared" si="56"/>
        <v>-987004</v>
      </c>
      <c r="K3607" t="s">
        <v>1325</v>
      </c>
    </row>
    <row r="3608" spans="1:11">
      <c r="A3608" t="s">
        <v>21844</v>
      </c>
      <c r="B3608">
        <v>78</v>
      </c>
      <c r="C3608">
        <v>10018</v>
      </c>
      <c r="D3608" t="s">
        <v>2125</v>
      </c>
      <c r="E3608" t="s">
        <v>27686</v>
      </c>
      <c r="F3608" t="s">
        <v>37</v>
      </c>
      <c r="G3608" t="s">
        <v>38</v>
      </c>
      <c r="H3608">
        <v>1000000</v>
      </c>
      <c r="I3608">
        <v>6.1</v>
      </c>
      <c r="J3608">
        <f t="shared" si="56"/>
        <v>-989982</v>
      </c>
      <c r="K3608" t="s">
        <v>24406</v>
      </c>
    </row>
    <row r="3609" spans="1:11">
      <c r="A3609" t="s">
        <v>21850</v>
      </c>
      <c r="B3609">
        <v>97</v>
      </c>
      <c r="C3609">
        <v>62480</v>
      </c>
      <c r="D3609" t="s">
        <v>1849</v>
      </c>
      <c r="E3609" t="s">
        <v>27687</v>
      </c>
      <c r="F3609" t="s">
        <v>37</v>
      </c>
      <c r="G3609" t="s">
        <v>38</v>
      </c>
      <c r="H3609">
        <v>1000000</v>
      </c>
      <c r="I3609">
        <v>5.5</v>
      </c>
      <c r="J3609">
        <f t="shared" si="56"/>
        <v>-937520</v>
      </c>
      <c r="K3609" t="s">
        <v>3409</v>
      </c>
    </row>
    <row r="3610" spans="1:11">
      <c r="A3610" t="s">
        <v>21856</v>
      </c>
      <c r="B3610">
        <v>81</v>
      </c>
      <c r="C3610">
        <v>6387</v>
      </c>
      <c r="D3610" t="s">
        <v>2256</v>
      </c>
      <c r="E3610" t="s">
        <v>27688</v>
      </c>
      <c r="F3610" t="s">
        <v>37</v>
      </c>
      <c r="G3610" t="s">
        <v>38</v>
      </c>
      <c r="H3610">
        <v>1000000</v>
      </c>
      <c r="I3610">
        <v>6.9</v>
      </c>
      <c r="J3610">
        <f t="shared" si="56"/>
        <v>-993613</v>
      </c>
      <c r="K3610" t="s">
        <v>1671</v>
      </c>
    </row>
    <row r="3611" spans="1:11">
      <c r="A3611" t="s">
        <v>10464</v>
      </c>
      <c r="B3611">
        <v>88</v>
      </c>
      <c r="C3611">
        <v>721</v>
      </c>
      <c r="D3611" t="s">
        <v>777</v>
      </c>
      <c r="E3611" t="s">
        <v>27689</v>
      </c>
      <c r="F3611" t="s">
        <v>37</v>
      </c>
      <c r="G3611" t="s">
        <v>767</v>
      </c>
      <c r="H3611">
        <v>1000000</v>
      </c>
      <c r="I3611">
        <v>4.1</v>
      </c>
      <c r="J3611">
        <f t="shared" si="56"/>
        <v>-999279</v>
      </c>
      <c r="K3611" t="s">
        <v>1325</v>
      </c>
    </row>
    <row r="3612" spans="1:11">
      <c r="A3612" t="s">
        <v>7531</v>
      </c>
      <c r="B3612">
        <v>96</v>
      </c>
      <c r="C3612">
        <v>703</v>
      </c>
      <c r="D3612" t="s">
        <v>2527</v>
      </c>
      <c r="E3612" t="s">
        <v>27690</v>
      </c>
      <c r="F3612" t="s">
        <v>37</v>
      </c>
      <c r="G3612" t="s">
        <v>38</v>
      </c>
      <c r="H3612">
        <v>1500000</v>
      </c>
      <c r="I3612">
        <v>5.4</v>
      </c>
      <c r="J3612">
        <f t="shared" si="56"/>
        <v>-1499297</v>
      </c>
      <c r="K3612" t="s">
        <v>1671</v>
      </c>
    </row>
    <row r="3613" spans="1:11">
      <c r="A3613" t="s">
        <v>5289</v>
      </c>
      <c r="B3613">
        <v>101</v>
      </c>
      <c r="C3613">
        <v>2319187</v>
      </c>
      <c r="D3613" t="s">
        <v>2142</v>
      </c>
      <c r="E3613" t="s">
        <v>26476</v>
      </c>
      <c r="F3613" t="s">
        <v>37</v>
      </c>
      <c r="G3613" t="s">
        <v>56</v>
      </c>
      <c r="H3613">
        <v>20000000</v>
      </c>
      <c r="I3613">
        <v>7</v>
      </c>
      <c r="J3613">
        <f t="shared" si="56"/>
        <v>-17680813</v>
      </c>
      <c r="K3613" t="s">
        <v>24406</v>
      </c>
    </row>
    <row r="3614" spans="1:11">
      <c r="A3614" t="s">
        <v>20226</v>
      </c>
      <c r="B3614">
        <v>108</v>
      </c>
      <c r="C3614">
        <v>9600000</v>
      </c>
      <c r="D3614" t="s">
        <v>4824</v>
      </c>
      <c r="E3614" t="s">
        <v>27691</v>
      </c>
      <c r="F3614" t="s">
        <v>37</v>
      </c>
      <c r="G3614" t="s">
        <v>38</v>
      </c>
      <c r="H3614">
        <v>910000</v>
      </c>
      <c r="I3614">
        <v>8.2</v>
      </c>
      <c r="J3614">
        <f t="shared" si="56"/>
        <v>8690000</v>
      </c>
      <c r="K3614" t="s">
        <v>24406</v>
      </c>
    </row>
    <row r="3615" spans="1:11">
      <c r="A3615" t="s">
        <v>22045</v>
      </c>
      <c r="B3615">
        <v>100</v>
      </c>
      <c r="C3615">
        <v>20186</v>
      </c>
      <c r="D3615" t="s">
        <v>1671</v>
      </c>
      <c r="E3615" t="s">
        <v>27692</v>
      </c>
      <c r="F3615" t="s">
        <v>37</v>
      </c>
      <c r="G3615" t="s">
        <v>38</v>
      </c>
      <c r="H3615">
        <v>930000</v>
      </c>
      <c r="I3615">
        <v>5.7</v>
      </c>
      <c r="J3615">
        <f t="shared" si="56"/>
        <v>-909814</v>
      </c>
      <c r="K3615" t="s">
        <v>1671</v>
      </c>
    </row>
    <row r="3616" spans="1:11">
      <c r="A3616" t="s">
        <v>22049</v>
      </c>
      <c r="B3616">
        <v>113</v>
      </c>
      <c r="C3616">
        <v>1185783</v>
      </c>
      <c r="D3616" t="s">
        <v>3409</v>
      </c>
      <c r="E3616" t="s">
        <v>27693</v>
      </c>
      <c r="F3616" t="s">
        <v>22056</v>
      </c>
      <c r="G3616" t="s">
        <v>8819</v>
      </c>
      <c r="H3616">
        <v>590000</v>
      </c>
      <c r="I3616">
        <v>7.9</v>
      </c>
      <c r="J3616">
        <f t="shared" si="56"/>
        <v>595783</v>
      </c>
      <c r="K3616" t="s">
        <v>3409</v>
      </c>
    </row>
    <row r="3617" spans="1:11">
      <c r="A3617" t="s">
        <v>3541</v>
      </c>
      <c r="B3617">
        <v>104</v>
      </c>
      <c r="C3617">
        <v>1007962</v>
      </c>
      <c r="D3617" t="s">
        <v>2125</v>
      </c>
      <c r="E3617" t="s">
        <v>27694</v>
      </c>
      <c r="F3617" t="s">
        <v>37</v>
      </c>
      <c r="G3617" t="s">
        <v>38</v>
      </c>
      <c r="H3617">
        <v>950000</v>
      </c>
      <c r="I3617">
        <v>7.1</v>
      </c>
      <c r="J3617">
        <f t="shared" si="56"/>
        <v>57962</v>
      </c>
      <c r="K3617" t="s">
        <v>24406</v>
      </c>
    </row>
    <row r="3618" spans="1:11">
      <c r="A3618" t="s">
        <v>21311</v>
      </c>
      <c r="B3618">
        <v>91</v>
      </c>
      <c r="C3618">
        <v>381186</v>
      </c>
      <c r="D3618" t="s">
        <v>4075</v>
      </c>
      <c r="E3618" t="s">
        <v>27695</v>
      </c>
      <c r="F3618" t="s">
        <v>37</v>
      </c>
      <c r="G3618" t="s">
        <v>38</v>
      </c>
      <c r="H3618">
        <v>900000</v>
      </c>
      <c r="I3618">
        <v>6.4</v>
      </c>
      <c r="J3618">
        <f t="shared" si="56"/>
        <v>-518814</v>
      </c>
      <c r="K3618" t="s">
        <v>3409</v>
      </c>
    </row>
    <row r="3619" spans="1:11">
      <c r="A3619" t="s">
        <v>7100</v>
      </c>
      <c r="B3619">
        <v>85</v>
      </c>
      <c r="C3619">
        <v>16097842</v>
      </c>
      <c r="D3619" t="s">
        <v>6326</v>
      </c>
      <c r="E3619" t="s">
        <v>27696</v>
      </c>
      <c r="F3619" t="s">
        <v>37</v>
      </c>
      <c r="G3619" t="s">
        <v>38</v>
      </c>
      <c r="H3619">
        <v>900000</v>
      </c>
      <c r="I3619">
        <v>7.5</v>
      </c>
      <c r="J3619">
        <f t="shared" si="56"/>
        <v>15197842</v>
      </c>
      <c r="K3619" t="s">
        <v>13307</v>
      </c>
    </row>
    <row r="3620" spans="1:11">
      <c r="A3620" t="s">
        <v>22083</v>
      </c>
      <c r="B3620">
        <v>101</v>
      </c>
      <c r="C3620">
        <v>6643</v>
      </c>
      <c r="D3620" t="s">
        <v>22084</v>
      </c>
      <c r="E3620" t="s">
        <v>27697</v>
      </c>
      <c r="F3620" t="s">
        <v>37</v>
      </c>
      <c r="G3620" t="s">
        <v>38</v>
      </c>
      <c r="H3620">
        <v>900000</v>
      </c>
      <c r="I3620">
        <v>6.4</v>
      </c>
      <c r="J3620">
        <f t="shared" si="56"/>
        <v>-893357</v>
      </c>
      <c r="K3620" t="s">
        <v>1671</v>
      </c>
    </row>
    <row r="3621" spans="1:11">
      <c r="A3621" t="s">
        <v>12774</v>
      </c>
      <c r="B3621">
        <v>112</v>
      </c>
      <c r="C3621">
        <v>42919096</v>
      </c>
      <c r="D3621" t="s">
        <v>923</v>
      </c>
      <c r="E3621" t="s">
        <v>26512</v>
      </c>
      <c r="F3621" t="s">
        <v>37</v>
      </c>
      <c r="G3621" t="s">
        <v>38</v>
      </c>
      <c r="H3621">
        <v>15000000</v>
      </c>
      <c r="I3621">
        <v>6.5</v>
      </c>
      <c r="J3621">
        <f t="shared" si="56"/>
        <v>27919096</v>
      </c>
      <c r="K3621" t="s">
        <v>1325</v>
      </c>
    </row>
    <row r="3622" spans="1:11">
      <c r="A3622" t="s">
        <v>22099</v>
      </c>
      <c r="B3622">
        <v>107</v>
      </c>
      <c r="C3622">
        <v>819939</v>
      </c>
      <c r="D3622" t="s">
        <v>1415</v>
      </c>
      <c r="E3622" t="s">
        <v>27698</v>
      </c>
      <c r="F3622" t="s">
        <v>37</v>
      </c>
      <c r="G3622" t="s">
        <v>38</v>
      </c>
      <c r="H3622">
        <v>850000</v>
      </c>
      <c r="I3622">
        <v>7.2</v>
      </c>
      <c r="J3622">
        <f t="shared" si="56"/>
        <v>-30061</v>
      </c>
      <c r="K3622" t="s">
        <v>1671</v>
      </c>
    </row>
    <row r="3623" spans="1:11">
      <c r="A3623" t="s">
        <v>22114</v>
      </c>
      <c r="B3623">
        <v>88</v>
      </c>
      <c r="C3623">
        <v>1243961</v>
      </c>
      <c r="D3623" t="s">
        <v>1671</v>
      </c>
      <c r="E3623" t="s">
        <v>27699</v>
      </c>
      <c r="F3623" t="s">
        <v>37</v>
      </c>
      <c r="G3623" t="s">
        <v>38</v>
      </c>
      <c r="H3623">
        <v>850000</v>
      </c>
      <c r="I3623">
        <v>6</v>
      </c>
      <c r="J3623">
        <f t="shared" si="56"/>
        <v>393961</v>
      </c>
      <c r="K3623" t="s">
        <v>1671</v>
      </c>
    </row>
    <row r="3624" spans="1:11">
      <c r="A3624" t="s">
        <v>22122</v>
      </c>
      <c r="B3624">
        <v>95</v>
      </c>
      <c r="C3624">
        <v>15278</v>
      </c>
      <c r="D3624" t="s">
        <v>22124</v>
      </c>
      <c r="E3624" t="s">
        <v>27700</v>
      </c>
      <c r="F3624" t="s">
        <v>37</v>
      </c>
      <c r="G3624" t="s">
        <v>38</v>
      </c>
      <c r="H3624">
        <v>825000</v>
      </c>
      <c r="I3624">
        <v>5.6</v>
      </c>
      <c r="J3624">
        <f t="shared" si="56"/>
        <v>-809722</v>
      </c>
      <c r="K3624" t="s">
        <v>3409</v>
      </c>
    </row>
    <row r="3625" spans="1:11">
      <c r="A3625" t="s">
        <v>22143</v>
      </c>
      <c r="B3625">
        <v>123</v>
      </c>
      <c r="C3625">
        <v>7098492</v>
      </c>
      <c r="D3625" t="s">
        <v>8060</v>
      </c>
      <c r="E3625" t="s">
        <v>27701</v>
      </c>
      <c r="F3625" t="s">
        <v>22077</v>
      </c>
      <c r="G3625" t="s">
        <v>13547</v>
      </c>
      <c r="H3625">
        <v>500000</v>
      </c>
      <c r="I3625">
        <v>8.4</v>
      </c>
      <c r="J3625">
        <f t="shared" si="56"/>
        <v>6598492</v>
      </c>
      <c r="K3625" t="s">
        <v>3409</v>
      </c>
    </row>
    <row r="3626" spans="1:11">
      <c r="A3626" t="s">
        <v>18296</v>
      </c>
      <c r="B3626">
        <v>88</v>
      </c>
      <c r="C3626">
        <v>4771000</v>
      </c>
      <c r="D3626" t="s">
        <v>2527</v>
      </c>
      <c r="E3626" t="s">
        <v>27702</v>
      </c>
      <c r="F3626" t="s">
        <v>37</v>
      </c>
      <c r="G3626" t="s">
        <v>38</v>
      </c>
      <c r="H3626">
        <v>800000</v>
      </c>
      <c r="I3626">
        <v>7.5</v>
      </c>
      <c r="J3626">
        <f t="shared" si="56"/>
        <v>3971000</v>
      </c>
      <c r="K3626" t="s">
        <v>1671</v>
      </c>
    </row>
    <row r="3627" spans="1:11">
      <c r="A3627" t="s">
        <v>19697</v>
      </c>
      <c r="B3627">
        <v>114</v>
      </c>
      <c r="C3627">
        <v>1001437</v>
      </c>
      <c r="D3627" t="s">
        <v>214</v>
      </c>
      <c r="E3627" t="s">
        <v>27703</v>
      </c>
      <c r="F3627" t="s">
        <v>37</v>
      </c>
      <c r="G3627" t="s">
        <v>38</v>
      </c>
      <c r="H3627">
        <v>800000</v>
      </c>
      <c r="I3627">
        <v>7.2</v>
      </c>
      <c r="J3627">
        <f t="shared" si="56"/>
        <v>201437</v>
      </c>
      <c r="K3627" t="s">
        <v>3409</v>
      </c>
    </row>
    <row r="3628" spans="1:11">
      <c r="A3628" t="s">
        <v>14895</v>
      </c>
      <c r="B3628">
        <v>88</v>
      </c>
      <c r="C3628">
        <v>2073984</v>
      </c>
      <c r="D3628" t="s">
        <v>214</v>
      </c>
      <c r="E3628" t="s">
        <v>27704</v>
      </c>
      <c r="F3628" t="s">
        <v>37</v>
      </c>
      <c r="G3628" t="s">
        <v>1465</v>
      </c>
      <c r="H3628">
        <v>800000</v>
      </c>
      <c r="I3628">
        <v>7.2</v>
      </c>
      <c r="J3628">
        <f t="shared" si="56"/>
        <v>1273984</v>
      </c>
      <c r="K3628" t="s">
        <v>3409</v>
      </c>
    </row>
    <row r="3629" spans="1:11">
      <c r="A3629" t="s">
        <v>4351</v>
      </c>
      <c r="B3629">
        <v>104</v>
      </c>
      <c r="C3629">
        <v>144583</v>
      </c>
      <c r="D3629" t="s">
        <v>4075</v>
      </c>
      <c r="E3629" t="s">
        <v>27705</v>
      </c>
      <c r="F3629" t="s">
        <v>37</v>
      </c>
      <c r="G3629" t="s">
        <v>1465</v>
      </c>
      <c r="H3629">
        <v>800000</v>
      </c>
      <c r="I3629">
        <v>6.5</v>
      </c>
      <c r="J3629">
        <f t="shared" si="56"/>
        <v>-655417</v>
      </c>
      <c r="K3629" t="s">
        <v>3409</v>
      </c>
    </row>
    <row r="3630" spans="1:11">
      <c r="A3630" t="s">
        <v>5170</v>
      </c>
      <c r="B3630">
        <v>91</v>
      </c>
      <c r="C3630">
        <v>41709</v>
      </c>
      <c r="D3630" t="s">
        <v>7579</v>
      </c>
      <c r="E3630" t="s">
        <v>27706</v>
      </c>
      <c r="F3630" t="s">
        <v>17494</v>
      </c>
      <c r="G3630" t="s">
        <v>12616</v>
      </c>
      <c r="H3630">
        <v>800000</v>
      </c>
      <c r="I3630">
        <v>6.4</v>
      </c>
      <c r="J3630">
        <f t="shared" si="56"/>
        <v>-758291</v>
      </c>
      <c r="K3630" t="s">
        <v>1671</v>
      </c>
    </row>
    <row r="3631" spans="1:11">
      <c r="A3631" t="s">
        <v>1432</v>
      </c>
      <c r="B3631">
        <v>112</v>
      </c>
      <c r="C3631">
        <v>115000000</v>
      </c>
      <c r="D3631" t="s">
        <v>5510</v>
      </c>
      <c r="E3631" t="s">
        <v>27707</v>
      </c>
      <c r="F3631" t="s">
        <v>37</v>
      </c>
      <c r="G3631" t="s">
        <v>38</v>
      </c>
      <c r="H3631">
        <v>777000</v>
      </c>
      <c r="I3631">
        <v>7.5</v>
      </c>
      <c r="J3631">
        <f t="shared" si="56"/>
        <v>114223000</v>
      </c>
      <c r="K3631" t="s">
        <v>1671</v>
      </c>
    </row>
    <row r="3632" spans="1:11">
      <c r="A3632" t="s">
        <v>22239</v>
      </c>
      <c r="B3632">
        <v>86</v>
      </c>
      <c r="C3632">
        <v>5518918</v>
      </c>
      <c r="D3632" t="s">
        <v>22240</v>
      </c>
      <c r="E3632" t="s">
        <v>27708</v>
      </c>
      <c r="F3632" t="s">
        <v>37</v>
      </c>
      <c r="G3632" t="s">
        <v>38</v>
      </c>
      <c r="H3632">
        <v>750000</v>
      </c>
      <c r="I3632">
        <v>6.9</v>
      </c>
      <c r="J3632">
        <f t="shared" si="56"/>
        <v>4768918</v>
      </c>
      <c r="K3632" t="s">
        <v>1325</v>
      </c>
    </row>
    <row r="3633" spans="1:11">
      <c r="A3633" t="s">
        <v>233</v>
      </c>
      <c r="B3633">
        <v>86</v>
      </c>
      <c r="C3633">
        <v>4007792</v>
      </c>
      <c r="D3633" t="s">
        <v>1415</v>
      </c>
      <c r="E3633" t="s">
        <v>27709</v>
      </c>
      <c r="F3633" t="s">
        <v>37</v>
      </c>
      <c r="G3633" t="s">
        <v>38</v>
      </c>
      <c r="H3633">
        <v>750000</v>
      </c>
      <c r="I3633">
        <v>7</v>
      </c>
      <c r="J3633">
        <f t="shared" si="56"/>
        <v>3257792</v>
      </c>
      <c r="K3633" t="s">
        <v>1671</v>
      </c>
    </row>
    <row r="3634" spans="1:11">
      <c r="A3634" t="s">
        <v>22252</v>
      </c>
      <c r="B3634">
        <v>95</v>
      </c>
      <c r="C3634">
        <v>26297</v>
      </c>
      <c r="D3634" t="s">
        <v>6790</v>
      </c>
      <c r="E3634" t="s">
        <v>27710</v>
      </c>
      <c r="F3634" t="s">
        <v>37</v>
      </c>
      <c r="G3634" t="s">
        <v>56</v>
      </c>
      <c r="H3634">
        <v>500000</v>
      </c>
      <c r="I3634">
        <v>6.3</v>
      </c>
      <c r="J3634">
        <f t="shared" si="56"/>
        <v>-473703</v>
      </c>
      <c r="K3634" t="s">
        <v>24406</v>
      </c>
    </row>
    <row r="3635" spans="1:11">
      <c r="A3635" t="s">
        <v>21808</v>
      </c>
      <c r="B3635">
        <v>101</v>
      </c>
      <c r="C3635">
        <v>77501</v>
      </c>
      <c r="D3635" t="s">
        <v>6403</v>
      </c>
      <c r="E3635" t="s">
        <v>27711</v>
      </c>
      <c r="F3635" t="s">
        <v>37</v>
      </c>
      <c r="G3635" t="s">
        <v>38</v>
      </c>
      <c r="H3635">
        <v>750000</v>
      </c>
      <c r="I3635">
        <v>5.5</v>
      </c>
      <c r="J3635">
        <f t="shared" si="56"/>
        <v>-672499</v>
      </c>
      <c r="K3635" t="s">
        <v>6403</v>
      </c>
    </row>
    <row r="3636" spans="1:11">
      <c r="A3636" t="s">
        <v>3749</v>
      </c>
      <c r="B3636">
        <v>89</v>
      </c>
      <c r="C3636">
        <v>42638165</v>
      </c>
      <c r="D3636" t="s">
        <v>2094</v>
      </c>
      <c r="E3636" t="s">
        <v>26444</v>
      </c>
      <c r="F3636" t="s">
        <v>37</v>
      </c>
      <c r="G3636" t="s">
        <v>38</v>
      </c>
      <c r="H3636">
        <v>16000000</v>
      </c>
      <c r="I3636">
        <v>4.8</v>
      </c>
      <c r="J3636">
        <f t="shared" si="56"/>
        <v>26638165</v>
      </c>
      <c r="K3636" t="s">
        <v>3409</v>
      </c>
    </row>
    <row r="3637" spans="1:11">
      <c r="A3637" t="s">
        <v>2392</v>
      </c>
      <c r="B3637">
        <v>88</v>
      </c>
      <c r="C3637">
        <v>47329</v>
      </c>
      <c r="D3637" t="s">
        <v>3409</v>
      </c>
      <c r="E3637" t="s">
        <v>27712</v>
      </c>
      <c r="F3637" t="s">
        <v>37</v>
      </c>
      <c r="G3637" t="s">
        <v>38</v>
      </c>
      <c r="H3637">
        <v>750000</v>
      </c>
      <c r="I3637">
        <v>6.6</v>
      </c>
      <c r="J3637">
        <f t="shared" si="56"/>
        <v>-702671</v>
      </c>
      <c r="K3637" t="s">
        <v>3409</v>
      </c>
    </row>
    <row r="3638" spans="1:11">
      <c r="A3638" t="s">
        <v>22272</v>
      </c>
      <c r="B3638">
        <v>99</v>
      </c>
      <c r="C3638">
        <v>18378</v>
      </c>
      <c r="D3638" t="s">
        <v>6648</v>
      </c>
      <c r="E3638" t="s">
        <v>27713</v>
      </c>
      <c r="F3638" t="s">
        <v>37</v>
      </c>
      <c r="G3638" t="s">
        <v>56</v>
      </c>
      <c r="H3638">
        <v>900000</v>
      </c>
      <c r="I3638">
        <v>5.2</v>
      </c>
      <c r="J3638">
        <f t="shared" si="56"/>
        <v>-881622</v>
      </c>
      <c r="K3638" t="s">
        <v>24406</v>
      </c>
    </row>
    <row r="3639" spans="1:11">
      <c r="A3639" t="s">
        <v>16174</v>
      </c>
      <c r="B3639">
        <v>170</v>
      </c>
      <c r="C3639">
        <v>7830611</v>
      </c>
      <c r="D3639" t="s">
        <v>22293</v>
      </c>
      <c r="E3639" t="s">
        <v>27714</v>
      </c>
      <c r="F3639" t="s">
        <v>37</v>
      </c>
      <c r="G3639" t="s">
        <v>38</v>
      </c>
      <c r="H3639">
        <v>700000</v>
      </c>
      <c r="I3639">
        <v>8.3</v>
      </c>
      <c r="J3639">
        <f t="shared" si="56"/>
        <v>7130611</v>
      </c>
      <c r="K3639" t="s">
        <v>67</v>
      </c>
    </row>
    <row r="3640" spans="1:11">
      <c r="A3640" t="s">
        <v>17910</v>
      </c>
      <c r="B3640">
        <v>97</v>
      </c>
      <c r="C3640">
        <v>1141829</v>
      </c>
      <c r="D3640" t="s">
        <v>1935</v>
      </c>
      <c r="E3640" t="s">
        <v>27715</v>
      </c>
      <c r="F3640" t="s">
        <v>37</v>
      </c>
      <c r="G3640" t="s">
        <v>38</v>
      </c>
      <c r="H3640">
        <v>700000</v>
      </c>
      <c r="I3640">
        <v>7.2</v>
      </c>
      <c r="J3640">
        <f t="shared" si="56"/>
        <v>441829</v>
      </c>
      <c r="K3640" t="s">
        <v>24406</v>
      </c>
    </row>
    <row r="3641" spans="1:11">
      <c r="A3641" t="s">
        <v>171</v>
      </c>
      <c r="B3641">
        <v>201</v>
      </c>
      <c r="C3641">
        <v>218051260</v>
      </c>
      <c r="D3641" t="s">
        <v>207</v>
      </c>
      <c r="E3641" t="s">
        <v>24187</v>
      </c>
      <c r="F3641" t="s">
        <v>37</v>
      </c>
      <c r="G3641" t="s">
        <v>179</v>
      </c>
      <c r="H3641">
        <v>207000000</v>
      </c>
      <c r="I3641">
        <v>7.2</v>
      </c>
      <c r="J3641">
        <f t="shared" si="56"/>
        <v>11051260</v>
      </c>
      <c r="K3641" t="s">
        <v>1325</v>
      </c>
    </row>
    <row r="3642" spans="1:11">
      <c r="A3642" t="s">
        <v>5128</v>
      </c>
      <c r="B3642">
        <v>108</v>
      </c>
      <c r="C3642">
        <v>32048809</v>
      </c>
      <c r="D3642" t="s">
        <v>6403</v>
      </c>
      <c r="E3642" t="s">
        <v>25520</v>
      </c>
      <c r="F3642" t="s">
        <v>37</v>
      </c>
      <c r="G3642" t="s">
        <v>370</v>
      </c>
      <c r="H3642">
        <v>30000000</v>
      </c>
      <c r="I3642">
        <v>5.3</v>
      </c>
      <c r="J3642">
        <f t="shared" si="56"/>
        <v>2048809</v>
      </c>
      <c r="K3642" t="s">
        <v>6403</v>
      </c>
    </row>
    <row r="3643" spans="1:11">
      <c r="A3643" t="s">
        <v>22324</v>
      </c>
      <c r="B3643">
        <v>106</v>
      </c>
      <c r="C3643">
        <v>2694973</v>
      </c>
      <c r="D3643" t="s">
        <v>3409</v>
      </c>
      <c r="E3643" t="s">
        <v>27716</v>
      </c>
      <c r="F3643" t="s">
        <v>37</v>
      </c>
      <c r="G3643" t="s">
        <v>38</v>
      </c>
      <c r="H3643">
        <v>700000</v>
      </c>
      <c r="I3643">
        <v>7.2</v>
      </c>
      <c r="J3643">
        <f t="shared" si="56"/>
        <v>1994973</v>
      </c>
      <c r="K3643" t="s">
        <v>3409</v>
      </c>
    </row>
    <row r="3644" spans="1:11">
      <c r="A3644" t="s">
        <v>22378</v>
      </c>
      <c r="B3644">
        <v>81</v>
      </c>
      <c r="C3644">
        <v>3000000</v>
      </c>
      <c r="D3644" t="s">
        <v>11250</v>
      </c>
      <c r="E3644" t="s">
        <v>27717</v>
      </c>
      <c r="F3644" t="s">
        <v>37</v>
      </c>
      <c r="G3644" t="s">
        <v>38</v>
      </c>
      <c r="H3644">
        <v>609000</v>
      </c>
      <c r="I3644">
        <v>7.8</v>
      </c>
      <c r="J3644">
        <f t="shared" si="56"/>
        <v>2391000</v>
      </c>
      <c r="K3644" t="s">
        <v>1671</v>
      </c>
    </row>
    <row r="3645" spans="1:11">
      <c r="A3645" t="s">
        <v>22385</v>
      </c>
      <c r="B3645">
        <v>81</v>
      </c>
      <c r="C3645">
        <v>140530114</v>
      </c>
      <c r="D3645" t="s">
        <v>6403</v>
      </c>
      <c r="E3645" t="s">
        <v>27718</v>
      </c>
      <c r="F3645" t="s">
        <v>37</v>
      </c>
      <c r="G3645" t="s">
        <v>38</v>
      </c>
      <c r="H3645">
        <v>60000</v>
      </c>
      <c r="I3645">
        <v>6.4</v>
      </c>
      <c r="J3645">
        <f t="shared" si="56"/>
        <v>140470114</v>
      </c>
      <c r="K3645" t="s">
        <v>6403</v>
      </c>
    </row>
    <row r="3646" spans="1:11">
      <c r="A3646" t="s">
        <v>22392</v>
      </c>
      <c r="B3646">
        <v>215</v>
      </c>
      <c r="C3646">
        <v>13300000</v>
      </c>
      <c r="D3646" t="s">
        <v>22394</v>
      </c>
      <c r="E3646" t="s">
        <v>27719</v>
      </c>
      <c r="F3646" t="s">
        <v>37</v>
      </c>
      <c r="G3646" t="s">
        <v>38</v>
      </c>
      <c r="H3646">
        <v>600000</v>
      </c>
      <c r="I3646">
        <v>8.1</v>
      </c>
      <c r="J3646">
        <f t="shared" si="56"/>
        <v>12700000</v>
      </c>
      <c r="K3646" t="s">
        <v>67</v>
      </c>
    </row>
    <row r="3647" spans="1:11">
      <c r="A3647" t="s">
        <v>20031</v>
      </c>
      <c r="B3647">
        <v>106</v>
      </c>
      <c r="C3647">
        <v>171988</v>
      </c>
      <c r="D3647" t="s">
        <v>15140</v>
      </c>
      <c r="E3647" t="s">
        <v>27720</v>
      </c>
      <c r="F3647" t="s">
        <v>37</v>
      </c>
      <c r="G3647" t="s">
        <v>38</v>
      </c>
      <c r="H3647">
        <v>600000</v>
      </c>
      <c r="I3647">
        <v>5.6</v>
      </c>
      <c r="J3647">
        <f t="shared" si="56"/>
        <v>-428012</v>
      </c>
      <c r="K3647" t="s">
        <v>1325</v>
      </c>
    </row>
    <row r="3648" spans="1:11">
      <c r="A3648" t="s">
        <v>22416</v>
      </c>
      <c r="B3648">
        <v>90</v>
      </c>
      <c r="C3648">
        <v>13493</v>
      </c>
      <c r="D3648" t="s">
        <v>3409</v>
      </c>
      <c r="E3648" t="s">
        <v>27721</v>
      </c>
      <c r="F3648" t="s">
        <v>37</v>
      </c>
      <c r="G3648" t="s">
        <v>38</v>
      </c>
      <c r="H3648">
        <v>600000</v>
      </c>
      <c r="I3648">
        <v>6.6</v>
      </c>
      <c r="J3648">
        <f t="shared" si="56"/>
        <v>-586507</v>
      </c>
      <c r="K3648" t="s">
        <v>3409</v>
      </c>
    </row>
    <row r="3649" spans="1:11">
      <c r="A3649" t="s">
        <v>4863</v>
      </c>
      <c r="B3649">
        <v>87</v>
      </c>
      <c r="C3649">
        <v>515005</v>
      </c>
      <c r="D3649" t="s">
        <v>5926</v>
      </c>
      <c r="E3649" t="s">
        <v>27722</v>
      </c>
      <c r="F3649" t="s">
        <v>37</v>
      </c>
      <c r="G3649" t="s">
        <v>56</v>
      </c>
      <c r="H3649">
        <v>560000</v>
      </c>
      <c r="I3649">
        <v>7.7</v>
      </c>
      <c r="J3649">
        <f t="shared" si="56"/>
        <v>-44995</v>
      </c>
      <c r="K3649" t="s">
        <v>1671</v>
      </c>
    </row>
    <row r="3650" spans="1:11">
      <c r="A3650" t="s">
        <v>18269</v>
      </c>
      <c r="B3650">
        <v>122</v>
      </c>
      <c r="C3650">
        <v>33451479</v>
      </c>
      <c r="D3650" t="s">
        <v>214</v>
      </c>
      <c r="E3650" t="s">
        <v>27723</v>
      </c>
      <c r="F3650" t="s">
        <v>37</v>
      </c>
      <c r="G3650" t="s">
        <v>38</v>
      </c>
      <c r="H3650">
        <v>500000</v>
      </c>
      <c r="I3650">
        <v>6.5</v>
      </c>
      <c r="J3650">
        <f t="shared" si="56"/>
        <v>32951479</v>
      </c>
      <c r="K3650" t="s">
        <v>3409</v>
      </c>
    </row>
    <row r="3651" spans="1:11">
      <c r="A3651" t="s">
        <v>22490</v>
      </c>
      <c r="B3651">
        <v>86</v>
      </c>
      <c r="C3651">
        <v>39552600</v>
      </c>
      <c r="D3651" t="s">
        <v>22492</v>
      </c>
      <c r="E3651" t="s">
        <v>27724</v>
      </c>
      <c r="F3651" t="s">
        <v>37</v>
      </c>
      <c r="G3651" t="s">
        <v>38</v>
      </c>
      <c r="H3651">
        <v>500000</v>
      </c>
      <c r="I3651">
        <v>6.1</v>
      </c>
      <c r="J3651">
        <f t="shared" ref="J3651:J3714" si="57">C3651-H3651</f>
        <v>39052600</v>
      </c>
      <c r="K3651" t="s">
        <v>953</v>
      </c>
    </row>
    <row r="3652" spans="1:11">
      <c r="A3652" t="s">
        <v>20169</v>
      </c>
      <c r="B3652">
        <v>79</v>
      </c>
      <c r="C3652">
        <v>30500882</v>
      </c>
      <c r="D3652" t="s">
        <v>22499</v>
      </c>
      <c r="E3652" t="s">
        <v>27725</v>
      </c>
      <c r="F3652" t="s">
        <v>37</v>
      </c>
      <c r="G3652" t="s">
        <v>38</v>
      </c>
      <c r="H3652">
        <v>500000</v>
      </c>
      <c r="I3652">
        <v>5.7</v>
      </c>
      <c r="J3652">
        <f t="shared" si="57"/>
        <v>30000882</v>
      </c>
      <c r="K3652" t="s">
        <v>953</v>
      </c>
    </row>
    <row r="3653" spans="1:11">
      <c r="A3653" t="s">
        <v>22508</v>
      </c>
      <c r="B3653">
        <v>97</v>
      </c>
      <c r="C3653">
        <v>17000000</v>
      </c>
      <c r="D3653" t="s">
        <v>10222</v>
      </c>
      <c r="E3653" t="s">
        <v>27726</v>
      </c>
      <c r="F3653" t="s">
        <v>37</v>
      </c>
      <c r="G3653" t="s">
        <v>38</v>
      </c>
      <c r="H3653">
        <v>500000</v>
      </c>
      <c r="I3653">
        <v>5.9</v>
      </c>
      <c r="J3653">
        <f t="shared" si="57"/>
        <v>16500000</v>
      </c>
      <c r="K3653" t="s">
        <v>6403</v>
      </c>
    </row>
    <row r="3654" spans="1:11">
      <c r="A3654" t="s">
        <v>432</v>
      </c>
      <c r="B3654">
        <v>89</v>
      </c>
      <c r="C3654">
        <v>5739376</v>
      </c>
      <c r="D3654" t="s">
        <v>2527</v>
      </c>
      <c r="E3654" t="s">
        <v>27727</v>
      </c>
      <c r="F3654" t="s">
        <v>37</v>
      </c>
      <c r="G3654" t="s">
        <v>38</v>
      </c>
      <c r="H3654">
        <v>500000</v>
      </c>
      <c r="I3654">
        <v>7.7</v>
      </c>
      <c r="J3654">
        <f t="shared" si="57"/>
        <v>5239376</v>
      </c>
      <c r="K3654" t="s">
        <v>1671</v>
      </c>
    </row>
    <row r="3655" spans="1:11">
      <c r="A3655" t="s">
        <v>22525</v>
      </c>
      <c r="B3655">
        <v>120</v>
      </c>
      <c r="C3655">
        <v>3773863</v>
      </c>
      <c r="D3655" t="s">
        <v>3409</v>
      </c>
      <c r="E3655" t="s">
        <v>27728</v>
      </c>
      <c r="F3655" t="s">
        <v>37</v>
      </c>
      <c r="G3655" t="s">
        <v>38</v>
      </c>
      <c r="H3655">
        <v>1000000</v>
      </c>
      <c r="I3655">
        <v>7.1</v>
      </c>
      <c r="J3655">
        <f t="shared" si="57"/>
        <v>2773863</v>
      </c>
      <c r="K3655" t="s">
        <v>3409</v>
      </c>
    </row>
    <row r="3656" spans="1:11">
      <c r="A3656" t="s">
        <v>22535</v>
      </c>
      <c r="B3656">
        <v>108</v>
      </c>
      <c r="C3656">
        <v>2047570</v>
      </c>
      <c r="D3656" t="s">
        <v>22537</v>
      </c>
      <c r="E3656" t="s">
        <v>27729</v>
      </c>
      <c r="F3656" t="s">
        <v>37</v>
      </c>
      <c r="G3656" t="s">
        <v>38</v>
      </c>
      <c r="H3656">
        <v>500000</v>
      </c>
      <c r="I3656">
        <v>7.6</v>
      </c>
      <c r="J3656">
        <f t="shared" si="57"/>
        <v>1547570</v>
      </c>
      <c r="K3656" t="s">
        <v>13307</v>
      </c>
    </row>
    <row r="3657" spans="1:11">
      <c r="A3657" t="s">
        <v>22549</v>
      </c>
      <c r="B3657">
        <v>83</v>
      </c>
      <c r="C3657">
        <v>1127331</v>
      </c>
      <c r="D3657" t="s">
        <v>3409</v>
      </c>
      <c r="E3657" t="s">
        <v>27730</v>
      </c>
      <c r="F3657" t="s">
        <v>11117</v>
      </c>
      <c r="G3657" t="s">
        <v>22556</v>
      </c>
      <c r="H3657">
        <v>46000</v>
      </c>
      <c r="I3657">
        <v>7.4</v>
      </c>
      <c r="J3657">
        <f t="shared" si="57"/>
        <v>1081331</v>
      </c>
      <c r="K3657" t="s">
        <v>3409</v>
      </c>
    </row>
    <row r="3658" spans="1:11">
      <c r="A3658" t="s">
        <v>22557</v>
      </c>
      <c r="B3658">
        <v>93</v>
      </c>
      <c r="C3658">
        <v>906666</v>
      </c>
      <c r="D3658" t="s">
        <v>67</v>
      </c>
      <c r="E3658" t="s">
        <v>27731</v>
      </c>
      <c r="F3658" t="s">
        <v>37</v>
      </c>
      <c r="G3658" t="s">
        <v>38</v>
      </c>
      <c r="H3658">
        <v>500000</v>
      </c>
      <c r="I3658">
        <v>6.8</v>
      </c>
      <c r="J3658">
        <f t="shared" si="57"/>
        <v>406666</v>
      </c>
      <c r="K3658" t="s">
        <v>67</v>
      </c>
    </row>
    <row r="3659" spans="1:11">
      <c r="A3659" t="s">
        <v>22563</v>
      </c>
      <c r="B3659">
        <v>86</v>
      </c>
      <c r="C3659">
        <v>1114943</v>
      </c>
      <c r="D3659" t="s">
        <v>6199</v>
      </c>
      <c r="E3659" t="s">
        <v>27732</v>
      </c>
      <c r="F3659" t="s">
        <v>37</v>
      </c>
      <c r="G3659" t="s">
        <v>38</v>
      </c>
      <c r="H3659">
        <v>500000</v>
      </c>
      <c r="I3659">
        <v>6.5</v>
      </c>
      <c r="J3659">
        <f t="shared" si="57"/>
        <v>614943</v>
      </c>
      <c r="K3659" t="s">
        <v>3409</v>
      </c>
    </row>
    <row r="3660" spans="1:11">
      <c r="A3660" t="s">
        <v>13777</v>
      </c>
      <c r="B3660">
        <v>111</v>
      </c>
      <c r="C3660">
        <v>985341</v>
      </c>
      <c r="D3660" t="s">
        <v>3409</v>
      </c>
      <c r="E3660" t="s">
        <v>27733</v>
      </c>
      <c r="F3660" t="s">
        <v>37</v>
      </c>
      <c r="G3660" t="s">
        <v>38</v>
      </c>
      <c r="H3660">
        <v>500000</v>
      </c>
      <c r="I3660">
        <v>7.3</v>
      </c>
      <c r="J3660">
        <f t="shared" si="57"/>
        <v>485341</v>
      </c>
      <c r="K3660" t="s">
        <v>3409</v>
      </c>
    </row>
    <row r="3661" spans="1:11">
      <c r="A3661" t="s">
        <v>22578</v>
      </c>
      <c r="B3661">
        <v>90</v>
      </c>
      <c r="C3661">
        <v>603943</v>
      </c>
      <c r="D3661" t="s">
        <v>1935</v>
      </c>
      <c r="E3661" t="s">
        <v>27734</v>
      </c>
      <c r="F3661" t="s">
        <v>37</v>
      </c>
      <c r="G3661" t="s">
        <v>38</v>
      </c>
      <c r="H3661">
        <v>500000</v>
      </c>
      <c r="I3661">
        <v>7.3</v>
      </c>
      <c r="J3661">
        <f t="shared" si="57"/>
        <v>103943</v>
      </c>
      <c r="K3661" t="s">
        <v>24406</v>
      </c>
    </row>
    <row r="3662" spans="1:11">
      <c r="A3662" t="s">
        <v>17984</v>
      </c>
      <c r="B3662">
        <v>86</v>
      </c>
      <c r="C3662">
        <v>334041</v>
      </c>
      <c r="D3662" t="s">
        <v>4824</v>
      </c>
      <c r="E3662" t="s">
        <v>27735</v>
      </c>
      <c r="F3662" t="s">
        <v>37</v>
      </c>
      <c r="G3662" t="s">
        <v>38</v>
      </c>
      <c r="H3662">
        <v>500000</v>
      </c>
      <c r="I3662">
        <v>6.5</v>
      </c>
      <c r="J3662">
        <f t="shared" si="57"/>
        <v>-165959</v>
      </c>
      <c r="K3662" t="s">
        <v>24406</v>
      </c>
    </row>
    <row r="3663" spans="1:11">
      <c r="A3663" t="s">
        <v>22585</v>
      </c>
      <c r="B3663">
        <v>98</v>
      </c>
      <c r="C3663">
        <v>295468</v>
      </c>
      <c r="D3663" t="s">
        <v>1681</v>
      </c>
      <c r="E3663" t="s">
        <v>27736</v>
      </c>
      <c r="F3663" t="s">
        <v>37</v>
      </c>
      <c r="G3663" t="s">
        <v>38</v>
      </c>
      <c r="H3663">
        <v>500000</v>
      </c>
      <c r="I3663">
        <v>6</v>
      </c>
      <c r="J3663">
        <f t="shared" si="57"/>
        <v>-204532</v>
      </c>
      <c r="K3663" t="s">
        <v>1671</v>
      </c>
    </row>
    <row r="3664" spans="1:11">
      <c r="A3664" t="s">
        <v>22589</v>
      </c>
      <c r="B3664">
        <v>91</v>
      </c>
      <c r="C3664">
        <v>243347</v>
      </c>
      <c r="D3664" t="s">
        <v>2125</v>
      </c>
      <c r="E3664" t="s">
        <v>27737</v>
      </c>
      <c r="F3664" t="s">
        <v>37</v>
      </c>
      <c r="G3664" t="s">
        <v>38</v>
      </c>
      <c r="H3664">
        <v>500000</v>
      </c>
      <c r="I3664">
        <v>5.3</v>
      </c>
      <c r="J3664">
        <f t="shared" si="57"/>
        <v>-256653</v>
      </c>
      <c r="K3664" t="s">
        <v>24406</v>
      </c>
    </row>
    <row r="3665" spans="1:11">
      <c r="A3665" t="s">
        <v>272</v>
      </c>
      <c r="B3665">
        <v>91</v>
      </c>
      <c r="C3665">
        <v>154077</v>
      </c>
      <c r="D3665" t="s">
        <v>2527</v>
      </c>
      <c r="E3665" t="s">
        <v>27738</v>
      </c>
      <c r="F3665" t="s">
        <v>37</v>
      </c>
      <c r="G3665" t="s">
        <v>38</v>
      </c>
      <c r="H3665">
        <v>500000</v>
      </c>
      <c r="I3665">
        <v>6.6</v>
      </c>
      <c r="J3665">
        <f t="shared" si="57"/>
        <v>-345923</v>
      </c>
      <c r="K3665" t="s">
        <v>1671</v>
      </c>
    </row>
    <row r="3666" spans="1:11">
      <c r="A3666" t="s">
        <v>14462</v>
      </c>
      <c r="B3666">
        <v>202</v>
      </c>
      <c r="C3666">
        <v>269061</v>
      </c>
      <c r="D3666" t="s">
        <v>1023</v>
      </c>
      <c r="E3666" t="s">
        <v>27739</v>
      </c>
      <c r="F3666" t="s">
        <v>676</v>
      </c>
      <c r="G3666" t="s">
        <v>677</v>
      </c>
      <c r="H3666">
        <v>2000000</v>
      </c>
      <c r="I3666">
        <v>8.7</v>
      </c>
      <c r="J3666">
        <f t="shared" si="57"/>
        <v>-1730939</v>
      </c>
      <c r="K3666" t="s">
        <v>1325</v>
      </c>
    </row>
    <row r="3667" spans="1:11">
      <c r="A3667" t="s">
        <v>408</v>
      </c>
      <c r="B3667">
        <v>84</v>
      </c>
      <c r="C3667">
        <v>52850</v>
      </c>
      <c r="D3667" t="s">
        <v>1671</v>
      </c>
      <c r="E3667" t="s">
        <v>27740</v>
      </c>
      <c r="F3667" t="s">
        <v>37</v>
      </c>
      <c r="G3667" t="s">
        <v>38</v>
      </c>
      <c r="H3667">
        <v>500000</v>
      </c>
      <c r="I3667">
        <v>6.2</v>
      </c>
      <c r="J3667">
        <f t="shared" si="57"/>
        <v>-447150</v>
      </c>
      <c r="K3667" t="s">
        <v>1671</v>
      </c>
    </row>
    <row r="3668" spans="1:11">
      <c r="A3668" t="s">
        <v>22630</v>
      </c>
      <c r="B3668">
        <v>82</v>
      </c>
      <c r="C3668">
        <v>98017</v>
      </c>
      <c r="D3668" t="s">
        <v>882</v>
      </c>
      <c r="E3668" t="s">
        <v>27741</v>
      </c>
      <c r="F3668" t="s">
        <v>37</v>
      </c>
      <c r="G3668" t="s">
        <v>1465</v>
      </c>
      <c r="H3668">
        <v>500000</v>
      </c>
      <c r="I3668">
        <v>5.8</v>
      </c>
      <c r="J3668">
        <f t="shared" si="57"/>
        <v>-401983</v>
      </c>
      <c r="K3668" t="s">
        <v>1671</v>
      </c>
    </row>
    <row r="3669" spans="1:11">
      <c r="A3669" t="s">
        <v>1175</v>
      </c>
      <c r="B3669">
        <v>94</v>
      </c>
      <c r="C3669">
        <v>177343675</v>
      </c>
      <c r="D3669" t="s">
        <v>1177</v>
      </c>
      <c r="E3669" t="s">
        <v>24344</v>
      </c>
      <c r="F3669" t="s">
        <v>37</v>
      </c>
      <c r="G3669" t="s">
        <v>38</v>
      </c>
      <c r="H3669">
        <v>135000000</v>
      </c>
      <c r="I3669">
        <v>6.7</v>
      </c>
      <c r="J3669">
        <f t="shared" si="57"/>
        <v>42343675</v>
      </c>
      <c r="K3669" t="s">
        <v>953</v>
      </c>
    </row>
    <row r="3670" spans="1:11">
      <c r="A3670" t="s">
        <v>22099</v>
      </c>
      <c r="B3670">
        <v>100</v>
      </c>
      <c r="C3670">
        <v>31937</v>
      </c>
      <c r="D3670" t="s">
        <v>1681</v>
      </c>
      <c r="E3670" t="s">
        <v>27742</v>
      </c>
      <c r="F3670" t="s">
        <v>37</v>
      </c>
      <c r="G3670" t="s">
        <v>38</v>
      </c>
      <c r="H3670">
        <v>500000</v>
      </c>
      <c r="I3670">
        <v>5.7</v>
      </c>
      <c r="J3670">
        <f t="shared" si="57"/>
        <v>-468063</v>
      </c>
      <c r="K3670" t="s">
        <v>1671</v>
      </c>
    </row>
    <row r="3671" spans="1:11">
      <c r="A3671" t="s">
        <v>22641</v>
      </c>
      <c r="B3671">
        <v>112</v>
      </c>
      <c r="C3671">
        <v>13134</v>
      </c>
      <c r="D3671" t="s">
        <v>3794</v>
      </c>
      <c r="E3671" t="s">
        <v>27743</v>
      </c>
      <c r="F3671" t="s">
        <v>37</v>
      </c>
      <c r="G3671" t="s">
        <v>38</v>
      </c>
      <c r="H3671">
        <v>500000</v>
      </c>
      <c r="I3671">
        <v>6.1</v>
      </c>
      <c r="J3671">
        <f t="shared" si="57"/>
        <v>-486866</v>
      </c>
      <c r="K3671" t="s">
        <v>3409</v>
      </c>
    </row>
    <row r="3672" spans="1:11">
      <c r="A3672" t="s">
        <v>22646</v>
      </c>
      <c r="B3672">
        <v>94</v>
      </c>
      <c r="C3672">
        <v>237301</v>
      </c>
      <c r="D3672" t="s">
        <v>2683</v>
      </c>
      <c r="E3672" t="s">
        <v>27744</v>
      </c>
      <c r="F3672" t="s">
        <v>37</v>
      </c>
      <c r="G3672" t="s">
        <v>56</v>
      </c>
      <c r="H3672">
        <v>500000</v>
      </c>
      <c r="I3672">
        <v>6.4</v>
      </c>
      <c r="J3672">
        <f t="shared" si="57"/>
        <v>-262699</v>
      </c>
      <c r="K3672" t="s">
        <v>3409</v>
      </c>
    </row>
    <row r="3673" spans="1:11">
      <c r="A3673" t="s">
        <v>22660</v>
      </c>
      <c r="B3673">
        <v>87</v>
      </c>
      <c r="C3673">
        <v>1332</v>
      </c>
      <c r="D3673" t="s">
        <v>7579</v>
      </c>
      <c r="E3673" t="s">
        <v>27745</v>
      </c>
      <c r="F3673" t="s">
        <v>37</v>
      </c>
      <c r="G3673" t="s">
        <v>38</v>
      </c>
      <c r="H3673">
        <v>500000</v>
      </c>
      <c r="I3673">
        <v>4.6</v>
      </c>
      <c r="J3673">
        <f t="shared" si="57"/>
        <v>-498668</v>
      </c>
      <c r="K3673" t="s">
        <v>1671</v>
      </c>
    </row>
    <row r="3674" spans="1:11">
      <c r="A3674" t="s">
        <v>14086</v>
      </c>
      <c r="B3674">
        <v>93</v>
      </c>
      <c r="C3674">
        <v>37188667</v>
      </c>
      <c r="D3674" t="s">
        <v>2527</v>
      </c>
      <c r="E3674" t="s">
        <v>26762</v>
      </c>
      <c r="F3674" t="s">
        <v>37</v>
      </c>
      <c r="G3674" t="s">
        <v>38</v>
      </c>
      <c r="H3674">
        <v>12000000</v>
      </c>
      <c r="I3674">
        <v>3.3</v>
      </c>
      <c r="J3674">
        <f t="shared" si="57"/>
        <v>25188667</v>
      </c>
      <c r="K3674" t="s">
        <v>1671</v>
      </c>
    </row>
    <row r="3675" spans="1:11">
      <c r="A3675" t="s">
        <v>79</v>
      </c>
      <c r="B3675">
        <v>130</v>
      </c>
      <c r="C3675">
        <v>234903076</v>
      </c>
      <c r="D3675" t="s">
        <v>200</v>
      </c>
      <c r="E3675" t="s">
        <v>24200</v>
      </c>
      <c r="F3675" t="s">
        <v>37</v>
      </c>
      <c r="G3675" t="s">
        <v>38</v>
      </c>
      <c r="H3675">
        <v>215000000</v>
      </c>
      <c r="I3675">
        <v>6.4</v>
      </c>
      <c r="J3675">
        <f t="shared" si="57"/>
        <v>19903076</v>
      </c>
      <c r="K3675" t="s">
        <v>953</v>
      </c>
    </row>
    <row r="3676" spans="1:11">
      <c r="A3676" t="s">
        <v>16111</v>
      </c>
      <c r="B3676">
        <v>91</v>
      </c>
      <c r="C3676">
        <v>2712293</v>
      </c>
      <c r="D3676" t="s">
        <v>1935</v>
      </c>
      <c r="E3676" t="s">
        <v>27746</v>
      </c>
      <c r="F3676" t="s">
        <v>37</v>
      </c>
      <c r="G3676" t="s">
        <v>38</v>
      </c>
      <c r="H3676">
        <v>450000</v>
      </c>
      <c r="I3676">
        <v>5.9</v>
      </c>
      <c r="J3676">
        <f t="shared" si="57"/>
        <v>2262293</v>
      </c>
      <c r="K3676" t="s">
        <v>24406</v>
      </c>
    </row>
    <row r="3677" spans="1:11">
      <c r="A3677" t="s">
        <v>1155</v>
      </c>
      <c r="B3677">
        <v>107</v>
      </c>
      <c r="C3677">
        <v>768045</v>
      </c>
      <c r="D3677" t="s">
        <v>1961</v>
      </c>
      <c r="E3677" t="s">
        <v>27747</v>
      </c>
      <c r="F3677" t="s">
        <v>37</v>
      </c>
      <c r="G3677" t="s">
        <v>56</v>
      </c>
      <c r="H3677">
        <v>2000000</v>
      </c>
      <c r="I3677">
        <v>7.7</v>
      </c>
      <c r="J3677">
        <f t="shared" si="57"/>
        <v>-1231955</v>
      </c>
      <c r="K3677" t="s">
        <v>3409</v>
      </c>
    </row>
    <row r="3678" spans="1:11">
      <c r="A3678" t="s">
        <v>22781</v>
      </c>
      <c r="B3678">
        <v>84</v>
      </c>
      <c r="C3678">
        <v>379122</v>
      </c>
      <c r="D3678" t="s">
        <v>1415</v>
      </c>
      <c r="E3678" t="s">
        <v>27748</v>
      </c>
      <c r="F3678" t="s">
        <v>37</v>
      </c>
      <c r="G3678" t="s">
        <v>56</v>
      </c>
      <c r="H3678">
        <v>450000</v>
      </c>
      <c r="I3678">
        <v>7.1</v>
      </c>
      <c r="J3678">
        <f t="shared" si="57"/>
        <v>-70878</v>
      </c>
      <c r="K3678" t="s">
        <v>1671</v>
      </c>
    </row>
    <row r="3679" spans="1:11">
      <c r="A3679" t="s">
        <v>22785</v>
      </c>
      <c r="B3679">
        <v>103</v>
      </c>
      <c r="C3679">
        <v>23000</v>
      </c>
      <c r="D3679" t="s">
        <v>21447</v>
      </c>
      <c r="E3679" t="s">
        <v>27749</v>
      </c>
      <c r="F3679" t="s">
        <v>37</v>
      </c>
      <c r="G3679" t="s">
        <v>38</v>
      </c>
      <c r="H3679">
        <v>500000</v>
      </c>
      <c r="I3679">
        <v>6.2</v>
      </c>
      <c r="J3679">
        <f t="shared" si="57"/>
        <v>-477000</v>
      </c>
      <c r="K3679" t="s">
        <v>1671</v>
      </c>
    </row>
    <row r="3680" spans="1:11">
      <c r="A3680" t="s">
        <v>22798</v>
      </c>
      <c r="B3680">
        <v>89</v>
      </c>
      <c r="C3680">
        <v>2300000</v>
      </c>
      <c r="D3680" t="s">
        <v>11250</v>
      </c>
      <c r="E3680" t="s">
        <v>27750</v>
      </c>
      <c r="F3680" t="s">
        <v>37</v>
      </c>
      <c r="G3680" t="s">
        <v>38</v>
      </c>
      <c r="H3680">
        <v>439000</v>
      </c>
      <c r="I3680">
        <v>7.7</v>
      </c>
      <c r="J3680">
        <f t="shared" si="57"/>
        <v>1861000</v>
      </c>
      <c r="K3680" t="s">
        <v>1671</v>
      </c>
    </row>
    <row r="3681" spans="1:11">
      <c r="A3681" t="s">
        <v>19470</v>
      </c>
      <c r="B3681">
        <v>98</v>
      </c>
      <c r="C3681">
        <v>2938208</v>
      </c>
      <c r="D3681" t="s">
        <v>1415</v>
      </c>
      <c r="E3681" t="s">
        <v>27751</v>
      </c>
      <c r="F3681" t="s">
        <v>37</v>
      </c>
      <c r="G3681" t="s">
        <v>38</v>
      </c>
      <c r="H3681">
        <v>225000</v>
      </c>
      <c r="I3681">
        <v>7.5</v>
      </c>
      <c r="J3681">
        <f t="shared" si="57"/>
        <v>2713208</v>
      </c>
      <c r="K3681" t="s">
        <v>1671</v>
      </c>
    </row>
    <row r="3682" spans="1:11">
      <c r="A3682" t="s">
        <v>7905</v>
      </c>
      <c r="B3682">
        <v>92</v>
      </c>
      <c r="C3682">
        <v>44540956</v>
      </c>
      <c r="D3682" t="s">
        <v>1671</v>
      </c>
      <c r="E3682" t="s">
        <v>27752</v>
      </c>
      <c r="F3682" t="s">
        <v>37</v>
      </c>
      <c r="G3682" t="s">
        <v>38</v>
      </c>
      <c r="H3682">
        <v>400000</v>
      </c>
      <c r="I3682">
        <v>6.9</v>
      </c>
      <c r="J3682">
        <f t="shared" si="57"/>
        <v>44140956</v>
      </c>
      <c r="K3682" t="s">
        <v>1671</v>
      </c>
    </row>
    <row r="3683" spans="1:11">
      <c r="A3683" t="s">
        <v>17923</v>
      </c>
      <c r="B3683">
        <v>90</v>
      </c>
      <c r="C3683">
        <v>258113</v>
      </c>
      <c r="D3683" t="s">
        <v>2125</v>
      </c>
      <c r="E3683" t="s">
        <v>27753</v>
      </c>
      <c r="F3683" t="s">
        <v>37</v>
      </c>
      <c r="G3683" t="s">
        <v>38</v>
      </c>
      <c r="H3683">
        <v>1066167</v>
      </c>
      <c r="I3683">
        <v>7.1</v>
      </c>
      <c r="J3683">
        <f t="shared" si="57"/>
        <v>-808054</v>
      </c>
      <c r="K3683" t="s">
        <v>24406</v>
      </c>
    </row>
    <row r="3684" spans="1:11">
      <c r="A3684" t="s">
        <v>18017</v>
      </c>
      <c r="B3684">
        <v>84</v>
      </c>
      <c r="C3684">
        <v>107917283</v>
      </c>
      <c r="D3684" t="s">
        <v>6403</v>
      </c>
      <c r="E3684" t="s">
        <v>27754</v>
      </c>
      <c r="F3684" t="s">
        <v>37</v>
      </c>
      <c r="G3684" t="s">
        <v>38</v>
      </c>
      <c r="H3684">
        <v>15000</v>
      </c>
      <c r="I3684">
        <v>6.3</v>
      </c>
      <c r="J3684">
        <f t="shared" si="57"/>
        <v>107902283</v>
      </c>
      <c r="K3684" t="s">
        <v>6403</v>
      </c>
    </row>
    <row r="3685" spans="1:11">
      <c r="A3685" t="s">
        <v>2791</v>
      </c>
      <c r="B3685">
        <v>91</v>
      </c>
      <c r="C3685">
        <v>1229197</v>
      </c>
      <c r="D3685" t="s">
        <v>5419</v>
      </c>
      <c r="E3685" t="s">
        <v>27755</v>
      </c>
      <c r="F3685" t="s">
        <v>37</v>
      </c>
      <c r="G3685" t="s">
        <v>56</v>
      </c>
      <c r="H3685">
        <v>229575</v>
      </c>
      <c r="I3685">
        <v>8.3</v>
      </c>
      <c r="J3685">
        <f t="shared" si="57"/>
        <v>999622</v>
      </c>
      <c r="K3685" t="s">
        <v>953</v>
      </c>
    </row>
    <row r="3686" spans="1:11">
      <c r="A3686" t="s">
        <v>17683</v>
      </c>
      <c r="B3686">
        <v>90</v>
      </c>
      <c r="C3686">
        <v>1689999</v>
      </c>
      <c r="D3686" t="s">
        <v>3409</v>
      </c>
      <c r="E3686" t="s">
        <v>27756</v>
      </c>
      <c r="F3686" t="s">
        <v>2778</v>
      </c>
      <c r="G3686" t="s">
        <v>38</v>
      </c>
      <c r="H3686">
        <v>400000</v>
      </c>
      <c r="I3686">
        <v>7.1</v>
      </c>
      <c r="J3686">
        <f t="shared" si="57"/>
        <v>1289999</v>
      </c>
      <c r="K3686" t="s">
        <v>3409</v>
      </c>
    </row>
    <row r="3687" spans="1:11">
      <c r="A3687" t="s">
        <v>22868</v>
      </c>
      <c r="B3687">
        <v>88</v>
      </c>
      <c r="C3687">
        <v>592014</v>
      </c>
      <c r="D3687" t="s">
        <v>22869</v>
      </c>
      <c r="E3687" t="s">
        <v>27757</v>
      </c>
      <c r="F3687" t="s">
        <v>37</v>
      </c>
      <c r="G3687" t="s">
        <v>38</v>
      </c>
      <c r="H3687">
        <v>218</v>
      </c>
      <c r="I3687">
        <v>7.2</v>
      </c>
      <c r="J3687">
        <f t="shared" si="57"/>
        <v>591796</v>
      </c>
      <c r="K3687" t="s">
        <v>13307</v>
      </c>
    </row>
    <row r="3688" spans="1:11">
      <c r="A3688" t="s">
        <v>22887</v>
      </c>
      <c r="B3688">
        <v>82</v>
      </c>
      <c r="C3688">
        <v>126387</v>
      </c>
      <c r="D3688" t="s">
        <v>6403</v>
      </c>
      <c r="E3688" t="s">
        <v>27758</v>
      </c>
      <c r="F3688" t="s">
        <v>9795</v>
      </c>
      <c r="G3688" t="s">
        <v>7090</v>
      </c>
      <c r="H3688">
        <v>400000</v>
      </c>
      <c r="I3688">
        <v>6.9</v>
      </c>
      <c r="J3688">
        <f t="shared" si="57"/>
        <v>-273613</v>
      </c>
      <c r="K3688" t="s">
        <v>6403</v>
      </c>
    </row>
    <row r="3689" spans="1:11">
      <c r="A3689" t="s">
        <v>8108</v>
      </c>
      <c r="B3689">
        <v>101</v>
      </c>
      <c r="C3689">
        <v>80276912</v>
      </c>
      <c r="D3689" t="s">
        <v>1681</v>
      </c>
      <c r="E3689" t="s">
        <v>27759</v>
      </c>
      <c r="F3689" t="s">
        <v>37</v>
      </c>
      <c r="G3689" t="s">
        <v>38</v>
      </c>
      <c r="H3689">
        <v>35000000</v>
      </c>
      <c r="I3689">
        <v>6.1</v>
      </c>
      <c r="J3689">
        <f t="shared" si="57"/>
        <v>45276912</v>
      </c>
      <c r="K3689" t="s">
        <v>1671</v>
      </c>
    </row>
    <row r="3690" spans="1:11">
      <c r="A3690" t="s">
        <v>22944</v>
      </c>
      <c r="B3690">
        <v>100</v>
      </c>
      <c r="C3690">
        <v>2808000</v>
      </c>
      <c r="D3690" t="s">
        <v>16971</v>
      </c>
      <c r="E3690" t="s">
        <v>27760</v>
      </c>
      <c r="F3690" t="s">
        <v>37</v>
      </c>
      <c r="G3690" t="s">
        <v>38</v>
      </c>
      <c r="H3690">
        <v>379000</v>
      </c>
      <c r="I3690">
        <v>6.3</v>
      </c>
      <c r="J3690">
        <f t="shared" si="57"/>
        <v>2429000</v>
      </c>
      <c r="K3690" t="s">
        <v>17378</v>
      </c>
    </row>
    <row r="3691" spans="1:11">
      <c r="A3691" t="s">
        <v>22955</v>
      </c>
      <c r="B3691">
        <v>89</v>
      </c>
      <c r="C3691">
        <v>12843</v>
      </c>
      <c r="D3691" t="s">
        <v>5544</v>
      </c>
      <c r="E3691" t="s">
        <v>27761</v>
      </c>
      <c r="F3691" t="s">
        <v>37</v>
      </c>
      <c r="G3691" t="s">
        <v>1465</v>
      </c>
      <c r="H3691">
        <v>6000000</v>
      </c>
      <c r="I3691">
        <v>6.1</v>
      </c>
      <c r="J3691">
        <f t="shared" si="57"/>
        <v>-5987157</v>
      </c>
      <c r="K3691" t="s">
        <v>6403</v>
      </c>
    </row>
    <row r="3692" spans="1:11">
      <c r="A3692" t="s">
        <v>22966</v>
      </c>
      <c r="B3692">
        <v>88</v>
      </c>
      <c r="C3692">
        <v>1523883</v>
      </c>
      <c r="D3692" t="s">
        <v>16528</v>
      </c>
      <c r="E3692" t="s">
        <v>27762</v>
      </c>
      <c r="F3692" t="s">
        <v>37</v>
      </c>
      <c r="G3692" t="s">
        <v>38</v>
      </c>
      <c r="H3692">
        <v>1750211</v>
      </c>
      <c r="I3692">
        <v>7.8</v>
      </c>
      <c r="J3692">
        <f t="shared" si="57"/>
        <v>-226328</v>
      </c>
      <c r="K3692" t="s">
        <v>67</v>
      </c>
    </row>
    <row r="3693" spans="1:11">
      <c r="A3693" t="s">
        <v>22973</v>
      </c>
      <c r="B3693">
        <v>90</v>
      </c>
      <c r="C3693">
        <v>4000000</v>
      </c>
      <c r="D3693" t="s">
        <v>777</v>
      </c>
      <c r="E3693" t="s">
        <v>27763</v>
      </c>
      <c r="F3693" t="s">
        <v>37</v>
      </c>
      <c r="G3693" t="s">
        <v>38</v>
      </c>
      <c r="H3693">
        <v>350000</v>
      </c>
      <c r="I3693">
        <v>4.7</v>
      </c>
      <c r="J3693">
        <f t="shared" si="57"/>
        <v>3650000</v>
      </c>
      <c r="K3693" t="s">
        <v>1325</v>
      </c>
    </row>
    <row r="3694" spans="1:11">
      <c r="A3694" t="s">
        <v>5367</v>
      </c>
      <c r="B3694">
        <v>101</v>
      </c>
      <c r="C3694">
        <v>47000000</v>
      </c>
      <c r="D3694" t="s">
        <v>5544</v>
      </c>
      <c r="E3694" t="s">
        <v>26401</v>
      </c>
      <c r="F3694" t="s">
        <v>37</v>
      </c>
      <c r="G3694" t="s">
        <v>38</v>
      </c>
      <c r="H3694">
        <v>300000</v>
      </c>
      <c r="I3694">
        <v>7.9</v>
      </c>
      <c r="J3694">
        <f t="shared" si="57"/>
        <v>46700000</v>
      </c>
      <c r="K3694" t="s">
        <v>6403</v>
      </c>
    </row>
    <row r="3695" spans="1:11">
      <c r="A3695" t="s">
        <v>8565</v>
      </c>
      <c r="B3695">
        <v>102</v>
      </c>
      <c r="C3695">
        <v>1281176</v>
      </c>
      <c r="D3695" t="s">
        <v>2527</v>
      </c>
      <c r="E3695" t="s">
        <v>27764</v>
      </c>
      <c r="F3695" t="s">
        <v>37</v>
      </c>
      <c r="G3695" t="s">
        <v>38</v>
      </c>
      <c r="H3695">
        <v>312000</v>
      </c>
      <c r="I3695">
        <v>6.7</v>
      </c>
      <c r="J3695">
        <f t="shared" si="57"/>
        <v>969176</v>
      </c>
      <c r="K3695" t="s">
        <v>1671</v>
      </c>
    </row>
    <row r="3696" spans="1:11">
      <c r="A3696" t="s">
        <v>23026</v>
      </c>
      <c r="B3696">
        <v>98</v>
      </c>
      <c r="C3696">
        <v>16115878</v>
      </c>
      <c r="D3696" t="s">
        <v>23027</v>
      </c>
      <c r="E3696" t="s">
        <v>27765</v>
      </c>
      <c r="F3696" t="s">
        <v>37</v>
      </c>
      <c r="G3696" t="s">
        <v>38</v>
      </c>
      <c r="H3696">
        <v>8000000</v>
      </c>
      <c r="I3696">
        <v>6.6</v>
      </c>
      <c r="J3696">
        <f t="shared" si="57"/>
        <v>8115878</v>
      </c>
      <c r="K3696" t="s">
        <v>1325</v>
      </c>
    </row>
    <row r="3697" spans="1:11">
      <c r="A3697" t="s">
        <v>17301</v>
      </c>
      <c r="B3697">
        <v>91</v>
      </c>
      <c r="C3697">
        <v>1652472</v>
      </c>
      <c r="D3697" t="s">
        <v>1681</v>
      </c>
      <c r="E3697" t="s">
        <v>27766</v>
      </c>
      <c r="F3697" t="s">
        <v>1464</v>
      </c>
      <c r="G3697" t="s">
        <v>1465</v>
      </c>
      <c r="H3697">
        <v>300000</v>
      </c>
      <c r="I3697">
        <v>6.9</v>
      </c>
      <c r="J3697">
        <f t="shared" si="57"/>
        <v>1352472</v>
      </c>
      <c r="K3697" t="s">
        <v>1671</v>
      </c>
    </row>
    <row r="3698" spans="1:11">
      <c r="A3698" t="s">
        <v>6496</v>
      </c>
      <c r="B3698">
        <v>80</v>
      </c>
      <c r="C3698">
        <v>2360184</v>
      </c>
      <c r="D3698" t="s">
        <v>2527</v>
      </c>
      <c r="E3698" t="s">
        <v>27767</v>
      </c>
      <c r="F3698" t="s">
        <v>37</v>
      </c>
      <c r="G3698" t="s">
        <v>38</v>
      </c>
      <c r="H3698">
        <v>300000</v>
      </c>
      <c r="I3698">
        <v>7.1</v>
      </c>
      <c r="J3698">
        <f t="shared" si="57"/>
        <v>2060184</v>
      </c>
      <c r="K3698" t="s">
        <v>1671</v>
      </c>
    </row>
    <row r="3699" spans="1:11">
      <c r="A3699" t="s">
        <v>20333</v>
      </c>
      <c r="B3699">
        <v>76</v>
      </c>
      <c r="C3699">
        <v>255352</v>
      </c>
      <c r="D3699" t="s">
        <v>3409</v>
      </c>
      <c r="E3699" t="s">
        <v>27768</v>
      </c>
      <c r="F3699" t="s">
        <v>37</v>
      </c>
      <c r="G3699" t="s">
        <v>38</v>
      </c>
      <c r="H3699">
        <v>300000</v>
      </c>
      <c r="I3699">
        <v>6.7</v>
      </c>
      <c r="J3699">
        <f t="shared" si="57"/>
        <v>-44648</v>
      </c>
      <c r="K3699" t="s">
        <v>3409</v>
      </c>
    </row>
    <row r="3700" spans="1:11">
      <c r="A3700" t="s">
        <v>20333</v>
      </c>
      <c r="B3700">
        <v>80</v>
      </c>
      <c r="C3700">
        <v>856942</v>
      </c>
      <c r="D3700" t="s">
        <v>3409</v>
      </c>
      <c r="E3700" t="s">
        <v>27769</v>
      </c>
      <c r="F3700" t="s">
        <v>37</v>
      </c>
      <c r="G3700" t="s">
        <v>38</v>
      </c>
      <c r="H3700">
        <v>200000</v>
      </c>
      <c r="I3700">
        <v>7.1</v>
      </c>
      <c r="J3700">
        <f t="shared" si="57"/>
        <v>656942</v>
      </c>
      <c r="K3700" t="s">
        <v>3409</v>
      </c>
    </row>
    <row r="3701" spans="1:11">
      <c r="A3701" t="s">
        <v>23083</v>
      </c>
      <c r="B3701">
        <v>109</v>
      </c>
      <c r="C3701">
        <v>5199</v>
      </c>
      <c r="D3701" t="s">
        <v>3794</v>
      </c>
      <c r="E3701" t="s">
        <v>27770</v>
      </c>
      <c r="F3701" t="s">
        <v>37</v>
      </c>
      <c r="G3701" t="s">
        <v>38</v>
      </c>
      <c r="H3701">
        <v>200000</v>
      </c>
      <c r="I3701">
        <v>6.6</v>
      </c>
      <c r="J3701">
        <f t="shared" si="57"/>
        <v>-194801</v>
      </c>
      <c r="K3701" t="s">
        <v>3409</v>
      </c>
    </row>
    <row r="3702" spans="1:11">
      <c r="A3702" t="s">
        <v>5882</v>
      </c>
      <c r="B3702">
        <v>133</v>
      </c>
      <c r="C3702">
        <v>24343673</v>
      </c>
      <c r="D3702" t="s">
        <v>5884</v>
      </c>
      <c r="E3702" t="s">
        <v>25206</v>
      </c>
      <c r="F3702" t="s">
        <v>37</v>
      </c>
      <c r="G3702" t="s">
        <v>38</v>
      </c>
      <c r="H3702">
        <v>45000000</v>
      </c>
      <c r="I3702">
        <v>7.4</v>
      </c>
      <c r="J3702">
        <f t="shared" si="57"/>
        <v>-20656327</v>
      </c>
      <c r="K3702" t="s">
        <v>3409</v>
      </c>
    </row>
    <row r="3703" spans="1:11">
      <c r="A3703" t="s">
        <v>23107</v>
      </c>
      <c r="B3703">
        <v>95</v>
      </c>
      <c r="C3703">
        <v>2468</v>
      </c>
      <c r="D3703" t="s">
        <v>10413</v>
      </c>
      <c r="E3703" t="s">
        <v>27771</v>
      </c>
      <c r="F3703" t="s">
        <v>37</v>
      </c>
      <c r="G3703" t="s">
        <v>38</v>
      </c>
      <c r="H3703">
        <v>300000</v>
      </c>
      <c r="I3703">
        <v>4.8</v>
      </c>
      <c r="J3703">
        <f t="shared" si="57"/>
        <v>-297532</v>
      </c>
      <c r="K3703" t="s">
        <v>10413</v>
      </c>
    </row>
    <row r="3704" spans="1:11">
      <c r="A3704" t="s">
        <v>23141</v>
      </c>
      <c r="B3704">
        <v>90</v>
      </c>
      <c r="C3704">
        <v>318622</v>
      </c>
      <c r="D3704" t="s">
        <v>5685</v>
      </c>
      <c r="E3704" t="s">
        <v>27772</v>
      </c>
      <c r="F3704" t="s">
        <v>37</v>
      </c>
      <c r="G3704" t="s">
        <v>38</v>
      </c>
      <c r="H3704">
        <v>270000</v>
      </c>
      <c r="I3704">
        <v>6.4</v>
      </c>
      <c r="J3704">
        <f t="shared" si="57"/>
        <v>48622</v>
      </c>
      <c r="K3704" t="s">
        <v>13307</v>
      </c>
    </row>
    <row r="3705" spans="1:11">
      <c r="A3705" t="s">
        <v>7134</v>
      </c>
      <c r="B3705">
        <v>113</v>
      </c>
      <c r="C3705">
        <v>12006514</v>
      </c>
      <c r="D3705" t="s">
        <v>1415</v>
      </c>
      <c r="E3705" t="s">
        <v>27773</v>
      </c>
      <c r="F3705" t="s">
        <v>37</v>
      </c>
      <c r="G3705" t="s">
        <v>38</v>
      </c>
      <c r="H3705">
        <v>250000</v>
      </c>
      <c r="I3705">
        <v>7.3</v>
      </c>
      <c r="J3705">
        <f t="shared" si="57"/>
        <v>11756514</v>
      </c>
      <c r="K3705" t="s">
        <v>1671</v>
      </c>
    </row>
    <row r="3706" spans="1:11">
      <c r="A3706" t="s">
        <v>16101</v>
      </c>
      <c r="B3706">
        <v>91</v>
      </c>
      <c r="C3706">
        <v>4186931</v>
      </c>
      <c r="D3706" t="s">
        <v>1415</v>
      </c>
      <c r="E3706" t="s">
        <v>27774</v>
      </c>
      <c r="F3706" t="s">
        <v>37</v>
      </c>
      <c r="G3706" t="s">
        <v>38</v>
      </c>
      <c r="H3706">
        <v>250000</v>
      </c>
      <c r="I3706">
        <v>6.9</v>
      </c>
      <c r="J3706">
        <f t="shared" si="57"/>
        <v>3936931</v>
      </c>
      <c r="K3706" t="s">
        <v>1671</v>
      </c>
    </row>
    <row r="3707" spans="1:11">
      <c r="A3707" t="s">
        <v>408</v>
      </c>
      <c r="B3707">
        <v>98</v>
      </c>
      <c r="C3707">
        <v>3799339</v>
      </c>
      <c r="D3707" t="s">
        <v>4824</v>
      </c>
      <c r="E3707" t="s">
        <v>27775</v>
      </c>
      <c r="F3707" t="s">
        <v>37</v>
      </c>
      <c r="G3707" t="s">
        <v>38</v>
      </c>
      <c r="H3707">
        <v>250000</v>
      </c>
      <c r="I3707">
        <v>7.2</v>
      </c>
      <c r="J3707">
        <f t="shared" si="57"/>
        <v>3549339</v>
      </c>
      <c r="K3707" t="s">
        <v>24406</v>
      </c>
    </row>
    <row r="3708" spans="1:11">
      <c r="A3708" t="s">
        <v>23166</v>
      </c>
      <c r="B3708">
        <v>94</v>
      </c>
      <c r="C3708">
        <v>1977544</v>
      </c>
      <c r="D3708" t="s">
        <v>1415</v>
      </c>
      <c r="E3708" t="s">
        <v>27776</v>
      </c>
      <c r="F3708" t="s">
        <v>37</v>
      </c>
      <c r="G3708" t="s">
        <v>38</v>
      </c>
      <c r="H3708">
        <v>250000</v>
      </c>
      <c r="I3708">
        <v>6.5</v>
      </c>
      <c r="J3708">
        <f t="shared" si="57"/>
        <v>1727544</v>
      </c>
      <c r="K3708" t="s">
        <v>1671</v>
      </c>
    </row>
    <row r="3709" spans="1:11">
      <c r="A3709" t="s">
        <v>8950</v>
      </c>
      <c r="B3709">
        <v>96</v>
      </c>
      <c r="C3709">
        <v>1050600</v>
      </c>
      <c r="D3709" t="s">
        <v>2527</v>
      </c>
      <c r="E3709" t="s">
        <v>27777</v>
      </c>
      <c r="F3709" t="s">
        <v>37</v>
      </c>
      <c r="G3709" t="s">
        <v>38</v>
      </c>
      <c r="H3709">
        <v>250000</v>
      </c>
      <c r="I3709">
        <v>6.6</v>
      </c>
      <c r="J3709">
        <f t="shared" si="57"/>
        <v>800600</v>
      </c>
      <c r="K3709" t="s">
        <v>1671</v>
      </c>
    </row>
    <row r="3710" spans="1:11">
      <c r="A3710" t="s">
        <v>23174</v>
      </c>
      <c r="B3710">
        <v>100</v>
      </c>
      <c r="C3710">
        <v>902835</v>
      </c>
      <c r="D3710" t="s">
        <v>1415</v>
      </c>
      <c r="E3710" t="s">
        <v>27778</v>
      </c>
      <c r="F3710" t="s">
        <v>37</v>
      </c>
      <c r="G3710" t="s">
        <v>38</v>
      </c>
      <c r="H3710">
        <v>250000</v>
      </c>
      <c r="I3710">
        <v>6.7</v>
      </c>
      <c r="J3710">
        <f t="shared" si="57"/>
        <v>652835</v>
      </c>
      <c r="K3710" t="s">
        <v>1671</v>
      </c>
    </row>
    <row r="3711" spans="1:11">
      <c r="A3711" t="s">
        <v>8553</v>
      </c>
      <c r="B3711">
        <v>90</v>
      </c>
      <c r="C3711">
        <v>489220</v>
      </c>
      <c r="D3711" t="s">
        <v>5032</v>
      </c>
      <c r="E3711" t="s">
        <v>27779</v>
      </c>
      <c r="F3711" t="s">
        <v>37</v>
      </c>
      <c r="G3711" t="s">
        <v>268</v>
      </c>
      <c r="H3711">
        <v>365000</v>
      </c>
      <c r="I3711">
        <v>7.3</v>
      </c>
      <c r="J3711">
        <f t="shared" si="57"/>
        <v>124220</v>
      </c>
      <c r="K3711" t="s">
        <v>24288</v>
      </c>
    </row>
    <row r="3712" spans="1:11">
      <c r="A3712" t="s">
        <v>23195</v>
      </c>
      <c r="B3712">
        <v>75</v>
      </c>
      <c r="C3712">
        <v>203134</v>
      </c>
      <c r="D3712" t="s">
        <v>23197</v>
      </c>
      <c r="E3712" t="s">
        <v>27780</v>
      </c>
      <c r="F3712" t="s">
        <v>37</v>
      </c>
      <c r="G3712" t="s">
        <v>38</v>
      </c>
      <c r="H3712">
        <v>250000</v>
      </c>
      <c r="I3712">
        <v>7</v>
      </c>
      <c r="J3712">
        <f t="shared" si="57"/>
        <v>-46866</v>
      </c>
      <c r="K3712" t="s">
        <v>11526</v>
      </c>
    </row>
    <row r="3713" spans="1:11">
      <c r="A3713" t="s">
        <v>22563</v>
      </c>
      <c r="B3713">
        <v>78</v>
      </c>
      <c r="C3713">
        <v>191309</v>
      </c>
      <c r="D3713" t="s">
        <v>1924</v>
      </c>
      <c r="E3713" t="s">
        <v>27781</v>
      </c>
      <c r="F3713" t="s">
        <v>37</v>
      </c>
      <c r="G3713" t="s">
        <v>38</v>
      </c>
      <c r="H3713">
        <v>150000</v>
      </c>
      <c r="I3713">
        <v>5.5</v>
      </c>
      <c r="J3713">
        <f t="shared" si="57"/>
        <v>41309</v>
      </c>
      <c r="K3713" t="s">
        <v>3409</v>
      </c>
    </row>
    <row r="3714" spans="1:11">
      <c r="A3714" t="s">
        <v>23207</v>
      </c>
      <c r="B3714">
        <v>90</v>
      </c>
      <c r="C3714">
        <v>3388210</v>
      </c>
      <c r="D3714" t="s">
        <v>214</v>
      </c>
      <c r="E3714" t="s">
        <v>27782</v>
      </c>
      <c r="F3714" t="s">
        <v>37</v>
      </c>
      <c r="G3714" t="s">
        <v>38</v>
      </c>
      <c r="H3714">
        <v>250000</v>
      </c>
      <c r="I3714">
        <v>6.7</v>
      </c>
      <c r="J3714">
        <f t="shared" si="57"/>
        <v>3138210</v>
      </c>
      <c r="K3714" t="s">
        <v>3409</v>
      </c>
    </row>
    <row r="3715" spans="1:11">
      <c r="A3715" t="s">
        <v>13940</v>
      </c>
      <c r="B3715">
        <v>99</v>
      </c>
      <c r="C3715">
        <v>49494</v>
      </c>
      <c r="D3715" t="s">
        <v>4075</v>
      </c>
      <c r="E3715" t="s">
        <v>27783</v>
      </c>
      <c r="F3715" t="s">
        <v>37</v>
      </c>
      <c r="G3715" t="s">
        <v>38</v>
      </c>
      <c r="H3715">
        <v>250000</v>
      </c>
      <c r="I3715">
        <v>3.9</v>
      </c>
      <c r="J3715">
        <f t="shared" ref="J3715:J3757" si="58">C3715-H3715</f>
        <v>-200506</v>
      </c>
      <c r="K3715" t="s">
        <v>3409</v>
      </c>
    </row>
    <row r="3716" spans="1:11">
      <c r="A3716" t="s">
        <v>23350</v>
      </c>
      <c r="B3716">
        <v>86</v>
      </c>
      <c r="C3716">
        <v>111300</v>
      </c>
      <c r="D3716" t="s">
        <v>67</v>
      </c>
      <c r="E3716" t="s">
        <v>27784</v>
      </c>
      <c r="F3716" t="s">
        <v>37</v>
      </c>
      <c r="G3716" t="s">
        <v>38</v>
      </c>
      <c r="H3716">
        <v>225000</v>
      </c>
      <c r="I3716">
        <v>7.5</v>
      </c>
      <c r="J3716">
        <f t="shared" si="58"/>
        <v>-113700</v>
      </c>
      <c r="K3716" t="s">
        <v>67</v>
      </c>
    </row>
    <row r="3717" spans="1:11">
      <c r="A3717" t="s">
        <v>23357</v>
      </c>
      <c r="B3717">
        <v>106</v>
      </c>
      <c r="C3717">
        <v>1027119</v>
      </c>
      <c r="D3717" t="s">
        <v>3409</v>
      </c>
      <c r="E3717" t="s">
        <v>27785</v>
      </c>
      <c r="F3717" t="s">
        <v>37</v>
      </c>
      <c r="G3717" t="s">
        <v>38</v>
      </c>
      <c r="H3717">
        <v>225000</v>
      </c>
      <c r="I3717">
        <v>7</v>
      </c>
      <c r="J3717">
        <f t="shared" si="58"/>
        <v>802119</v>
      </c>
      <c r="K3717" t="s">
        <v>3409</v>
      </c>
    </row>
    <row r="3718" spans="1:11">
      <c r="A3718" t="s">
        <v>23369</v>
      </c>
      <c r="B3718">
        <v>80</v>
      </c>
      <c r="C3718">
        <v>5000000</v>
      </c>
      <c r="D3718" t="s">
        <v>23371</v>
      </c>
      <c r="E3718" t="s">
        <v>27786</v>
      </c>
      <c r="F3718" t="s">
        <v>37</v>
      </c>
      <c r="G3718" t="s">
        <v>38</v>
      </c>
      <c r="H3718">
        <v>210000</v>
      </c>
      <c r="I3718">
        <v>6.7</v>
      </c>
      <c r="J3718">
        <f t="shared" si="58"/>
        <v>4790000</v>
      </c>
      <c r="K3718" t="s">
        <v>953</v>
      </c>
    </row>
    <row r="3719" spans="1:11">
      <c r="A3719" t="s">
        <v>521</v>
      </c>
      <c r="B3719">
        <v>96</v>
      </c>
      <c r="C3719">
        <v>4505922</v>
      </c>
      <c r="D3719" t="s">
        <v>2527</v>
      </c>
      <c r="E3719" t="s">
        <v>27787</v>
      </c>
      <c r="F3719" t="s">
        <v>37</v>
      </c>
      <c r="G3719" t="s">
        <v>38</v>
      </c>
      <c r="H3719">
        <v>200000</v>
      </c>
      <c r="I3719">
        <v>7.4</v>
      </c>
      <c r="J3719">
        <f t="shared" si="58"/>
        <v>4305922</v>
      </c>
      <c r="K3719" t="s">
        <v>1671</v>
      </c>
    </row>
    <row r="3720" spans="1:11">
      <c r="A3720" t="s">
        <v>8662</v>
      </c>
      <c r="B3720">
        <v>99</v>
      </c>
      <c r="C3720">
        <v>3500000</v>
      </c>
      <c r="D3720" t="s">
        <v>10088</v>
      </c>
      <c r="E3720" t="s">
        <v>27788</v>
      </c>
      <c r="F3720" t="s">
        <v>9795</v>
      </c>
      <c r="G3720" t="s">
        <v>7090</v>
      </c>
      <c r="H3720">
        <v>200000</v>
      </c>
      <c r="I3720">
        <v>8</v>
      </c>
      <c r="J3720">
        <f t="shared" si="58"/>
        <v>3300000</v>
      </c>
      <c r="K3720" t="s">
        <v>1325</v>
      </c>
    </row>
    <row r="3721" spans="1:11">
      <c r="A3721" t="s">
        <v>1526</v>
      </c>
      <c r="B3721">
        <v>106</v>
      </c>
      <c r="C3721">
        <v>32154410</v>
      </c>
      <c r="D3721" t="s">
        <v>2125</v>
      </c>
      <c r="E3721" t="s">
        <v>25714</v>
      </c>
      <c r="F3721" t="s">
        <v>37</v>
      </c>
      <c r="G3721" t="s">
        <v>38</v>
      </c>
      <c r="H3721">
        <v>30000000</v>
      </c>
      <c r="I3721">
        <v>7.1</v>
      </c>
      <c r="J3721">
        <f t="shared" si="58"/>
        <v>2154410</v>
      </c>
      <c r="K3721" t="s">
        <v>24406</v>
      </c>
    </row>
    <row r="3722" spans="1:11">
      <c r="A3722" t="s">
        <v>23484</v>
      </c>
      <c r="B3722">
        <v>106</v>
      </c>
      <c r="C3722">
        <v>1111</v>
      </c>
      <c r="D3722" t="s">
        <v>20255</v>
      </c>
      <c r="E3722" t="s">
        <v>27789</v>
      </c>
      <c r="F3722" t="s">
        <v>37</v>
      </c>
      <c r="G3722" t="s">
        <v>38</v>
      </c>
      <c r="H3722">
        <v>200000</v>
      </c>
      <c r="I3722">
        <v>7.7</v>
      </c>
      <c r="J3722">
        <f t="shared" si="58"/>
        <v>-198889</v>
      </c>
      <c r="K3722" t="s">
        <v>24406</v>
      </c>
    </row>
    <row r="3723" spans="1:11">
      <c r="A3723" t="s">
        <v>23520</v>
      </c>
      <c r="B3723">
        <v>89</v>
      </c>
      <c r="C3723">
        <v>925402</v>
      </c>
      <c r="D3723" t="s">
        <v>7144</v>
      </c>
      <c r="E3723" t="s">
        <v>27790</v>
      </c>
      <c r="F3723" t="s">
        <v>22077</v>
      </c>
      <c r="G3723" t="s">
        <v>13547</v>
      </c>
      <c r="H3723">
        <v>180000</v>
      </c>
      <c r="I3723">
        <v>8.5</v>
      </c>
      <c r="J3723">
        <f t="shared" si="58"/>
        <v>745402</v>
      </c>
      <c r="K3723" t="s">
        <v>3409</v>
      </c>
    </row>
    <row r="3724" spans="1:11">
      <c r="A3724" t="s">
        <v>23527</v>
      </c>
      <c r="B3724">
        <v>97</v>
      </c>
      <c r="C3724">
        <v>469947</v>
      </c>
      <c r="D3724" t="s">
        <v>214</v>
      </c>
      <c r="E3724" t="s">
        <v>27791</v>
      </c>
      <c r="F3724" t="s">
        <v>37</v>
      </c>
      <c r="G3724" t="s">
        <v>56</v>
      </c>
      <c r="H3724">
        <v>120000</v>
      </c>
      <c r="I3724">
        <v>7.7</v>
      </c>
      <c r="J3724">
        <f t="shared" si="58"/>
        <v>349947</v>
      </c>
      <c r="K3724" t="s">
        <v>3409</v>
      </c>
    </row>
    <row r="3725" spans="1:11">
      <c r="A3725" t="s">
        <v>5076</v>
      </c>
      <c r="B3725">
        <v>88</v>
      </c>
      <c r="C3725">
        <v>7137502</v>
      </c>
      <c r="D3725" t="s">
        <v>1681</v>
      </c>
      <c r="E3725" t="s">
        <v>27792</v>
      </c>
      <c r="F3725" t="s">
        <v>37</v>
      </c>
      <c r="G3725" t="s">
        <v>38</v>
      </c>
      <c r="H3725">
        <v>175000</v>
      </c>
      <c r="I3725">
        <v>6.5</v>
      </c>
      <c r="J3725">
        <f t="shared" si="58"/>
        <v>6962502</v>
      </c>
      <c r="K3725" t="s">
        <v>1671</v>
      </c>
    </row>
    <row r="3726" spans="1:11">
      <c r="A3726" t="s">
        <v>21743</v>
      </c>
      <c r="B3726">
        <v>92</v>
      </c>
      <c r="C3726">
        <v>1316074</v>
      </c>
      <c r="D3726" t="s">
        <v>5499</v>
      </c>
      <c r="E3726" t="s">
        <v>27793</v>
      </c>
      <c r="F3726" t="s">
        <v>37</v>
      </c>
      <c r="G3726" t="s">
        <v>38</v>
      </c>
      <c r="H3726">
        <v>100000</v>
      </c>
      <c r="I3726">
        <v>7</v>
      </c>
      <c r="J3726">
        <f t="shared" si="58"/>
        <v>1216074</v>
      </c>
      <c r="K3726" t="s">
        <v>3409</v>
      </c>
    </row>
    <row r="3727" spans="1:11">
      <c r="A3727" t="s">
        <v>23555</v>
      </c>
      <c r="B3727">
        <v>97</v>
      </c>
      <c r="C3727">
        <v>15180000</v>
      </c>
      <c r="D3727" t="s">
        <v>2125</v>
      </c>
      <c r="E3727" t="s">
        <v>27794</v>
      </c>
      <c r="F3727" t="s">
        <v>37</v>
      </c>
      <c r="G3727" t="s">
        <v>38</v>
      </c>
      <c r="H3727">
        <v>500000</v>
      </c>
      <c r="I3727">
        <v>5.5</v>
      </c>
      <c r="J3727">
        <f t="shared" si="58"/>
        <v>14680000</v>
      </c>
      <c r="K3727" t="s">
        <v>24406</v>
      </c>
    </row>
    <row r="3728" spans="1:11">
      <c r="A3728" t="s">
        <v>2561</v>
      </c>
      <c r="B3728">
        <v>78</v>
      </c>
      <c r="C3728">
        <v>2882062</v>
      </c>
      <c r="D3728" t="s">
        <v>1415</v>
      </c>
      <c r="E3728" t="s">
        <v>27795</v>
      </c>
      <c r="F3728" t="s">
        <v>37</v>
      </c>
      <c r="G3728" t="s">
        <v>38</v>
      </c>
      <c r="H3728">
        <v>150000</v>
      </c>
      <c r="I3728">
        <v>6.3</v>
      </c>
      <c r="J3728">
        <f t="shared" si="58"/>
        <v>2732062</v>
      </c>
      <c r="K3728" t="s">
        <v>1671</v>
      </c>
    </row>
    <row r="3729" spans="1:11">
      <c r="A3729" t="s">
        <v>16192</v>
      </c>
      <c r="B3729">
        <v>85</v>
      </c>
      <c r="C3729">
        <v>9437933</v>
      </c>
      <c r="D3729" t="s">
        <v>7837</v>
      </c>
      <c r="E3729" t="s">
        <v>27796</v>
      </c>
      <c r="F3729" t="s">
        <v>37</v>
      </c>
      <c r="G3729" t="s">
        <v>7987</v>
      </c>
      <c r="H3729">
        <v>180000</v>
      </c>
      <c r="I3729">
        <v>7.9</v>
      </c>
      <c r="J3729">
        <f t="shared" si="58"/>
        <v>9257933</v>
      </c>
      <c r="K3729" t="s">
        <v>3409</v>
      </c>
    </row>
    <row r="3730" spans="1:11">
      <c r="A3730" t="s">
        <v>23582</v>
      </c>
      <c r="B3730">
        <v>93</v>
      </c>
      <c r="C3730">
        <v>155984</v>
      </c>
      <c r="D3730" t="s">
        <v>67</v>
      </c>
      <c r="E3730" t="s">
        <v>27797</v>
      </c>
      <c r="F3730" t="s">
        <v>37</v>
      </c>
      <c r="G3730" t="s">
        <v>38</v>
      </c>
      <c r="H3730">
        <v>160000</v>
      </c>
      <c r="I3730">
        <v>7.4</v>
      </c>
      <c r="J3730">
        <f t="shared" si="58"/>
        <v>-4016</v>
      </c>
      <c r="K3730" t="s">
        <v>67</v>
      </c>
    </row>
    <row r="3731" spans="1:11">
      <c r="A3731" t="s">
        <v>7404</v>
      </c>
      <c r="B3731">
        <v>88</v>
      </c>
      <c r="C3731">
        <v>30859000</v>
      </c>
      <c r="D3731" t="s">
        <v>5544</v>
      </c>
      <c r="E3731" t="s">
        <v>27005</v>
      </c>
      <c r="F3731" t="s">
        <v>37</v>
      </c>
      <c r="G3731" t="s">
        <v>38</v>
      </c>
      <c r="H3731">
        <v>83532</v>
      </c>
      <c r="I3731">
        <v>7.5</v>
      </c>
      <c r="J3731">
        <f t="shared" si="58"/>
        <v>30775468</v>
      </c>
      <c r="K3731" t="s">
        <v>6403</v>
      </c>
    </row>
    <row r="3732" spans="1:11">
      <c r="A3732" t="s">
        <v>3806</v>
      </c>
      <c r="B3732">
        <v>91</v>
      </c>
      <c r="C3732">
        <v>6706368</v>
      </c>
      <c r="D3732" t="s">
        <v>67</v>
      </c>
      <c r="E3732" t="s">
        <v>27798</v>
      </c>
      <c r="F3732" t="s">
        <v>37</v>
      </c>
      <c r="G3732" t="s">
        <v>38</v>
      </c>
      <c r="H3732">
        <v>160000</v>
      </c>
      <c r="I3732">
        <v>7.5</v>
      </c>
      <c r="J3732">
        <f t="shared" si="58"/>
        <v>6546368</v>
      </c>
      <c r="K3732" t="s">
        <v>67</v>
      </c>
    </row>
    <row r="3733" spans="1:11">
      <c r="A3733" t="s">
        <v>18269</v>
      </c>
      <c r="B3733">
        <v>111</v>
      </c>
      <c r="C3733">
        <v>10174663</v>
      </c>
      <c r="D3733" t="s">
        <v>3794</v>
      </c>
      <c r="E3733" t="s">
        <v>27799</v>
      </c>
      <c r="F3733" t="s">
        <v>37</v>
      </c>
      <c r="G3733" t="s">
        <v>38</v>
      </c>
      <c r="H3733">
        <v>100000</v>
      </c>
      <c r="I3733">
        <v>6.7</v>
      </c>
      <c r="J3733">
        <f t="shared" si="58"/>
        <v>10074663</v>
      </c>
      <c r="K3733" t="s">
        <v>3409</v>
      </c>
    </row>
    <row r="3734" spans="1:11">
      <c r="A3734" t="s">
        <v>23686</v>
      </c>
      <c r="B3734">
        <v>81</v>
      </c>
      <c r="C3734">
        <v>22757819</v>
      </c>
      <c r="D3734" t="s">
        <v>5544</v>
      </c>
      <c r="E3734" t="s">
        <v>27800</v>
      </c>
      <c r="F3734" t="s">
        <v>37</v>
      </c>
      <c r="G3734" t="s">
        <v>38</v>
      </c>
      <c r="H3734">
        <v>100000</v>
      </c>
      <c r="I3734">
        <v>4.2</v>
      </c>
      <c r="J3734">
        <f t="shared" si="58"/>
        <v>22657819</v>
      </c>
      <c r="K3734" t="s">
        <v>6403</v>
      </c>
    </row>
    <row r="3735" spans="1:11">
      <c r="A3735" t="s">
        <v>19004</v>
      </c>
      <c r="B3735">
        <v>81</v>
      </c>
      <c r="C3735">
        <v>5228617</v>
      </c>
      <c r="D3735" t="s">
        <v>1671</v>
      </c>
      <c r="E3735" t="s">
        <v>27801</v>
      </c>
      <c r="F3735" t="s">
        <v>37</v>
      </c>
      <c r="G3735" t="s">
        <v>38</v>
      </c>
      <c r="H3735">
        <v>100000</v>
      </c>
      <c r="I3735">
        <v>7</v>
      </c>
      <c r="J3735">
        <f t="shared" si="58"/>
        <v>5128617</v>
      </c>
      <c r="K3735" t="s">
        <v>1671</v>
      </c>
    </row>
    <row r="3736" spans="1:11">
      <c r="A3736" t="s">
        <v>23718</v>
      </c>
      <c r="B3736">
        <v>90</v>
      </c>
      <c r="C3736">
        <v>110536</v>
      </c>
      <c r="D3736" t="s">
        <v>12639</v>
      </c>
      <c r="E3736" t="s">
        <v>27802</v>
      </c>
      <c r="F3736" t="s">
        <v>37</v>
      </c>
      <c r="G3736" t="s">
        <v>38</v>
      </c>
      <c r="H3736">
        <v>40000</v>
      </c>
      <c r="I3736">
        <v>7</v>
      </c>
      <c r="J3736">
        <f t="shared" si="58"/>
        <v>70536</v>
      </c>
      <c r="K3736" t="s">
        <v>1671</v>
      </c>
    </row>
    <row r="3737" spans="1:11">
      <c r="A3737" t="s">
        <v>23730</v>
      </c>
      <c r="B3737">
        <v>88</v>
      </c>
      <c r="C3737">
        <v>59379</v>
      </c>
      <c r="D3737" t="s">
        <v>23731</v>
      </c>
      <c r="E3737" t="s">
        <v>27803</v>
      </c>
      <c r="F3737" t="s">
        <v>37</v>
      </c>
      <c r="G3737" t="s">
        <v>38</v>
      </c>
      <c r="H3737">
        <v>200000</v>
      </c>
      <c r="I3737">
        <v>6.8</v>
      </c>
      <c r="J3737">
        <f t="shared" si="58"/>
        <v>-140621</v>
      </c>
      <c r="K3737" t="s">
        <v>1671</v>
      </c>
    </row>
    <row r="3738" spans="1:11">
      <c r="A3738" t="s">
        <v>12829</v>
      </c>
      <c r="B3738">
        <v>114</v>
      </c>
      <c r="C3738">
        <v>32721635</v>
      </c>
      <c r="D3738" t="s">
        <v>6790</v>
      </c>
      <c r="E3738" t="s">
        <v>26525</v>
      </c>
      <c r="F3738" t="s">
        <v>37</v>
      </c>
      <c r="G3738" t="s">
        <v>38</v>
      </c>
      <c r="H3738">
        <v>15000000</v>
      </c>
      <c r="I3738">
        <v>6.6</v>
      </c>
      <c r="J3738">
        <f t="shared" si="58"/>
        <v>17721635</v>
      </c>
      <c r="K3738" t="s">
        <v>24406</v>
      </c>
    </row>
    <row r="3739" spans="1:11">
      <c r="A3739" t="s">
        <v>1204</v>
      </c>
      <c r="B3739">
        <v>84</v>
      </c>
      <c r="C3739">
        <v>3216970</v>
      </c>
      <c r="D3739" t="s">
        <v>1924</v>
      </c>
      <c r="E3739" t="s">
        <v>27804</v>
      </c>
      <c r="F3739" t="s">
        <v>37</v>
      </c>
      <c r="G3739" t="s">
        <v>38</v>
      </c>
      <c r="H3739">
        <v>60000</v>
      </c>
      <c r="I3739">
        <v>7.5</v>
      </c>
      <c r="J3739">
        <f t="shared" si="58"/>
        <v>3156970</v>
      </c>
      <c r="K3739" t="s">
        <v>3409</v>
      </c>
    </row>
    <row r="3740" spans="1:11">
      <c r="A3740" t="s">
        <v>23791</v>
      </c>
      <c r="B3740">
        <v>87</v>
      </c>
      <c r="C3740">
        <v>536767</v>
      </c>
      <c r="D3740" t="s">
        <v>7218</v>
      </c>
      <c r="E3740" t="s">
        <v>27805</v>
      </c>
      <c r="F3740" t="s">
        <v>37</v>
      </c>
      <c r="G3740" t="s">
        <v>38</v>
      </c>
      <c r="H3740">
        <v>60000</v>
      </c>
      <c r="I3740">
        <v>5.3</v>
      </c>
      <c r="J3740">
        <f t="shared" si="58"/>
        <v>476767</v>
      </c>
      <c r="K3740" t="s">
        <v>13307</v>
      </c>
    </row>
    <row r="3741" spans="1:11">
      <c r="A3741" t="s">
        <v>15027</v>
      </c>
      <c r="B3741">
        <v>100</v>
      </c>
      <c r="C3741">
        <v>11529368</v>
      </c>
      <c r="D3741" t="s">
        <v>23804</v>
      </c>
      <c r="E3741" t="s">
        <v>27806</v>
      </c>
      <c r="F3741" t="s">
        <v>37</v>
      </c>
      <c r="G3741" t="s">
        <v>38</v>
      </c>
      <c r="H3741">
        <v>65000</v>
      </c>
      <c r="I3741">
        <v>7.3</v>
      </c>
      <c r="J3741">
        <f t="shared" si="58"/>
        <v>11464368</v>
      </c>
      <c r="K3741" t="s">
        <v>1671</v>
      </c>
    </row>
    <row r="3742" spans="1:11">
      <c r="A3742" t="s">
        <v>23810</v>
      </c>
      <c r="B3742">
        <v>82</v>
      </c>
      <c r="C3742">
        <v>40557</v>
      </c>
      <c r="D3742" t="s">
        <v>1671</v>
      </c>
      <c r="E3742" t="s">
        <v>27807</v>
      </c>
      <c r="F3742" t="s">
        <v>37</v>
      </c>
      <c r="G3742" t="s">
        <v>38</v>
      </c>
      <c r="H3742">
        <v>60000</v>
      </c>
      <c r="I3742">
        <v>5.6</v>
      </c>
      <c r="J3742">
        <f t="shared" si="58"/>
        <v>-19443</v>
      </c>
      <c r="K3742" t="s">
        <v>1671</v>
      </c>
    </row>
    <row r="3743" spans="1:11">
      <c r="A3743" t="s">
        <v>22596</v>
      </c>
      <c r="B3743">
        <v>82</v>
      </c>
      <c r="C3743">
        <v>30084</v>
      </c>
      <c r="D3743" t="s">
        <v>2527</v>
      </c>
      <c r="E3743" t="s">
        <v>27808</v>
      </c>
      <c r="F3743" t="s">
        <v>37</v>
      </c>
      <c r="G3743" t="s">
        <v>38</v>
      </c>
      <c r="H3743">
        <v>70000</v>
      </c>
      <c r="I3743">
        <v>5.6</v>
      </c>
      <c r="J3743">
        <f t="shared" si="58"/>
        <v>-39916</v>
      </c>
      <c r="K3743" t="s">
        <v>1671</v>
      </c>
    </row>
    <row r="3744" spans="1:11">
      <c r="A3744" t="s">
        <v>18750</v>
      </c>
      <c r="B3744">
        <v>98</v>
      </c>
      <c r="C3744">
        <v>10246600</v>
      </c>
      <c r="D3744" t="s">
        <v>1415</v>
      </c>
      <c r="E3744" t="s">
        <v>27809</v>
      </c>
      <c r="F3744" t="s">
        <v>37</v>
      </c>
      <c r="G3744" t="s">
        <v>38</v>
      </c>
      <c r="H3744">
        <v>25000</v>
      </c>
      <c r="I3744">
        <v>6.6</v>
      </c>
      <c r="J3744">
        <f t="shared" si="58"/>
        <v>10221600</v>
      </c>
      <c r="K3744" t="s">
        <v>1671</v>
      </c>
    </row>
    <row r="3745" spans="1:11">
      <c r="A3745" t="s">
        <v>21809</v>
      </c>
      <c r="B3745">
        <v>98</v>
      </c>
      <c r="C3745">
        <v>389804</v>
      </c>
      <c r="D3745" t="s">
        <v>1415</v>
      </c>
      <c r="E3745" t="s">
        <v>27810</v>
      </c>
      <c r="F3745" t="s">
        <v>37</v>
      </c>
      <c r="G3745" t="s">
        <v>38</v>
      </c>
      <c r="H3745">
        <v>65000</v>
      </c>
      <c r="I3745">
        <v>6.3</v>
      </c>
      <c r="J3745">
        <f t="shared" si="58"/>
        <v>324804</v>
      </c>
      <c r="K3745" t="s">
        <v>1671</v>
      </c>
    </row>
    <row r="3746" spans="1:11">
      <c r="A3746" t="s">
        <v>5418</v>
      </c>
      <c r="B3746">
        <v>90</v>
      </c>
      <c r="C3746">
        <v>241816</v>
      </c>
      <c r="D3746" t="s">
        <v>3409</v>
      </c>
      <c r="E3746" t="s">
        <v>27811</v>
      </c>
      <c r="F3746" t="s">
        <v>37</v>
      </c>
      <c r="G3746" t="s">
        <v>38</v>
      </c>
      <c r="H3746">
        <v>42000</v>
      </c>
      <c r="I3746">
        <v>7.5</v>
      </c>
      <c r="J3746">
        <f t="shared" si="58"/>
        <v>199816</v>
      </c>
      <c r="K3746" t="s">
        <v>3409</v>
      </c>
    </row>
    <row r="3747" spans="1:11">
      <c r="A3747" t="s">
        <v>23919</v>
      </c>
      <c r="B3747">
        <v>90</v>
      </c>
      <c r="C3747">
        <v>277233</v>
      </c>
      <c r="D3747" t="s">
        <v>1681</v>
      </c>
      <c r="E3747" t="s">
        <v>27812</v>
      </c>
      <c r="F3747" t="s">
        <v>37</v>
      </c>
      <c r="G3747" t="s">
        <v>38</v>
      </c>
      <c r="H3747">
        <v>40000</v>
      </c>
      <c r="I3747">
        <v>7.6</v>
      </c>
      <c r="J3747">
        <f t="shared" si="58"/>
        <v>237233</v>
      </c>
      <c r="K3747" t="s">
        <v>1671</v>
      </c>
    </row>
    <row r="3748" spans="1:11">
      <c r="A3748" t="s">
        <v>7134</v>
      </c>
      <c r="B3748">
        <v>102</v>
      </c>
      <c r="C3748">
        <v>3151130</v>
      </c>
      <c r="D3748" t="s">
        <v>1671</v>
      </c>
      <c r="E3748" t="s">
        <v>27813</v>
      </c>
      <c r="F3748" t="s">
        <v>37</v>
      </c>
      <c r="G3748" t="s">
        <v>38</v>
      </c>
      <c r="H3748">
        <v>230000</v>
      </c>
      <c r="I3748">
        <v>7.8</v>
      </c>
      <c r="J3748">
        <f t="shared" si="58"/>
        <v>2921130</v>
      </c>
      <c r="K3748" t="s">
        <v>1671</v>
      </c>
    </row>
    <row r="3749" spans="1:11">
      <c r="A3749" t="s">
        <v>10122</v>
      </c>
      <c r="B3749">
        <v>97</v>
      </c>
      <c r="C3749">
        <v>2856622</v>
      </c>
      <c r="D3749" t="s">
        <v>2527</v>
      </c>
      <c r="E3749" t="s">
        <v>27814</v>
      </c>
      <c r="F3749" t="s">
        <v>37</v>
      </c>
      <c r="G3749" t="s">
        <v>268</v>
      </c>
      <c r="H3749">
        <v>25000</v>
      </c>
      <c r="I3749">
        <v>7.3</v>
      </c>
      <c r="J3749">
        <f t="shared" si="58"/>
        <v>2831622</v>
      </c>
      <c r="K3749" t="s">
        <v>1671</v>
      </c>
    </row>
    <row r="3750" spans="1:11">
      <c r="A3750" t="s">
        <v>507</v>
      </c>
      <c r="B3750">
        <v>109</v>
      </c>
      <c r="C3750">
        <v>10499968</v>
      </c>
      <c r="D3750" t="s">
        <v>464</v>
      </c>
      <c r="E3750" t="s">
        <v>25557</v>
      </c>
      <c r="F3750" t="s">
        <v>37</v>
      </c>
      <c r="G3750" t="s">
        <v>38</v>
      </c>
      <c r="H3750">
        <v>35000000</v>
      </c>
      <c r="I3750">
        <v>5.7</v>
      </c>
      <c r="J3750">
        <f t="shared" si="58"/>
        <v>-24500032</v>
      </c>
      <c r="K3750" t="s">
        <v>1325</v>
      </c>
    </row>
    <row r="3751" spans="1:11">
      <c r="A3751" t="s">
        <v>9162</v>
      </c>
      <c r="B3751">
        <v>100</v>
      </c>
      <c r="C3751">
        <v>1227508</v>
      </c>
      <c r="D3751" t="s">
        <v>2527</v>
      </c>
      <c r="E3751" t="s">
        <v>27815</v>
      </c>
      <c r="F3751" t="s">
        <v>37</v>
      </c>
      <c r="G3751" t="s">
        <v>38</v>
      </c>
      <c r="H3751">
        <v>23000</v>
      </c>
      <c r="I3751">
        <v>7.1</v>
      </c>
      <c r="J3751">
        <f t="shared" si="58"/>
        <v>1204508</v>
      </c>
      <c r="K3751" t="s">
        <v>1671</v>
      </c>
    </row>
    <row r="3752" spans="1:11">
      <c r="A3752" t="s">
        <v>13792</v>
      </c>
      <c r="B3752">
        <v>108</v>
      </c>
      <c r="C3752">
        <v>180483</v>
      </c>
      <c r="D3752" t="s">
        <v>24055</v>
      </c>
      <c r="E3752" t="s">
        <v>27816</v>
      </c>
      <c r="F3752" t="s">
        <v>37</v>
      </c>
      <c r="G3752" t="s">
        <v>38</v>
      </c>
      <c r="H3752">
        <v>10000</v>
      </c>
      <c r="I3752">
        <v>6.1</v>
      </c>
      <c r="J3752">
        <f t="shared" si="58"/>
        <v>170483</v>
      </c>
      <c r="K3752" t="s">
        <v>1671</v>
      </c>
    </row>
    <row r="3753" spans="1:11">
      <c r="A3753" t="s">
        <v>13826</v>
      </c>
      <c r="B3753">
        <v>110</v>
      </c>
      <c r="C3753">
        <v>136007</v>
      </c>
      <c r="D3753" t="s">
        <v>7837</v>
      </c>
      <c r="E3753" t="s">
        <v>27817</v>
      </c>
      <c r="F3753" t="s">
        <v>1464</v>
      </c>
      <c r="G3753" t="s">
        <v>1465</v>
      </c>
      <c r="H3753">
        <v>4500</v>
      </c>
      <c r="I3753">
        <v>6.9</v>
      </c>
      <c r="J3753">
        <f t="shared" si="58"/>
        <v>131507</v>
      </c>
      <c r="K3753" t="s">
        <v>3409</v>
      </c>
    </row>
    <row r="3754" spans="1:11">
      <c r="A3754" t="s">
        <v>24065</v>
      </c>
      <c r="B3754">
        <v>90</v>
      </c>
      <c r="C3754">
        <v>673780</v>
      </c>
      <c r="D3754" t="s">
        <v>3409</v>
      </c>
      <c r="E3754" t="s">
        <v>27818</v>
      </c>
      <c r="F3754" t="s">
        <v>22077</v>
      </c>
      <c r="G3754" t="s">
        <v>13547</v>
      </c>
      <c r="H3754">
        <v>10000</v>
      </c>
      <c r="I3754">
        <v>7.5</v>
      </c>
      <c r="J3754">
        <f t="shared" si="58"/>
        <v>663780</v>
      </c>
      <c r="K3754" t="s">
        <v>3409</v>
      </c>
    </row>
    <row r="3755" spans="1:11">
      <c r="A3755" t="s">
        <v>24104</v>
      </c>
      <c r="B3755">
        <v>77</v>
      </c>
      <c r="C3755">
        <v>424760</v>
      </c>
      <c r="D3755" t="s">
        <v>2683</v>
      </c>
      <c r="E3755" t="s">
        <v>27819</v>
      </c>
      <c r="F3755" t="s">
        <v>37</v>
      </c>
      <c r="G3755" t="s">
        <v>38</v>
      </c>
      <c r="H3755">
        <v>7000</v>
      </c>
      <c r="I3755">
        <v>7</v>
      </c>
      <c r="J3755">
        <f t="shared" si="58"/>
        <v>417760</v>
      </c>
      <c r="K3755" t="s">
        <v>3409</v>
      </c>
    </row>
    <row r="3756" spans="1:11">
      <c r="A3756" t="s">
        <v>4903</v>
      </c>
      <c r="B3756">
        <v>81</v>
      </c>
      <c r="C3756">
        <v>2040920</v>
      </c>
      <c r="D3756" t="s">
        <v>5806</v>
      </c>
      <c r="E3756" t="s">
        <v>27820</v>
      </c>
      <c r="F3756" t="s">
        <v>2778</v>
      </c>
      <c r="G3756" t="s">
        <v>38</v>
      </c>
      <c r="H3756">
        <v>7000</v>
      </c>
      <c r="I3756">
        <v>6.9</v>
      </c>
      <c r="J3756">
        <f t="shared" si="58"/>
        <v>2033920</v>
      </c>
      <c r="K3756" t="s">
        <v>1325</v>
      </c>
    </row>
    <row r="3757" spans="1:11">
      <c r="A3757" t="s">
        <v>20031</v>
      </c>
      <c r="B3757">
        <v>90</v>
      </c>
      <c r="C3757">
        <v>85222</v>
      </c>
      <c r="D3757" t="s">
        <v>67</v>
      </c>
      <c r="E3757" t="s">
        <v>27821</v>
      </c>
      <c r="F3757" t="s">
        <v>37</v>
      </c>
      <c r="G3757" t="s">
        <v>38</v>
      </c>
      <c r="H3757">
        <v>1100</v>
      </c>
      <c r="I3757">
        <v>6.6</v>
      </c>
      <c r="J3757">
        <f t="shared" si="58"/>
        <v>84122</v>
      </c>
      <c r="K3757" t="s">
        <v>67</v>
      </c>
    </row>
  </sheetData>
  <autoFilter xmlns:etc="http://www.wps.cn/officeDocument/2017/etCustomData" ref="A1:J3757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57"/>
  <sheetViews>
    <sheetView showGridLines="0" workbookViewId="0">
      <selection activeCell="A1" sqref="A1"/>
    </sheetView>
  </sheetViews>
  <sheetFormatPr defaultColWidth="9" defaultRowHeight="14.4"/>
  <cols>
    <col min="1" max="1" width="13.6666666666667" customWidth="1"/>
    <col min="2" max="2" width="62.6666666666667" customWidth="1"/>
    <col min="3" max="3" width="21.3333333333333" customWidth="1"/>
    <col min="4" max="4" width="10.3333333333333" customWidth="1"/>
    <col min="5" max="5" width="13.6666666666667" customWidth="1"/>
    <col min="6" max="6" width="15.8888888888889" customWidth="1"/>
    <col min="7" max="8" width="20.1111111111111" customWidth="1"/>
    <col min="9" max="9" width="12" customWidth="1"/>
    <col min="10" max="10" width="22.3333333333333" customWidth="1"/>
    <col min="11" max="11" width="21.8888888888889" customWidth="1"/>
  </cols>
  <sheetData>
    <row r="1" ht="15.6" spans="1:11">
      <c r="A1" s="1" t="s">
        <v>25</v>
      </c>
      <c r="B1" s="1" t="s">
        <v>9</v>
      </c>
      <c r="C1" s="1" t="s">
        <v>27822</v>
      </c>
      <c r="D1" s="1"/>
      <c r="E1" s="8" t="s">
        <v>27823</v>
      </c>
      <c r="F1" s="8"/>
      <c r="I1" s="23" t="s">
        <v>27824</v>
      </c>
      <c r="J1" s="23"/>
      <c r="K1" s="23"/>
    </row>
    <row r="2" ht="15.6" spans="1:11">
      <c r="A2">
        <v>7.9</v>
      </c>
      <c r="B2" t="s">
        <v>31</v>
      </c>
      <c r="C2" t="s">
        <v>1325</v>
      </c>
      <c r="E2" s="19" t="s">
        <v>27825</v>
      </c>
      <c r="F2" s="19" t="s">
        <v>27826</v>
      </c>
      <c r="I2" t="s">
        <v>27825</v>
      </c>
      <c r="J2" s="24" t="s">
        <v>27827</v>
      </c>
      <c r="K2" t="s">
        <v>27828</v>
      </c>
    </row>
    <row r="3" spans="1:11">
      <c r="A3">
        <v>7.1</v>
      </c>
      <c r="B3" t="s">
        <v>42</v>
      </c>
      <c r="C3" t="s">
        <v>1325</v>
      </c>
      <c r="E3" s="10" t="s">
        <v>1325</v>
      </c>
      <c r="F3" s="11">
        <v>959</v>
      </c>
      <c r="I3" s="3" t="s">
        <v>1325</v>
      </c>
      <c r="J3">
        <f>COUNTIF($C$2:$C$3757,E3)</f>
        <v>959</v>
      </c>
      <c r="K3">
        <f>ROUND(AVERAGEIF(C:C,Table11[[#This Row],[Genres]],A:A),2)</f>
        <v>6.29</v>
      </c>
    </row>
    <row r="4" spans="1:11">
      <c r="A4">
        <v>6.8</v>
      </c>
      <c r="B4" t="s">
        <v>50</v>
      </c>
      <c r="C4" t="s">
        <v>1325</v>
      </c>
      <c r="E4" s="10" t="s">
        <v>953</v>
      </c>
      <c r="F4" s="11">
        <v>369</v>
      </c>
      <c r="I4" s="3" t="s">
        <v>953</v>
      </c>
      <c r="J4">
        <f>COUNTIF($C$2:$C$3757,E4)</f>
        <v>369</v>
      </c>
      <c r="K4">
        <f>ROUND(AVERAGEIF(C:C,Table11[[#This Row],[Genres]],A:A),2)</f>
        <v>6.55</v>
      </c>
    </row>
    <row r="5" spans="1:11">
      <c r="A5">
        <v>8.5</v>
      </c>
      <c r="B5" t="s">
        <v>59</v>
      </c>
      <c r="C5" t="s">
        <v>1325</v>
      </c>
      <c r="E5" s="10" t="s">
        <v>11526</v>
      </c>
      <c r="F5" s="11">
        <v>45</v>
      </c>
      <c r="I5" s="3" t="s">
        <v>11526</v>
      </c>
      <c r="J5">
        <f>COUNTIF($C$2:$C$3757,E5)</f>
        <v>45</v>
      </c>
      <c r="K5">
        <f>ROUND(AVERAGEIF(C:C,Table11[[#This Row],[Genres]],A:A),2)</f>
        <v>6.74</v>
      </c>
    </row>
    <row r="6" spans="1:11">
      <c r="A6">
        <v>6.6</v>
      </c>
      <c r="B6" t="s">
        <v>73</v>
      </c>
      <c r="C6" t="s">
        <v>1325</v>
      </c>
      <c r="E6" s="10" t="s">
        <v>13307</v>
      </c>
      <c r="F6" s="11">
        <v>205</v>
      </c>
      <c r="I6" s="3" t="s">
        <v>13307</v>
      </c>
      <c r="J6">
        <f>COUNTIF($C$2:$C$3757,E6)</f>
        <v>205</v>
      </c>
      <c r="K6">
        <f>ROUND(AVERAGEIF(C:C,Table11[[#This Row],[Genres]],A:A),2)</f>
        <v>7.16</v>
      </c>
    </row>
    <row r="7" spans="1:11">
      <c r="A7">
        <v>6.2</v>
      </c>
      <c r="B7" t="s">
        <v>81</v>
      </c>
      <c r="C7" t="s">
        <v>1325</v>
      </c>
      <c r="E7" s="10" t="s">
        <v>1671</v>
      </c>
      <c r="F7" s="11">
        <v>989</v>
      </c>
      <c r="I7" s="3" t="s">
        <v>1671</v>
      </c>
      <c r="J7">
        <f>COUNTIF($C$2:$C$3757,E7)</f>
        <v>989</v>
      </c>
      <c r="K7">
        <f>ROUND(AVERAGEIF(C:C,Table11[[#This Row],[Genres]],A:A),2)</f>
        <v>6.17</v>
      </c>
    </row>
    <row r="8" spans="1:11">
      <c r="A8">
        <v>7.8</v>
      </c>
      <c r="B8" t="s">
        <v>89</v>
      </c>
      <c r="C8" t="s">
        <v>953</v>
      </c>
      <c r="E8" s="10" t="s">
        <v>24406</v>
      </c>
      <c r="F8" s="11">
        <v>255</v>
      </c>
      <c r="I8" s="3" t="s">
        <v>24406</v>
      </c>
      <c r="J8">
        <f>COUNTIF($C$2:$C$3757,E8)</f>
        <v>255</v>
      </c>
      <c r="K8">
        <f>ROUND(AVERAGEIF(C:C,Table11[[#This Row],[Genres]],A:A),2)</f>
        <v>6.94</v>
      </c>
    </row>
    <row r="9" spans="1:11">
      <c r="A9">
        <v>7.5</v>
      </c>
      <c r="B9" t="s">
        <v>73</v>
      </c>
      <c r="C9" t="s">
        <v>1325</v>
      </c>
      <c r="E9" s="10" t="s">
        <v>67</v>
      </c>
      <c r="F9" s="11">
        <v>26</v>
      </c>
      <c r="I9" s="3" t="s">
        <v>67</v>
      </c>
      <c r="J9">
        <f>COUNTIF($C$2:$C$3757,E9)</f>
        <v>26</v>
      </c>
      <c r="K9">
        <f>ROUND(AVERAGEIF(C:C,Table11[[#This Row],[Genres]],A:A),2)</f>
        <v>6.8</v>
      </c>
    </row>
    <row r="10" spans="1:11">
      <c r="A10">
        <v>7.5</v>
      </c>
      <c r="B10" t="s">
        <v>105</v>
      </c>
      <c r="C10" t="s">
        <v>953</v>
      </c>
      <c r="E10" s="10" t="s">
        <v>3409</v>
      </c>
      <c r="F10" s="11">
        <v>668</v>
      </c>
      <c r="I10" s="3" t="s">
        <v>3409</v>
      </c>
      <c r="J10">
        <f>COUNTIF($C$2:$C$3757,E10)</f>
        <v>668</v>
      </c>
      <c r="K10">
        <f>ROUND(AVERAGEIF(C:C,Table11[[#This Row],[Genres]],A:A),2)</f>
        <v>6.83</v>
      </c>
    </row>
    <row r="11" spans="1:11">
      <c r="A11">
        <v>6.9</v>
      </c>
      <c r="B11" t="s">
        <v>73</v>
      </c>
      <c r="C11" t="s">
        <v>1325</v>
      </c>
      <c r="E11" s="10" t="s">
        <v>18089</v>
      </c>
      <c r="F11" s="11">
        <v>3</v>
      </c>
      <c r="I11" s="3" t="s">
        <v>18089</v>
      </c>
      <c r="J11">
        <f>COUNTIF($C$2:$C$3757,E11)</f>
        <v>3</v>
      </c>
      <c r="K11">
        <f>ROUND(AVERAGEIF(C:C,Table11[[#This Row],[Genres]],A:A),2)</f>
        <v>6.5</v>
      </c>
    </row>
    <row r="12" spans="1:11">
      <c r="A12">
        <v>6.1</v>
      </c>
      <c r="B12" t="s">
        <v>73</v>
      </c>
      <c r="C12" t="s">
        <v>1325</v>
      </c>
      <c r="E12" s="10" t="s">
        <v>1266</v>
      </c>
      <c r="F12" s="11">
        <v>37</v>
      </c>
      <c r="I12" s="3" t="s">
        <v>1266</v>
      </c>
      <c r="J12">
        <f>COUNTIF($C$2:$C$3757,E12)</f>
        <v>37</v>
      </c>
      <c r="K12">
        <f>ROUND(AVERAGEIF(C:C,Table11[[#This Row],[Genres]],A:A),2)</f>
        <v>6.28</v>
      </c>
    </row>
    <row r="13" spans="1:11">
      <c r="A13">
        <v>6.7</v>
      </c>
      <c r="B13" t="s">
        <v>127</v>
      </c>
      <c r="C13" t="s">
        <v>1325</v>
      </c>
      <c r="E13" s="10" t="s">
        <v>6403</v>
      </c>
      <c r="F13" s="11">
        <v>164</v>
      </c>
      <c r="I13" s="3" t="s">
        <v>6403</v>
      </c>
      <c r="J13">
        <f>COUNTIF($C$2:$C$3757,E13)</f>
        <v>164</v>
      </c>
      <c r="K13">
        <f>ROUND(AVERAGEIF(C:C,Table11[[#This Row],[Genres]],A:A),2)</f>
        <v>5.85</v>
      </c>
    </row>
    <row r="14" spans="1:11">
      <c r="A14">
        <v>7.3</v>
      </c>
      <c r="B14" t="s">
        <v>42</v>
      </c>
      <c r="C14" t="s">
        <v>1325</v>
      </c>
      <c r="E14" s="10" t="s">
        <v>17378</v>
      </c>
      <c r="F14" s="11">
        <v>2</v>
      </c>
      <c r="I14" s="3" t="s">
        <v>17378</v>
      </c>
      <c r="J14">
        <f>COUNTIF($C$2:$C$3757,E14)</f>
        <v>2</v>
      </c>
      <c r="K14">
        <f>ROUND(AVERAGEIF(C:C,Table11[[#This Row],[Genres]],A:A),2)</f>
        <v>6.75</v>
      </c>
    </row>
    <row r="15" spans="1:11">
      <c r="A15">
        <v>6.5</v>
      </c>
      <c r="B15" t="s">
        <v>136</v>
      </c>
      <c r="C15" t="s">
        <v>1325</v>
      </c>
      <c r="E15" s="10" t="s">
        <v>24288</v>
      </c>
      <c r="F15" s="11">
        <v>23</v>
      </c>
      <c r="I15" s="3" t="s">
        <v>24288</v>
      </c>
      <c r="J15">
        <f>COUNTIF($C$2:$C$3757,E15)</f>
        <v>23</v>
      </c>
      <c r="K15">
        <f>ROUND(AVERAGEIF(C:C,Table11[[#This Row],[Genres]],A:A),2)</f>
        <v>6.65</v>
      </c>
    </row>
    <row r="16" spans="1:11">
      <c r="A16">
        <v>7.2</v>
      </c>
      <c r="B16" t="s">
        <v>31</v>
      </c>
      <c r="C16" t="s">
        <v>1325</v>
      </c>
      <c r="E16" s="10" t="s">
        <v>19711</v>
      </c>
      <c r="F16" s="11">
        <v>1</v>
      </c>
      <c r="I16" s="14" t="s">
        <v>19711</v>
      </c>
      <c r="J16" s="25">
        <f>COUNTIF($C$2:$C$3757,E16)</f>
        <v>1</v>
      </c>
      <c r="K16" s="25">
        <f>ROUND(AVERAGEIF(C:C,Table11[[#This Row],[Genres]],A:A),2)</f>
        <v>7.1</v>
      </c>
    </row>
    <row r="17" spans="1:11">
      <c r="A17">
        <v>6.6</v>
      </c>
      <c r="B17" t="s">
        <v>148</v>
      </c>
      <c r="C17" t="s">
        <v>1325</v>
      </c>
      <c r="E17" s="10" t="s">
        <v>12332</v>
      </c>
      <c r="F17" s="11">
        <v>7</v>
      </c>
      <c r="I17" s="3" t="s">
        <v>12332</v>
      </c>
      <c r="J17">
        <f>COUNTIF($C$2:$C$3757,E17)</f>
        <v>7</v>
      </c>
      <c r="K17">
        <f>ROUND(AVERAGEIF(C:C,Table11[[#This Row],[Genres]],A:A),2)</f>
        <v>6.63</v>
      </c>
    </row>
    <row r="18" spans="1:11">
      <c r="A18">
        <v>8.1</v>
      </c>
      <c r="B18" t="s">
        <v>73</v>
      </c>
      <c r="C18" t="s">
        <v>1325</v>
      </c>
      <c r="E18" s="10" t="s">
        <v>10413</v>
      </c>
      <c r="F18" s="11">
        <v>1</v>
      </c>
      <c r="I18" s="3" t="s">
        <v>10413</v>
      </c>
      <c r="J18">
        <f>COUNTIF($C$2:$C$3757,E18)</f>
        <v>1</v>
      </c>
      <c r="K18">
        <f>ROUND(AVERAGEIF(C:C,Table11[[#This Row],[Genres]],A:A),2)</f>
        <v>4.8</v>
      </c>
    </row>
    <row r="19" spans="1:11">
      <c r="A19">
        <v>6.7</v>
      </c>
      <c r="B19" t="s">
        <v>42</v>
      </c>
      <c r="C19" t="s">
        <v>1325</v>
      </c>
      <c r="E19" s="10" t="s">
        <v>15011</v>
      </c>
      <c r="F19" s="11">
        <v>2</v>
      </c>
      <c r="I19" s="14" t="s">
        <v>15011</v>
      </c>
      <c r="J19" s="25">
        <f>COUNTIF($C$2:$C$3757,E19)</f>
        <v>2</v>
      </c>
      <c r="K19" s="25">
        <f>ROUND(AVERAGEIF(C:C,Table11[[#This Row],[Genres]],A:A),2)</f>
        <v>8.1</v>
      </c>
    </row>
    <row r="20" spans="1:10">
      <c r="A20">
        <v>6.8</v>
      </c>
      <c r="B20" t="s">
        <v>165</v>
      </c>
      <c r="C20" t="s">
        <v>1325</v>
      </c>
      <c r="E20" s="10" t="s">
        <v>27829</v>
      </c>
      <c r="F20" s="11">
        <v>3756</v>
      </c>
      <c r="I20" s="3" t="s">
        <v>27830</v>
      </c>
      <c r="J20" s="26">
        <f>SUM(J3:J19)</f>
        <v>3756</v>
      </c>
    </row>
    <row r="21" spans="1:3">
      <c r="A21">
        <v>7.5</v>
      </c>
      <c r="B21" t="s">
        <v>173</v>
      </c>
      <c r="C21" t="s">
        <v>953</v>
      </c>
    </row>
    <row r="22" ht="15.6" spans="1:8">
      <c r="A22">
        <v>7</v>
      </c>
      <c r="B22" t="s">
        <v>42</v>
      </c>
      <c r="C22" t="s">
        <v>1325</v>
      </c>
      <c r="E22" s="13" t="s">
        <v>27831</v>
      </c>
      <c r="F22" s="13" t="s">
        <v>27827</v>
      </c>
      <c r="H22" s="20"/>
    </row>
    <row r="23" spans="1:8">
      <c r="A23">
        <v>6.7</v>
      </c>
      <c r="B23" t="s">
        <v>189</v>
      </c>
      <c r="C23" t="s">
        <v>1325</v>
      </c>
      <c r="E23" s="14" t="s">
        <v>27832</v>
      </c>
      <c r="F23" s="21">
        <f>ROUND(AVERAGE(F3:F19),2)</f>
        <v>220.94</v>
      </c>
      <c r="H23" s="18"/>
    </row>
    <row r="24" spans="1:8">
      <c r="A24">
        <v>7.9</v>
      </c>
      <c r="B24" t="s">
        <v>173</v>
      </c>
      <c r="C24" t="s">
        <v>953</v>
      </c>
      <c r="E24" s="14" t="s">
        <v>27833</v>
      </c>
      <c r="F24" s="22">
        <f>MEDIAN(F3:F19)</f>
        <v>37</v>
      </c>
      <c r="H24" s="22"/>
    </row>
    <row r="25" spans="1:8">
      <c r="A25">
        <v>6.1</v>
      </c>
      <c r="B25" t="s">
        <v>200</v>
      </c>
      <c r="C25" t="s">
        <v>953</v>
      </c>
      <c r="E25" s="14" t="s">
        <v>27834</v>
      </c>
      <c r="F25" s="22">
        <f>MODE(F3:F19)</f>
        <v>2</v>
      </c>
      <c r="H25" s="22"/>
    </row>
    <row r="26" spans="1:8">
      <c r="A26">
        <v>7.2</v>
      </c>
      <c r="B26" t="s">
        <v>207</v>
      </c>
      <c r="C26" t="s">
        <v>1325</v>
      </c>
      <c r="E26" s="14" t="s">
        <v>27835</v>
      </c>
      <c r="F26" s="22">
        <f>MAX(F3:F19)</f>
        <v>989</v>
      </c>
      <c r="H26" s="22"/>
    </row>
    <row r="27" spans="1:8">
      <c r="A27">
        <v>7.7</v>
      </c>
      <c r="B27" t="s">
        <v>214</v>
      </c>
      <c r="C27" t="s">
        <v>3409</v>
      </c>
      <c r="E27" s="14" t="s">
        <v>27836</v>
      </c>
      <c r="F27" s="22">
        <f>MIN(F3:F19)</f>
        <v>1</v>
      </c>
      <c r="H27" s="22"/>
    </row>
    <row r="28" spans="1:8">
      <c r="A28">
        <v>8.2</v>
      </c>
      <c r="B28" t="s">
        <v>73</v>
      </c>
      <c r="C28" t="s">
        <v>1325</v>
      </c>
      <c r="E28" s="14" t="s">
        <v>27837</v>
      </c>
      <c r="F28" s="22">
        <f>ROUND(VAR(F3:F19),2)</f>
        <v>111809.06</v>
      </c>
      <c r="H28" s="22"/>
    </row>
    <row r="29" spans="1:8">
      <c r="A29">
        <v>5.9</v>
      </c>
      <c r="B29" t="s">
        <v>227</v>
      </c>
      <c r="C29" t="s">
        <v>1325</v>
      </c>
      <c r="E29" s="14" t="s">
        <v>27838</v>
      </c>
      <c r="F29" s="22">
        <f>ROUND(STDEV.P(F3:F19),2)</f>
        <v>324.39</v>
      </c>
      <c r="G29" s="22"/>
      <c r="H29" s="22"/>
    </row>
    <row r="30" spans="1:3">
      <c r="A30">
        <v>7</v>
      </c>
      <c r="B30" t="s">
        <v>227</v>
      </c>
      <c r="C30" t="s">
        <v>1325</v>
      </c>
    </row>
    <row r="31" spans="1:3">
      <c r="A31">
        <v>7.8</v>
      </c>
      <c r="B31" t="s">
        <v>50</v>
      </c>
      <c r="C31" t="s">
        <v>1325</v>
      </c>
    </row>
    <row r="32" spans="1:3">
      <c r="A32">
        <v>7.3</v>
      </c>
      <c r="B32" t="s">
        <v>245</v>
      </c>
      <c r="C32" t="s">
        <v>1325</v>
      </c>
    </row>
    <row r="33" spans="1:3">
      <c r="A33">
        <v>7.2</v>
      </c>
      <c r="B33" t="s">
        <v>73</v>
      </c>
      <c r="C33" t="s">
        <v>1325</v>
      </c>
    </row>
    <row r="34" spans="1:3">
      <c r="A34">
        <v>6.5</v>
      </c>
      <c r="B34" t="s">
        <v>200</v>
      </c>
      <c r="C34" t="s">
        <v>953</v>
      </c>
    </row>
    <row r="35" spans="1:3">
      <c r="A35">
        <v>6.8</v>
      </c>
      <c r="B35" t="s">
        <v>262</v>
      </c>
      <c r="C35" t="s">
        <v>1325</v>
      </c>
    </row>
    <row r="36" spans="1:3">
      <c r="A36">
        <v>7.3</v>
      </c>
      <c r="B36" t="s">
        <v>271</v>
      </c>
      <c r="C36" t="s">
        <v>953</v>
      </c>
    </row>
    <row r="37" spans="1:3">
      <c r="A37">
        <v>6</v>
      </c>
      <c r="B37" t="s">
        <v>73</v>
      </c>
      <c r="C37" t="s">
        <v>1325</v>
      </c>
    </row>
    <row r="38" spans="1:3">
      <c r="A38">
        <v>5.7</v>
      </c>
      <c r="B38" t="s">
        <v>73</v>
      </c>
      <c r="C38" t="s">
        <v>1325</v>
      </c>
    </row>
    <row r="39" spans="1:3">
      <c r="A39">
        <v>6.4</v>
      </c>
      <c r="B39" t="s">
        <v>200</v>
      </c>
      <c r="C39" t="s">
        <v>953</v>
      </c>
    </row>
    <row r="40" spans="1:3">
      <c r="A40">
        <v>6.7</v>
      </c>
      <c r="B40" t="s">
        <v>31</v>
      </c>
      <c r="C40" t="s">
        <v>1325</v>
      </c>
    </row>
    <row r="41" spans="1:3">
      <c r="A41">
        <v>6.8</v>
      </c>
      <c r="B41" t="s">
        <v>73</v>
      </c>
      <c r="C41" t="s">
        <v>1325</v>
      </c>
    </row>
    <row r="42" spans="1:3">
      <c r="A42">
        <v>6.3</v>
      </c>
      <c r="B42" t="s">
        <v>307</v>
      </c>
      <c r="C42" t="s">
        <v>953</v>
      </c>
    </row>
    <row r="43" spans="1:3">
      <c r="A43">
        <v>5.6</v>
      </c>
      <c r="B43" t="s">
        <v>73</v>
      </c>
      <c r="C43" t="s">
        <v>1325</v>
      </c>
    </row>
    <row r="44" spans="1:3">
      <c r="A44">
        <v>8.3</v>
      </c>
      <c r="B44" t="s">
        <v>271</v>
      </c>
      <c r="C44" t="s">
        <v>953</v>
      </c>
    </row>
    <row r="45" spans="1:3">
      <c r="A45">
        <v>6.6</v>
      </c>
      <c r="B45" t="s">
        <v>73</v>
      </c>
      <c r="C45" t="s">
        <v>1325</v>
      </c>
    </row>
    <row r="46" spans="1:3">
      <c r="A46">
        <v>7.2</v>
      </c>
      <c r="B46" t="s">
        <v>334</v>
      </c>
      <c r="C46" t="s">
        <v>1325</v>
      </c>
    </row>
    <row r="47" spans="1:3">
      <c r="A47">
        <v>7</v>
      </c>
      <c r="B47" t="s">
        <v>341</v>
      </c>
      <c r="C47" t="s">
        <v>1325</v>
      </c>
    </row>
    <row r="48" spans="1:3">
      <c r="A48">
        <v>8</v>
      </c>
      <c r="B48" t="s">
        <v>262</v>
      </c>
      <c r="C48" t="s">
        <v>1325</v>
      </c>
    </row>
    <row r="49" spans="1:3">
      <c r="A49">
        <v>7.8</v>
      </c>
      <c r="B49" t="s">
        <v>73</v>
      </c>
      <c r="C49" t="s">
        <v>1325</v>
      </c>
    </row>
    <row r="50" spans="1:3">
      <c r="A50">
        <v>6.3</v>
      </c>
      <c r="B50" t="s">
        <v>173</v>
      </c>
      <c r="C50" t="s">
        <v>953</v>
      </c>
    </row>
    <row r="51" spans="1:3">
      <c r="A51">
        <v>7.3</v>
      </c>
      <c r="B51" t="s">
        <v>214</v>
      </c>
      <c r="C51" t="s">
        <v>3409</v>
      </c>
    </row>
    <row r="52" spans="1:3">
      <c r="A52">
        <v>6.6</v>
      </c>
      <c r="B52" t="s">
        <v>245</v>
      </c>
      <c r="C52" t="s">
        <v>1325</v>
      </c>
    </row>
    <row r="53" spans="1:3">
      <c r="A53">
        <v>7</v>
      </c>
      <c r="B53" t="s">
        <v>73</v>
      </c>
      <c r="C53" t="s">
        <v>1325</v>
      </c>
    </row>
    <row r="54" spans="1:3">
      <c r="A54">
        <v>6.3</v>
      </c>
      <c r="B54" t="s">
        <v>73</v>
      </c>
      <c r="C54" t="s">
        <v>1325</v>
      </c>
    </row>
    <row r="55" spans="1:3">
      <c r="A55">
        <v>6.2</v>
      </c>
      <c r="B55" t="s">
        <v>42</v>
      </c>
      <c r="C55" t="s">
        <v>1325</v>
      </c>
    </row>
    <row r="56" spans="1:3">
      <c r="A56">
        <v>7.2</v>
      </c>
      <c r="B56" t="s">
        <v>271</v>
      </c>
      <c r="C56" t="s">
        <v>953</v>
      </c>
    </row>
    <row r="57" spans="1:3">
      <c r="A57">
        <v>7.5</v>
      </c>
      <c r="B57" t="s">
        <v>227</v>
      </c>
      <c r="C57" t="s">
        <v>1325</v>
      </c>
    </row>
    <row r="58" spans="1:3">
      <c r="A58">
        <v>8.4</v>
      </c>
      <c r="B58" t="s">
        <v>416</v>
      </c>
      <c r="C58" t="s">
        <v>953</v>
      </c>
    </row>
    <row r="59" spans="1:3">
      <c r="A59">
        <v>6.2</v>
      </c>
      <c r="B59" t="s">
        <v>422</v>
      </c>
      <c r="C59" t="s">
        <v>1325</v>
      </c>
    </row>
    <row r="60" spans="1:3">
      <c r="A60">
        <v>5.8</v>
      </c>
      <c r="B60" t="s">
        <v>73</v>
      </c>
      <c r="C60" t="s">
        <v>1325</v>
      </c>
    </row>
    <row r="61" spans="1:3">
      <c r="A61">
        <v>6.8</v>
      </c>
      <c r="B61" t="s">
        <v>437</v>
      </c>
      <c r="C61" t="s">
        <v>11526</v>
      </c>
    </row>
    <row r="62" spans="1:3">
      <c r="A62">
        <v>5.4</v>
      </c>
      <c r="B62" t="s">
        <v>73</v>
      </c>
      <c r="C62" t="s">
        <v>1325</v>
      </c>
    </row>
    <row r="63" spans="1:3">
      <c r="A63">
        <v>6.6</v>
      </c>
      <c r="B63" t="s">
        <v>207</v>
      </c>
      <c r="C63" t="s">
        <v>1325</v>
      </c>
    </row>
    <row r="64" spans="1:3">
      <c r="A64">
        <v>6.9</v>
      </c>
      <c r="B64" t="s">
        <v>200</v>
      </c>
      <c r="C64" t="s">
        <v>953</v>
      </c>
    </row>
    <row r="65" spans="1:3">
      <c r="A65">
        <v>7.3</v>
      </c>
      <c r="B65" t="s">
        <v>73</v>
      </c>
      <c r="C65" t="s">
        <v>1325</v>
      </c>
    </row>
    <row r="66" spans="1:3">
      <c r="A66">
        <v>9</v>
      </c>
      <c r="B66" t="s">
        <v>464</v>
      </c>
      <c r="C66" t="s">
        <v>1325</v>
      </c>
    </row>
    <row r="67" spans="1:3">
      <c r="A67">
        <v>8.3</v>
      </c>
      <c r="B67" t="s">
        <v>471</v>
      </c>
      <c r="C67" t="s">
        <v>953</v>
      </c>
    </row>
    <row r="68" spans="1:3">
      <c r="A68">
        <v>6.5</v>
      </c>
      <c r="B68" t="s">
        <v>478</v>
      </c>
      <c r="C68" t="s">
        <v>1325</v>
      </c>
    </row>
    <row r="69" spans="1:3">
      <c r="A69">
        <v>7.9</v>
      </c>
      <c r="B69" t="s">
        <v>73</v>
      </c>
      <c r="C69" t="s">
        <v>1325</v>
      </c>
    </row>
    <row r="70" spans="1:3">
      <c r="A70">
        <v>7.5</v>
      </c>
      <c r="B70" t="s">
        <v>488</v>
      </c>
      <c r="C70" t="s">
        <v>953</v>
      </c>
    </row>
    <row r="71" spans="1:3">
      <c r="A71">
        <v>4.8</v>
      </c>
      <c r="B71" t="s">
        <v>494</v>
      </c>
      <c r="C71" t="s">
        <v>1325</v>
      </c>
    </row>
    <row r="72" spans="1:3">
      <c r="A72">
        <v>5.2</v>
      </c>
      <c r="B72" t="s">
        <v>501</v>
      </c>
      <c r="C72" t="s">
        <v>1325</v>
      </c>
    </row>
    <row r="73" spans="1:3">
      <c r="A73">
        <v>6.9</v>
      </c>
      <c r="B73" t="s">
        <v>509</v>
      </c>
      <c r="C73" t="s">
        <v>1325</v>
      </c>
    </row>
    <row r="74" spans="1:3">
      <c r="A74">
        <v>5.4</v>
      </c>
      <c r="B74" t="s">
        <v>515</v>
      </c>
      <c r="C74" t="s">
        <v>1671</v>
      </c>
    </row>
    <row r="75" spans="1:3">
      <c r="A75">
        <v>7.9</v>
      </c>
      <c r="B75" t="s">
        <v>73</v>
      </c>
      <c r="C75" t="s">
        <v>1325</v>
      </c>
    </row>
    <row r="76" spans="1:3">
      <c r="A76">
        <v>6.1</v>
      </c>
      <c r="B76" t="s">
        <v>227</v>
      </c>
      <c r="C76" t="s">
        <v>1325</v>
      </c>
    </row>
    <row r="77" spans="1:3">
      <c r="A77">
        <v>5.8</v>
      </c>
      <c r="B77" t="s">
        <v>227</v>
      </c>
      <c r="C77" t="s">
        <v>1325</v>
      </c>
    </row>
    <row r="78" spans="1:3">
      <c r="A78">
        <v>8.3</v>
      </c>
      <c r="B78" t="s">
        <v>542</v>
      </c>
      <c r="C78" t="s">
        <v>953</v>
      </c>
    </row>
    <row r="79" spans="1:3">
      <c r="A79">
        <v>7.8</v>
      </c>
      <c r="B79" t="s">
        <v>548</v>
      </c>
      <c r="C79" t="s">
        <v>953</v>
      </c>
    </row>
    <row r="80" spans="1:3">
      <c r="A80">
        <v>7</v>
      </c>
      <c r="B80" t="s">
        <v>73</v>
      </c>
      <c r="C80" t="s">
        <v>1325</v>
      </c>
    </row>
    <row r="81" spans="1:3">
      <c r="A81">
        <v>6.1</v>
      </c>
      <c r="B81" t="s">
        <v>558</v>
      </c>
      <c r="C81" t="s">
        <v>1325</v>
      </c>
    </row>
    <row r="82" spans="1:3">
      <c r="A82">
        <v>7</v>
      </c>
      <c r="B82" t="s">
        <v>564</v>
      </c>
      <c r="C82" t="s">
        <v>1325</v>
      </c>
    </row>
    <row r="83" spans="1:3">
      <c r="A83">
        <v>7.6</v>
      </c>
      <c r="B83" t="s">
        <v>571</v>
      </c>
      <c r="C83" t="s">
        <v>1325</v>
      </c>
    </row>
    <row r="84" spans="1:3">
      <c r="A84">
        <v>6.3</v>
      </c>
      <c r="B84" t="s">
        <v>558</v>
      </c>
      <c r="C84" t="s">
        <v>1325</v>
      </c>
    </row>
    <row r="85" spans="1:3">
      <c r="A85">
        <v>7.8</v>
      </c>
      <c r="B85" t="s">
        <v>73</v>
      </c>
      <c r="C85" t="s">
        <v>1325</v>
      </c>
    </row>
    <row r="86" spans="1:3">
      <c r="A86">
        <v>6.4</v>
      </c>
      <c r="B86" t="s">
        <v>271</v>
      </c>
      <c r="C86" t="s">
        <v>953</v>
      </c>
    </row>
    <row r="87" spans="1:3">
      <c r="A87">
        <v>6.5</v>
      </c>
      <c r="B87" t="s">
        <v>606</v>
      </c>
      <c r="C87" t="s">
        <v>1325</v>
      </c>
    </row>
    <row r="88" spans="1:3">
      <c r="A88">
        <v>7.9</v>
      </c>
      <c r="B88" t="s">
        <v>613</v>
      </c>
      <c r="C88" t="s">
        <v>1325</v>
      </c>
    </row>
    <row r="89" spans="1:3">
      <c r="A89">
        <v>7.8</v>
      </c>
      <c r="B89" t="s">
        <v>621</v>
      </c>
      <c r="C89" t="s">
        <v>953</v>
      </c>
    </row>
    <row r="90" spans="1:3">
      <c r="A90">
        <v>6.6</v>
      </c>
      <c r="B90" t="s">
        <v>628</v>
      </c>
      <c r="C90" t="s">
        <v>953</v>
      </c>
    </row>
    <row r="91" spans="1:3">
      <c r="A91">
        <v>5.5</v>
      </c>
      <c r="B91" t="s">
        <v>73</v>
      </c>
      <c r="C91" t="s">
        <v>1325</v>
      </c>
    </row>
    <row r="92" spans="1:3">
      <c r="A92">
        <v>8.2</v>
      </c>
      <c r="B92" t="s">
        <v>628</v>
      </c>
      <c r="C92" t="s">
        <v>953</v>
      </c>
    </row>
    <row r="93" spans="1:3">
      <c r="A93">
        <v>6.4</v>
      </c>
      <c r="B93" t="s">
        <v>647</v>
      </c>
      <c r="C93" t="s">
        <v>1325</v>
      </c>
    </row>
    <row r="94" spans="1:3">
      <c r="A94">
        <v>8.1</v>
      </c>
      <c r="B94" t="s">
        <v>73</v>
      </c>
      <c r="C94" t="s">
        <v>1325</v>
      </c>
    </row>
    <row r="95" spans="1:3">
      <c r="A95">
        <v>8.6</v>
      </c>
      <c r="B95" t="s">
        <v>659</v>
      </c>
      <c r="C95" t="s">
        <v>953</v>
      </c>
    </row>
    <row r="96" spans="1:3">
      <c r="A96">
        <v>8.8</v>
      </c>
      <c r="B96" t="s">
        <v>227</v>
      </c>
      <c r="C96" t="s">
        <v>1325</v>
      </c>
    </row>
    <row r="97" spans="1:3">
      <c r="A97">
        <v>6.7</v>
      </c>
      <c r="B97" t="s">
        <v>334</v>
      </c>
      <c r="C97" t="s">
        <v>1325</v>
      </c>
    </row>
    <row r="98" spans="1:3">
      <c r="A98">
        <v>7.8</v>
      </c>
      <c r="B98" t="s">
        <v>687</v>
      </c>
      <c r="C98" t="s">
        <v>3409</v>
      </c>
    </row>
    <row r="99" spans="1:3">
      <c r="A99">
        <v>7.8</v>
      </c>
      <c r="B99" t="s">
        <v>73</v>
      </c>
      <c r="C99" t="s">
        <v>1325</v>
      </c>
    </row>
    <row r="100" spans="1:3">
      <c r="A100">
        <v>6.6</v>
      </c>
      <c r="B100" t="s">
        <v>698</v>
      </c>
      <c r="C100" t="s">
        <v>953</v>
      </c>
    </row>
    <row r="101" spans="1:3">
      <c r="A101">
        <v>6.1</v>
      </c>
      <c r="B101" t="s">
        <v>148</v>
      </c>
      <c r="C101" t="s">
        <v>1325</v>
      </c>
    </row>
    <row r="102" spans="1:3">
      <c r="A102">
        <v>5.6</v>
      </c>
      <c r="B102" t="s">
        <v>712</v>
      </c>
      <c r="C102" t="s">
        <v>1325</v>
      </c>
    </row>
    <row r="103" spans="1:3">
      <c r="A103">
        <v>6.4</v>
      </c>
      <c r="B103" t="s">
        <v>200</v>
      </c>
      <c r="C103" t="s">
        <v>953</v>
      </c>
    </row>
    <row r="104" spans="1:3">
      <c r="A104">
        <v>6.1</v>
      </c>
      <c r="B104" t="s">
        <v>271</v>
      </c>
      <c r="C104" t="s">
        <v>953</v>
      </c>
    </row>
    <row r="105" spans="1:3">
      <c r="A105">
        <v>7.3</v>
      </c>
      <c r="B105" t="s">
        <v>42</v>
      </c>
      <c r="C105" t="s">
        <v>1325</v>
      </c>
    </row>
    <row r="106" spans="1:3">
      <c r="A106">
        <v>6.6</v>
      </c>
      <c r="B106" t="s">
        <v>73</v>
      </c>
      <c r="C106" t="s">
        <v>1325</v>
      </c>
    </row>
    <row r="107" spans="1:3">
      <c r="A107">
        <v>6.3</v>
      </c>
      <c r="B107" t="s">
        <v>200</v>
      </c>
      <c r="C107" t="s">
        <v>953</v>
      </c>
    </row>
    <row r="108" spans="1:3">
      <c r="A108">
        <v>6.1</v>
      </c>
      <c r="B108" t="s">
        <v>749</v>
      </c>
      <c r="C108" t="s">
        <v>1325</v>
      </c>
    </row>
    <row r="109" spans="1:3">
      <c r="A109">
        <v>7.1</v>
      </c>
      <c r="B109" t="s">
        <v>73</v>
      </c>
      <c r="C109" t="s">
        <v>1325</v>
      </c>
    </row>
    <row r="110" spans="1:3">
      <c r="A110">
        <v>5.5</v>
      </c>
      <c r="B110" t="s">
        <v>761</v>
      </c>
      <c r="C110" t="s">
        <v>1325</v>
      </c>
    </row>
    <row r="111" spans="1:3">
      <c r="A111">
        <v>7.5</v>
      </c>
      <c r="B111" t="s">
        <v>105</v>
      </c>
      <c r="C111" t="s">
        <v>953</v>
      </c>
    </row>
    <row r="112" spans="1:3">
      <c r="A112">
        <v>7.6</v>
      </c>
      <c r="B112" t="s">
        <v>105</v>
      </c>
      <c r="C112" t="s">
        <v>953</v>
      </c>
    </row>
    <row r="113" spans="1:3">
      <c r="A113">
        <v>6.4</v>
      </c>
      <c r="B113" t="s">
        <v>777</v>
      </c>
      <c r="C113" t="s">
        <v>1325</v>
      </c>
    </row>
    <row r="114" spans="1:3">
      <c r="A114">
        <v>7.2</v>
      </c>
      <c r="B114" t="s">
        <v>782</v>
      </c>
      <c r="C114" t="s">
        <v>3409</v>
      </c>
    </row>
    <row r="115" spans="1:3">
      <c r="A115">
        <v>6.7</v>
      </c>
      <c r="B115" t="s">
        <v>787</v>
      </c>
      <c r="C115" t="s">
        <v>953</v>
      </c>
    </row>
    <row r="116" spans="1:3">
      <c r="A116">
        <v>8</v>
      </c>
      <c r="B116" t="s">
        <v>792</v>
      </c>
      <c r="C116" t="s">
        <v>11526</v>
      </c>
    </row>
    <row r="117" spans="1:3">
      <c r="A117">
        <v>8.3</v>
      </c>
      <c r="B117" t="s">
        <v>127</v>
      </c>
      <c r="C117" t="s">
        <v>1325</v>
      </c>
    </row>
    <row r="118" spans="1:3">
      <c r="A118">
        <v>6.7</v>
      </c>
      <c r="B118" t="s">
        <v>803</v>
      </c>
      <c r="C118" t="s">
        <v>1325</v>
      </c>
    </row>
    <row r="119" spans="1:3">
      <c r="A119">
        <v>5.9</v>
      </c>
      <c r="B119" t="s">
        <v>787</v>
      </c>
      <c r="C119" t="s">
        <v>953</v>
      </c>
    </row>
    <row r="120" spans="1:3">
      <c r="A120">
        <v>6.7</v>
      </c>
      <c r="B120" t="s">
        <v>262</v>
      </c>
      <c r="C120" t="s">
        <v>1325</v>
      </c>
    </row>
    <row r="121" spans="1:3">
      <c r="A121">
        <v>6.7</v>
      </c>
      <c r="B121" t="s">
        <v>647</v>
      </c>
      <c r="C121" t="s">
        <v>1325</v>
      </c>
    </row>
    <row r="122" spans="1:3">
      <c r="A122">
        <v>7.6</v>
      </c>
      <c r="B122" t="s">
        <v>829</v>
      </c>
      <c r="C122" t="s">
        <v>953</v>
      </c>
    </row>
    <row r="123" spans="1:3">
      <c r="A123">
        <v>7.2</v>
      </c>
      <c r="B123" t="s">
        <v>647</v>
      </c>
      <c r="C123" t="s">
        <v>1325</v>
      </c>
    </row>
    <row r="124" spans="1:3">
      <c r="A124">
        <v>7.1</v>
      </c>
      <c r="B124" t="s">
        <v>42</v>
      </c>
      <c r="C124" t="s">
        <v>1325</v>
      </c>
    </row>
    <row r="125" spans="1:3">
      <c r="A125">
        <v>8.1</v>
      </c>
      <c r="B125" t="s">
        <v>227</v>
      </c>
      <c r="C125" t="s">
        <v>1325</v>
      </c>
    </row>
    <row r="126" spans="1:3">
      <c r="A126">
        <v>6.7</v>
      </c>
      <c r="B126" t="s">
        <v>852</v>
      </c>
      <c r="C126" t="s">
        <v>24288</v>
      </c>
    </row>
    <row r="127" spans="1:3">
      <c r="A127">
        <v>7</v>
      </c>
      <c r="B127" t="s">
        <v>42</v>
      </c>
      <c r="C127" t="s">
        <v>1325</v>
      </c>
    </row>
    <row r="128" spans="1:3">
      <c r="A128">
        <v>6.9</v>
      </c>
      <c r="B128" t="s">
        <v>863</v>
      </c>
      <c r="C128" t="s">
        <v>953</v>
      </c>
    </row>
    <row r="129" spans="1:3">
      <c r="A129">
        <v>5.1</v>
      </c>
      <c r="B129" t="s">
        <v>870</v>
      </c>
      <c r="C129" t="s">
        <v>1325</v>
      </c>
    </row>
    <row r="130" spans="1:3">
      <c r="A130">
        <v>5.8</v>
      </c>
      <c r="B130" t="s">
        <v>42</v>
      </c>
      <c r="C130" t="s">
        <v>1325</v>
      </c>
    </row>
    <row r="131" spans="1:3">
      <c r="A131">
        <v>6.2</v>
      </c>
      <c r="B131" t="s">
        <v>882</v>
      </c>
      <c r="C131" t="s">
        <v>1671</v>
      </c>
    </row>
    <row r="132" spans="1:3">
      <c r="A132">
        <v>7.4</v>
      </c>
      <c r="B132" t="s">
        <v>50</v>
      </c>
      <c r="C132" t="s">
        <v>1325</v>
      </c>
    </row>
    <row r="133" spans="1:3">
      <c r="A133">
        <v>5.8</v>
      </c>
      <c r="B133" t="s">
        <v>895</v>
      </c>
      <c r="C133" t="s">
        <v>3409</v>
      </c>
    </row>
    <row r="134" spans="1:3">
      <c r="A134">
        <v>6.6</v>
      </c>
      <c r="B134" t="s">
        <v>207</v>
      </c>
      <c r="C134" t="s">
        <v>1325</v>
      </c>
    </row>
    <row r="135" spans="1:3">
      <c r="A135">
        <v>6.2</v>
      </c>
      <c r="B135" t="s">
        <v>471</v>
      </c>
      <c r="C135" t="s">
        <v>953</v>
      </c>
    </row>
    <row r="136" spans="1:3">
      <c r="A136">
        <v>7.3</v>
      </c>
      <c r="B136" t="s">
        <v>803</v>
      </c>
      <c r="C136" t="s">
        <v>1325</v>
      </c>
    </row>
    <row r="137" spans="1:3">
      <c r="A137">
        <v>4.2</v>
      </c>
      <c r="B137" t="s">
        <v>148</v>
      </c>
      <c r="C137" t="s">
        <v>1325</v>
      </c>
    </row>
    <row r="138" spans="1:3">
      <c r="A138">
        <v>6.9</v>
      </c>
      <c r="B138" t="s">
        <v>50</v>
      </c>
      <c r="C138" t="s">
        <v>1325</v>
      </c>
    </row>
    <row r="139" spans="1:3">
      <c r="A139">
        <v>6.4</v>
      </c>
      <c r="B139" t="s">
        <v>923</v>
      </c>
      <c r="C139" t="s">
        <v>1325</v>
      </c>
    </row>
    <row r="140" spans="1:3">
      <c r="A140">
        <v>5.4</v>
      </c>
      <c r="B140" t="s">
        <v>478</v>
      </c>
      <c r="C140" t="s">
        <v>1325</v>
      </c>
    </row>
    <row r="141" spans="1:3">
      <c r="A141">
        <v>6.7</v>
      </c>
      <c r="B141" t="s">
        <v>471</v>
      </c>
      <c r="C141" t="s">
        <v>953</v>
      </c>
    </row>
    <row r="142" spans="1:3">
      <c r="A142">
        <v>5.8</v>
      </c>
      <c r="B142" t="s">
        <v>200</v>
      </c>
      <c r="C142" t="s">
        <v>953</v>
      </c>
    </row>
    <row r="143" spans="1:3">
      <c r="A143">
        <v>6.9</v>
      </c>
      <c r="B143" t="s">
        <v>621</v>
      </c>
      <c r="C143" t="s">
        <v>953</v>
      </c>
    </row>
    <row r="144" spans="1:3">
      <c r="A144">
        <v>7.2</v>
      </c>
      <c r="B144" t="s">
        <v>953</v>
      </c>
      <c r="C144" t="s">
        <v>953</v>
      </c>
    </row>
    <row r="145" spans="1:3">
      <c r="A145">
        <v>6.9</v>
      </c>
      <c r="B145" t="s">
        <v>471</v>
      </c>
      <c r="C145" t="s">
        <v>953</v>
      </c>
    </row>
    <row r="146" spans="1:3">
      <c r="A146">
        <v>6.1</v>
      </c>
      <c r="B146" t="s">
        <v>50</v>
      </c>
      <c r="C146" t="s">
        <v>1325</v>
      </c>
    </row>
    <row r="147" spans="1:3">
      <c r="A147">
        <v>5.5</v>
      </c>
      <c r="B147" t="s">
        <v>971</v>
      </c>
      <c r="C147" t="s">
        <v>1325</v>
      </c>
    </row>
    <row r="148" spans="1:3">
      <c r="A148">
        <v>6.6</v>
      </c>
      <c r="B148" t="s">
        <v>227</v>
      </c>
      <c r="C148" t="s">
        <v>1325</v>
      </c>
    </row>
    <row r="149" spans="1:3">
      <c r="A149">
        <v>6.1</v>
      </c>
      <c r="B149" t="s">
        <v>983</v>
      </c>
      <c r="C149" t="s">
        <v>1325</v>
      </c>
    </row>
    <row r="150" spans="1:3">
      <c r="A150">
        <v>6.3</v>
      </c>
      <c r="B150" t="s">
        <v>987</v>
      </c>
      <c r="C150" t="s">
        <v>1325</v>
      </c>
    </row>
    <row r="151" spans="1:3">
      <c r="A151">
        <v>7.2</v>
      </c>
      <c r="B151" t="s">
        <v>803</v>
      </c>
      <c r="C151" t="s">
        <v>1325</v>
      </c>
    </row>
    <row r="152" spans="1:3">
      <c r="A152">
        <v>7.4</v>
      </c>
      <c r="B152" t="s">
        <v>50</v>
      </c>
      <c r="C152" t="s">
        <v>1325</v>
      </c>
    </row>
    <row r="153" spans="1:3">
      <c r="A153">
        <v>7.3</v>
      </c>
      <c r="B153" t="s">
        <v>628</v>
      </c>
      <c r="C153" t="s">
        <v>953</v>
      </c>
    </row>
    <row r="154" spans="1:3">
      <c r="A154">
        <v>6.1</v>
      </c>
      <c r="B154" t="s">
        <v>1009</v>
      </c>
      <c r="C154" t="s">
        <v>1671</v>
      </c>
    </row>
    <row r="155" spans="1:3">
      <c r="A155">
        <v>7.7</v>
      </c>
      <c r="B155" t="s">
        <v>1017</v>
      </c>
      <c r="C155" t="s">
        <v>1325</v>
      </c>
    </row>
    <row r="156" spans="1:3">
      <c r="A156">
        <v>6.1</v>
      </c>
      <c r="B156" t="s">
        <v>1023</v>
      </c>
      <c r="C156" t="s">
        <v>1325</v>
      </c>
    </row>
    <row r="157" spans="1:3">
      <c r="A157">
        <v>8</v>
      </c>
      <c r="B157" t="s">
        <v>73</v>
      </c>
      <c r="C157" t="s">
        <v>1325</v>
      </c>
    </row>
    <row r="158" spans="1:3">
      <c r="A158">
        <v>7.3</v>
      </c>
      <c r="B158" t="s">
        <v>245</v>
      </c>
      <c r="C158" t="s">
        <v>1325</v>
      </c>
    </row>
    <row r="159" spans="1:3">
      <c r="A159">
        <v>7.9</v>
      </c>
      <c r="B159" t="s">
        <v>1035</v>
      </c>
      <c r="C159" t="s">
        <v>1325</v>
      </c>
    </row>
    <row r="160" spans="1:3">
      <c r="A160">
        <v>5.5</v>
      </c>
      <c r="B160" t="s">
        <v>42</v>
      </c>
      <c r="C160" t="s">
        <v>1325</v>
      </c>
    </row>
    <row r="161" spans="1:3">
      <c r="A161">
        <v>5</v>
      </c>
      <c r="B161" t="s">
        <v>227</v>
      </c>
      <c r="C161" t="s">
        <v>1325</v>
      </c>
    </row>
    <row r="162" spans="1:3">
      <c r="A162">
        <v>7.7</v>
      </c>
      <c r="B162" t="s">
        <v>1052</v>
      </c>
      <c r="C162" t="s">
        <v>1325</v>
      </c>
    </row>
    <row r="163" spans="1:3">
      <c r="A163">
        <v>6.6</v>
      </c>
      <c r="B163" t="s">
        <v>334</v>
      </c>
      <c r="C163" t="s">
        <v>1325</v>
      </c>
    </row>
    <row r="164" spans="1:3">
      <c r="A164">
        <v>5.7</v>
      </c>
      <c r="B164" t="s">
        <v>647</v>
      </c>
      <c r="C164" t="s">
        <v>1325</v>
      </c>
    </row>
    <row r="165" spans="1:3">
      <c r="A165">
        <v>5.8</v>
      </c>
      <c r="B165" t="s">
        <v>227</v>
      </c>
      <c r="C165" t="s">
        <v>1325</v>
      </c>
    </row>
    <row r="166" spans="1:3">
      <c r="A166">
        <v>6</v>
      </c>
      <c r="B166" t="s">
        <v>1077</v>
      </c>
      <c r="C166" t="s">
        <v>1325</v>
      </c>
    </row>
    <row r="167" spans="1:3">
      <c r="A167">
        <v>6.4</v>
      </c>
      <c r="B167" t="s">
        <v>1083</v>
      </c>
      <c r="C167" t="s">
        <v>1325</v>
      </c>
    </row>
    <row r="168" spans="1:3">
      <c r="A168">
        <v>6.9</v>
      </c>
      <c r="B168" t="s">
        <v>73</v>
      </c>
      <c r="C168" t="s">
        <v>1325</v>
      </c>
    </row>
    <row r="169" spans="1:3">
      <c r="A169">
        <v>6.4</v>
      </c>
      <c r="B169" t="s">
        <v>50</v>
      </c>
      <c r="C169" t="s">
        <v>1325</v>
      </c>
    </row>
    <row r="170" spans="1:3">
      <c r="A170">
        <v>7.4</v>
      </c>
      <c r="B170" t="s">
        <v>1098</v>
      </c>
      <c r="C170" t="s">
        <v>1325</v>
      </c>
    </row>
    <row r="171" spans="1:3">
      <c r="A171">
        <v>5.5</v>
      </c>
      <c r="B171" t="s">
        <v>1105</v>
      </c>
      <c r="C171" t="s">
        <v>953</v>
      </c>
    </row>
    <row r="172" spans="1:3">
      <c r="A172">
        <v>5.9</v>
      </c>
      <c r="B172" t="s">
        <v>1110</v>
      </c>
      <c r="C172" t="s">
        <v>11526</v>
      </c>
    </row>
    <row r="173" spans="1:3">
      <c r="A173">
        <v>6.8</v>
      </c>
      <c r="B173" t="s">
        <v>73</v>
      </c>
      <c r="C173" t="s">
        <v>1325</v>
      </c>
    </row>
    <row r="174" spans="1:3">
      <c r="A174">
        <v>6.8</v>
      </c>
      <c r="B174" t="s">
        <v>200</v>
      </c>
      <c r="C174" t="s">
        <v>953</v>
      </c>
    </row>
    <row r="175" spans="1:3">
      <c r="A175">
        <v>8.1</v>
      </c>
      <c r="B175" t="s">
        <v>1134</v>
      </c>
      <c r="C175" t="s">
        <v>953</v>
      </c>
    </row>
    <row r="176" spans="1:3">
      <c r="A176">
        <v>6.5</v>
      </c>
      <c r="B176" t="s">
        <v>307</v>
      </c>
      <c r="C176" t="s">
        <v>953</v>
      </c>
    </row>
    <row r="177" spans="1:3">
      <c r="A177">
        <v>7.2</v>
      </c>
      <c r="B177" t="s">
        <v>1145</v>
      </c>
      <c r="C177" t="s">
        <v>953</v>
      </c>
    </row>
    <row r="178" spans="1:3">
      <c r="A178">
        <v>6.7</v>
      </c>
      <c r="B178" t="s">
        <v>471</v>
      </c>
      <c r="C178" t="s">
        <v>953</v>
      </c>
    </row>
    <row r="179" spans="1:3">
      <c r="A179">
        <v>8.1</v>
      </c>
      <c r="B179" t="s">
        <v>1156</v>
      </c>
      <c r="C179" t="s">
        <v>1325</v>
      </c>
    </row>
    <row r="180" spans="1:3">
      <c r="A180">
        <v>7.6</v>
      </c>
      <c r="B180" t="s">
        <v>803</v>
      </c>
      <c r="C180" t="s">
        <v>1325</v>
      </c>
    </row>
    <row r="181" spans="1:3">
      <c r="A181">
        <v>7.4</v>
      </c>
      <c r="B181" t="s">
        <v>509</v>
      </c>
      <c r="C181" t="s">
        <v>1325</v>
      </c>
    </row>
    <row r="182" spans="1:3">
      <c r="A182">
        <v>7.6</v>
      </c>
      <c r="B182" t="s">
        <v>1170</v>
      </c>
      <c r="C182" t="s">
        <v>953</v>
      </c>
    </row>
    <row r="183" spans="1:3">
      <c r="A183">
        <v>5.5</v>
      </c>
      <c r="B183" t="s">
        <v>1105</v>
      </c>
      <c r="C183" t="s">
        <v>953</v>
      </c>
    </row>
    <row r="184" spans="1:3">
      <c r="A184">
        <v>6.7</v>
      </c>
      <c r="B184" t="s">
        <v>1177</v>
      </c>
      <c r="C184" t="s">
        <v>953</v>
      </c>
    </row>
    <row r="185" spans="1:3">
      <c r="A185">
        <v>6.5</v>
      </c>
      <c r="B185" t="s">
        <v>1170</v>
      </c>
      <c r="C185" t="s">
        <v>953</v>
      </c>
    </row>
    <row r="186" spans="1:3">
      <c r="A186">
        <v>6.6</v>
      </c>
      <c r="B186" t="s">
        <v>422</v>
      </c>
      <c r="C186" t="s">
        <v>1325</v>
      </c>
    </row>
    <row r="187" spans="1:3">
      <c r="A187">
        <v>6.7</v>
      </c>
      <c r="B187" t="s">
        <v>1035</v>
      </c>
      <c r="C187" t="s">
        <v>1325</v>
      </c>
    </row>
    <row r="188" spans="1:3">
      <c r="A188">
        <v>6.4</v>
      </c>
      <c r="B188" t="s">
        <v>1199</v>
      </c>
      <c r="C188" t="s">
        <v>1325</v>
      </c>
    </row>
    <row r="189" spans="1:3">
      <c r="A189">
        <v>5.8</v>
      </c>
      <c r="B189" t="s">
        <v>1023</v>
      </c>
      <c r="C189" t="s">
        <v>1325</v>
      </c>
    </row>
    <row r="190" spans="1:3">
      <c r="A190">
        <v>7.4</v>
      </c>
      <c r="B190" t="s">
        <v>1211</v>
      </c>
      <c r="C190" t="s">
        <v>1325</v>
      </c>
    </row>
    <row r="191" spans="1:3">
      <c r="A191">
        <v>7.8</v>
      </c>
      <c r="B191" t="s">
        <v>105</v>
      </c>
      <c r="C191" t="s">
        <v>953</v>
      </c>
    </row>
    <row r="192" spans="1:3">
      <c r="A192">
        <v>6.6</v>
      </c>
      <c r="B192" t="s">
        <v>1221</v>
      </c>
      <c r="C192" t="s">
        <v>953</v>
      </c>
    </row>
    <row r="193" spans="1:3">
      <c r="A193">
        <v>4.9</v>
      </c>
      <c r="B193" t="s">
        <v>73</v>
      </c>
      <c r="C193" t="s">
        <v>1325</v>
      </c>
    </row>
    <row r="194" spans="1:3">
      <c r="A194">
        <v>6.5</v>
      </c>
      <c r="B194" t="s">
        <v>1231</v>
      </c>
      <c r="C194" t="s">
        <v>953</v>
      </c>
    </row>
    <row r="195" spans="1:3">
      <c r="A195">
        <v>6.2</v>
      </c>
      <c r="B195" t="s">
        <v>787</v>
      </c>
      <c r="C195" t="s">
        <v>953</v>
      </c>
    </row>
    <row r="196" spans="1:3">
      <c r="A196">
        <v>7.3</v>
      </c>
      <c r="B196" t="s">
        <v>1247</v>
      </c>
      <c r="C196" t="s">
        <v>1325</v>
      </c>
    </row>
    <row r="197" spans="1:3">
      <c r="A197">
        <v>7.5</v>
      </c>
      <c r="B197" t="s">
        <v>200</v>
      </c>
      <c r="C197" t="s">
        <v>953</v>
      </c>
    </row>
    <row r="198" spans="1:3">
      <c r="A198">
        <v>5.6</v>
      </c>
      <c r="B198" t="s">
        <v>1258</v>
      </c>
      <c r="C198" t="s">
        <v>1325</v>
      </c>
    </row>
    <row r="199" spans="1:3">
      <c r="A199">
        <v>8.1</v>
      </c>
      <c r="B199" t="s">
        <v>42</v>
      </c>
      <c r="C199" t="s">
        <v>1325</v>
      </c>
    </row>
    <row r="200" spans="1:3">
      <c r="A200">
        <v>6.7</v>
      </c>
      <c r="B200" t="s">
        <v>1170</v>
      </c>
      <c r="C200" t="s">
        <v>953</v>
      </c>
    </row>
    <row r="201" spans="1:3">
      <c r="A201">
        <v>6.6</v>
      </c>
      <c r="B201" t="s">
        <v>852</v>
      </c>
      <c r="C201" t="s">
        <v>24288</v>
      </c>
    </row>
    <row r="202" spans="1:3">
      <c r="A202">
        <v>6.4</v>
      </c>
      <c r="B202" t="s">
        <v>1280</v>
      </c>
      <c r="C202" t="s">
        <v>953</v>
      </c>
    </row>
    <row r="203" spans="1:3">
      <c r="A203">
        <v>7.5</v>
      </c>
      <c r="B203" t="s">
        <v>262</v>
      </c>
      <c r="C203" t="s">
        <v>1325</v>
      </c>
    </row>
    <row r="204" spans="1:3">
      <c r="A204">
        <v>7.3</v>
      </c>
      <c r="B204" t="s">
        <v>334</v>
      </c>
      <c r="C204" t="s">
        <v>1325</v>
      </c>
    </row>
    <row r="205" spans="1:3">
      <c r="A205">
        <v>7.5</v>
      </c>
      <c r="B205" t="s">
        <v>1295</v>
      </c>
      <c r="C205" t="s">
        <v>1325</v>
      </c>
    </row>
    <row r="206" spans="1:3">
      <c r="A206">
        <v>5.8</v>
      </c>
      <c r="B206" t="s">
        <v>42</v>
      </c>
      <c r="C206" t="s">
        <v>1325</v>
      </c>
    </row>
    <row r="207" spans="1:3">
      <c r="A207">
        <v>7.5</v>
      </c>
      <c r="B207" t="s">
        <v>647</v>
      </c>
      <c r="C207" t="s">
        <v>1325</v>
      </c>
    </row>
    <row r="208" spans="1:3">
      <c r="A208">
        <v>6.6</v>
      </c>
      <c r="B208" t="s">
        <v>1313</v>
      </c>
      <c r="C208" t="s">
        <v>1325</v>
      </c>
    </row>
    <row r="209" spans="1:3">
      <c r="A209">
        <v>6.7</v>
      </c>
      <c r="B209" t="s">
        <v>50</v>
      </c>
      <c r="C209" t="s">
        <v>1325</v>
      </c>
    </row>
    <row r="210" spans="1:3">
      <c r="A210">
        <v>3.7</v>
      </c>
      <c r="B210" t="s">
        <v>1325</v>
      </c>
      <c r="C210" t="s">
        <v>1325</v>
      </c>
    </row>
    <row r="211" spans="1:3">
      <c r="A211">
        <v>6</v>
      </c>
      <c r="B211" t="s">
        <v>515</v>
      </c>
      <c r="C211" t="s">
        <v>1671</v>
      </c>
    </row>
    <row r="212" spans="1:3">
      <c r="A212">
        <v>6.4</v>
      </c>
      <c r="B212" t="s">
        <v>227</v>
      </c>
      <c r="C212" t="s">
        <v>1325</v>
      </c>
    </row>
    <row r="213" spans="1:3">
      <c r="A213">
        <v>6.1</v>
      </c>
      <c r="B213" t="s">
        <v>50</v>
      </c>
      <c r="C213" t="s">
        <v>1325</v>
      </c>
    </row>
    <row r="214" spans="1:3">
      <c r="A214">
        <v>6.4</v>
      </c>
      <c r="B214" t="s">
        <v>712</v>
      </c>
      <c r="C214" t="s">
        <v>1325</v>
      </c>
    </row>
    <row r="215" spans="1:3">
      <c r="A215">
        <v>5.6</v>
      </c>
      <c r="B215" t="s">
        <v>227</v>
      </c>
      <c r="C215" t="s">
        <v>1325</v>
      </c>
    </row>
    <row r="216" spans="1:3">
      <c r="A216">
        <v>8</v>
      </c>
      <c r="B216" t="s">
        <v>1356</v>
      </c>
      <c r="C216" t="s">
        <v>953</v>
      </c>
    </row>
    <row r="217" spans="1:3">
      <c r="A217">
        <v>5.2</v>
      </c>
      <c r="B217" t="s">
        <v>1364</v>
      </c>
      <c r="C217" t="s">
        <v>1325</v>
      </c>
    </row>
    <row r="218" spans="1:3">
      <c r="A218">
        <v>7.1</v>
      </c>
      <c r="B218" t="s">
        <v>59</v>
      </c>
      <c r="C218" t="s">
        <v>1325</v>
      </c>
    </row>
    <row r="219" spans="1:3">
      <c r="A219">
        <v>4.8</v>
      </c>
      <c r="B219" t="s">
        <v>1374</v>
      </c>
      <c r="C219" t="s">
        <v>1325</v>
      </c>
    </row>
    <row r="220" spans="1:3">
      <c r="A220">
        <v>7</v>
      </c>
      <c r="B220" t="s">
        <v>1380</v>
      </c>
      <c r="C220" t="s">
        <v>953</v>
      </c>
    </row>
    <row r="221" spans="1:3">
      <c r="A221">
        <v>5.4</v>
      </c>
      <c r="B221" t="s">
        <v>271</v>
      </c>
      <c r="C221" t="s">
        <v>953</v>
      </c>
    </row>
    <row r="222" spans="1:3">
      <c r="A222">
        <v>6.6</v>
      </c>
      <c r="B222" t="s">
        <v>1390</v>
      </c>
      <c r="C222" t="s">
        <v>1325</v>
      </c>
    </row>
    <row r="223" spans="1:3">
      <c r="A223">
        <v>6.7</v>
      </c>
      <c r="B223" t="s">
        <v>227</v>
      </c>
      <c r="C223" t="s">
        <v>1325</v>
      </c>
    </row>
    <row r="224" spans="1:3">
      <c r="A224">
        <v>6.2</v>
      </c>
      <c r="B224" t="s">
        <v>1401</v>
      </c>
      <c r="C224" t="s">
        <v>1325</v>
      </c>
    </row>
    <row r="225" spans="1:3">
      <c r="A225">
        <v>6.1</v>
      </c>
      <c r="B225" t="s">
        <v>1407</v>
      </c>
      <c r="C225" t="s">
        <v>1325</v>
      </c>
    </row>
    <row r="226" spans="1:3">
      <c r="A226">
        <v>5.3</v>
      </c>
      <c r="B226" t="s">
        <v>1415</v>
      </c>
      <c r="C226" t="s">
        <v>1671</v>
      </c>
    </row>
    <row r="227" spans="1:3">
      <c r="A227">
        <v>6.3</v>
      </c>
      <c r="B227" t="s">
        <v>1423</v>
      </c>
      <c r="C227" t="s">
        <v>1325</v>
      </c>
    </row>
    <row r="228" spans="1:3">
      <c r="A228">
        <v>7</v>
      </c>
      <c r="B228" t="s">
        <v>1427</v>
      </c>
      <c r="C228" t="s">
        <v>1325</v>
      </c>
    </row>
    <row r="229" spans="1:3">
      <c r="A229">
        <v>7.6</v>
      </c>
      <c r="B229" t="s">
        <v>31</v>
      </c>
      <c r="C229" t="s">
        <v>1325</v>
      </c>
    </row>
    <row r="230" spans="1:3">
      <c r="A230">
        <v>6.7</v>
      </c>
      <c r="B230" t="s">
        <v>31</v>
      </c>
      <c r="C230" t="s">
        <v>1325</v>
      </c>
    </row>
    <row r="231" spans="1:3">
      <c r="A231">
        <v>8.1</v>
      </c>
      <c r="B231" t="s">
        <v>271</v>
      </c>
      <c r="C231" t="s">
        <v>953</v>
      </c>
    </row>
    <row r="232" spans="1:3">
      <c r="A232">
        <v>6.7</v>
      </c>
      <c r="B232" t="s">
        <v>227</v>
      </c>
      <c r="C232" t="s">
        <v>1325</v>
      </c>
    </row>
    <row r="233" spans="1:3">
      <c r="A233">
        <v>6.5</v>
      </c>
      <c r="B233" t="s">
        <v>31</v>
      </c>
      <c r="C233" t="s">
        <v>1325</v>
      </c>
    </row>
    <row r="234" spans="1:3">
      <c r="A234">
        <v>7.3</v>
      </c>
      <c r="B234" t="s">
        <v>271</v>
      </c>
      <c r="C234" t="s">
        <v>953</v>
      </c>
    </row>
    <row r="235" spans="1:3">
      <c r="A235">
        <v>6</v>
      </c>
      <c r="B235" t="s">
        <v>1467</v>
      </c>
      <c r="C235" t="s">
        <v>1325</v>
      </c>
    </row>
    <row r="236" spans="1:3">
      <c r="A236">
        <v>6.1</v>
      </c>
      <c r="B236" t="s">
        <v>558</v>
      </c>
      <c r="C236" t="s">
        <v>1325</v>
      </c>
    </row>
    <row r="237" spans="1:3">
      <c r="A237">
        <v>5.9</v>
      </c>
      <c r="B237" t="s">
        <v>509</v>
      </c>
      <c r="C237" t="s">
        <v>1325</v>
      </c>
    </row>
    <row r="238" spans="1:3">
      <c r="A238">
        <v>7.8</v>
      </c>
      <c r="B238" t="s">
        <v>1483</v>
      </c>
      <c r="C238" t="s">
        <v>953</v>
      </c>
    </row>
    <row r="239" spans="1:3">
      <c r="A239">
        <v>5.8</v>
      </c>
      <c r="B239" t="s">
        <v>50</v>
      </c>
      <c r="C239" t="s">
        <v>1325</v>
      </c>
    </row>
    <row r="240" spans="1:3">
      <c r="A240">
        <v>4.3</v>
      </c>
      <c r="B240" t="s">
        <v>73</v>
      </c>
      <c r="C240" t="s">
        <v>1325</v>
      </c>
    </row>
    <row r="241" spans="1:3">
      <c r="A241">
        <v>6.4</v>
      </c>
      <c r="B241" t="s">
        <v>1507</v>
      </c>
      <c r="C241" t="s">
        <v>1325</v>
      </c>
    </row>
    <row r="242" spans="1:3">
      <c r="A242">
        <v>6.1</v>
      </c>
      <c r="B242" t="s">
        <v>712</v>
      </c>
      <c r="C242" t="s">
        <v>1325</v>
      </c>
    </row>
    <row r="243" spans="1:3">
      <c r="A243">
        <v>6.5</v>
      </c>
      <c r="B243" t="s">
        <v>50</v>
      </c>
      <c r="C243" t="s">
        <v>1325</v>
      </c>
    </row>
    <row r="244" spans="1:3">
      <c r="A244">
        <v>7.1</v>
      </c>
      <c r="B244" t="s">
        <v>1017</v>
      </c>
      <c r="C244" t="s">
        <v>1325</v>
      </c>
    </row>
    <row r="245" spans="1:3">
      <c r="A245">
        <v>6.4</v>
      </c>
      <c r="B245" t="s">
        <v>1528</v>
      </c>
      <c r="C245" t="s">
        <v>24406</v>
      </c>
    </row>
    <row r="246" spans="1:3">
      <c r="A246">
        <v>6.5</v>
      </c>
      <c r="B246" t="s">
        <v>1533</v>
      </c>
      <c r="C246" t="s">
        <v>1325</v>
      </c>
    </row>
    <row r="247" spans="1:3">
      <c r="A247">
        <v>6.3</v>
      </c>
      <c r="B247" t="s">
        <v>1170</v>
      </c>
      <c r="C247" t="s">
        <v>953</v>
      </c>
    </row>
    <row r="248" spans="1:3">
      <c r="A248">
        <v>7.5</v>
      </c>
      <c r="B248" t="s">
        <v>1544</v>
      </c>
      <c r="C248" t="s">
        <v>13307</v>
      </c>
    </row>
    <row r="249" spans="1:3">
      <c r="A249">
        <v>4.9</v>
      </c>
      <c r="B249" t="s">
        <v>787</v>
      </c>
      <c r="C249" t="s">
        <v>953</v>
      </c>
    </row>
    <row r="250" spans="1:3">
      <c r="A250">
        <v>5.8</v>
      </c>
      <c r="B250" t="s">
        <v>1556</v>
      </c>
      <c r="C250" t="s">
        <v>1325</v>
      </c>
    </row>
    <row r="251" spans="1:3">
      <c r="A251">
        <v>6.2</v>
      </c>
      <c r="B251" t="s">
        <v>1571</v>
      </c>
      <c r="C251" t="s">
        <v>1325</v>
      </c>
    </row>
    <row r="252" spans="1:3">
      <c r="A252">
        <v>5.5</v>
      </c>
      <c r="B252" t="s">
        <v>271</v>
      </c>
      <c r="C252" t="s">
        <v>953</v>
      </c>
    </row>
    <row r="253" spans="1:3">
      <c r="A253">
        <v>5.4</v>
      </c>
      <c r="B253" t="s">
        <v>1584</v>
      </c>
      <c r="C253" t="s">
        <v>11526</v>
      </c>
    </row>
    <row r="254" spans="1:3">
      <c r="A254">
        <v>5.8</v>
      </c>
      <c r="B254" t="s">
        <v>1589</v>
      </c>
      <c r="C254" t="s">
        <v>1325</v>
      </c>
    </row>
    <row r="255" spans="1:3">
      <c r="A255">
        <v>7.1</v>
      </c>
      <c r="B255" t="s">
        <v>1594</v>
      </c>
      <c r="C255" t="s">
        <v>1325</v>
      </c>
    </row>
    <row r="256" spans="1:3">
      <c r="A256">
        <v>5.4</v>
      </c>
      <c r="B256" t="s">
        <v>271</v>
      </c>
      <c r="C256" t="s">
        <v>953</v>
      </c>
    </row>
    <row r="257" spans="1:3">
      <c r="A257">
        <v>3.7</v>
      </c>
      <c r="B257" t="s">
        <v>1606</v>
      </c>
      <c r="C257" t="s">
        <v>1325</v>
      </c>
    </row>
    <row r="258" spans="1:3">
      <c r="A258">
        <v>6.7</v>
      </c>
      <c r="B258" t="s">
        <v>647</v>
      </c>
      <c r="C258" t="s">
        <v>1325</v>
      </c>
    </row>
    <row r="259" spans="1:3">
      <c r="A259">
        <v>7.2</v>
      </c>
      <c r="B259" t="s">
        <v>50</v>
      </c>
      <c r="C259" t="s">
        <v>1325</v>
      </c>
    </row>
    <row r="260" spans="1:3">
      <c r="A260">
        <v>8.8</v>
      </c>
      <c r="B260" t="s">
        <v>558</v>
      </c>
      <c r="C260" t="s">
        <v>1325</v>
      </c>
    </row>
    <row r="261" spans="1:3">
      <c r="A261">
        <v>5.8</v>
      </c>
      <c r="B261" t="s">
        <v>1628</v>
      </c>
      <c r="C261" t="s">
        <v>1325</v>
      </c>
    </row>
    <row r="262" spans="1:3">
      <c r="A262">
        <v>6.8</v>
      </c>
      <c r="B262" t="s">
        <v>1634</v>
      </c>
      <c r="C262" t="s">
        <v>13307</v>
      </c>
    </row>
    <row r="263" spans="1:3">
      <c r="A263">
        <v>3.8</v>
      </c>
      <c r="B263" t="s">
        <v>787</v>
      </c>
      <c r="C263" t="s">
        <v>953</v>
      </c>
    </row>
    <row r="264" spans="1:3">
      <c r="A264">
        <v>7.1</v>
      </c>
      <c r="B264" t="s">
        <v>1644</v>
      </c>
      <c r="C264" t="s">
        <v>1325</v>
      </c>
    </row>
    <row r="265" spans="1:3">
      <c r="A265">
        <v>7.2</v>
      </c>
      <c r="B265" t="s">
        <v>1098</v>
      </c>
      <c r="C265" t="s">
        <v>1325</v>
      </c>
    </row>
    <row r="266" spans="1:3">
      <c r="A266">
        <v>5.9</v>
      </c>
      <c r="B266" t="s">
        <v>787</v>
      </c>
      <c r="C266" t="s">
        <v>953</v>
      </c>
    </row>
    <row r="267" spans="1:3">
      <c r="A267">
        <v>7.1</v>
      </c>
      <c r="B267" t="s">
        <v>1660</v>
      </c>
      <c r="C267" t="s">
        <v>11526</v>
      </c>
    </row>
    <row r="268" spans="1:3">
      <c r="A268">
        <v>8.1</v>
      </c>
      <c r="B268" t="s">
        <v>659</v>
      </c>
      <c r="C268" t="s">
        <v>953</v>
      </c>
    </row>
    <row r="269" spans="1:3">
      <c r="A269">
        <v>6.9</v>
      </c>
      <c r="B269" t="s">
        <v>1675</v>
      </c>
      <c r="C269" t="s">
        <v>1325</v>
      </c>
    </row>
    <row r="270" spans="1:3">
      <c r="A270">
        <v>4.4</v>
      </c>
      <c r="B270" t="s">
        <v>1681</v>
      </c>
      <c r="C270" t="s">
        <v>1671</v>
      </c>
    </row>
    <row r="271" spans="1:3">
      <c r="A271">
        <v>6.5</v>
      </c>
      <c r="B271" t="s">
        <v>334</v>
      </c>
      <c r="C271" t="s">
        <v>1325</v>
      </c>
    </row>
    <row r="272" spans="1:3">
      <c r="A272">
        <v>8.5</v>
      </c>
      <c r="B272" t="s">
        <v>1693</v>
      </c>
      <c r="C272" t="s">
        <v>1325</v>
      </c>
    </row>
    <row r="273" spans="1:3">
      <c r="A273">
        <v>7.7</v>
      </c>
      <c r="B273" t="s">
        <v>1644</v>
      </c>
      <c r="C273" t="s">
        <v>1325</v>
      </c>
    </row>
    <row r="274" spans="1:3">
      <c r="A274">
        <v>7.4</v>
      </c>
      <c r="B274" t="s">
        <v>105</v>
      </c>
      <c r="C274" t="s">
        <v>953</v>
      </c>
    </row>
    <row r="275" spans="1:3">
      <c r="A275">
        <v>8</v>
      </c>
      <c r="B275" t="s">
        <v>50</v>
      </c>
      <c r="C275" t="s">
        <v>1325</v>
      </c>
    </row>
    <row r="276" spans="1:3">
      <c r="A276">
        <v>5.7</v>
      </c>
      <c r="B276" t="s">
        <v>227</v>
      </c>
      <c r="C276" t="s">
        <v>1325</v>
      </c>
    </row>
    <row r="277" spans="1:3">
      <c r="A277">
        <v>8.5</v>
      </c>
      <c r="B277" t="s">
        <v>647</v>
      </c>
      <c r="C277" t="s">
        <v>1325</v>
      </c>
    </row>
    <row r="278" spans="1:3">
      <c r="A278">
        <v>7</v>
      </c>
      <c r="B278" t="s">
        <v>1721</v>
      </c>
      <c r="C278" t="s">
        <v>13307</v>
      </c>
    </row>
    <row r="279" spans="1:3">
      <c r="A279">
        <v>7.8</v>
      </c>
      <c r="B279" t="s">
        <v>1726</v>
      </c>
      <c r="C279" t="s">
        <v>13307</v>
      </c>
    </row>
    <row r="280" spans="1:3">
      <c r="A280">
        <v>7.2</v>
      </c>
      <c r="B280" t="s">
        <v>1733</v>
      </c>
      <c r="C280" t="s">
        <v>1325</v>
      </c>
    </row>
    <row r="281" spans="1:3">
      <c r="A281">
        <v>6.4</v>
      </c>
      <c r="B281" t="s">
        <v>334</v>
      </c>
      <c r="C281" t="s">
        <v>1325</v>
      </c>
    </row>
    <row r="282" spans="1:3">
      <c r="A282">
        <v>5.5</v>
      </c>
      <c r="B282" t="s">
        <v>1681</v>
      </c>
      <c r="C282" t="s">
        <v>1671</v>
      </c>
    </row>
    <row r="283" spans="1:3">
      <c r="A283">
        <v>6.7</v>
      </c>
      <c r="B283" t="s">
        <v>1752</v>
      </c>
      <c r="C283" t="s">
        <v>1325</v>
      </c>
    </row>
    <row r="284" spans="1:3">
      <c r="A284">
        <v>6.1</v>
      </c>
      <c r="B284" t="s">
        <v>1758</v>
      </c>
      <c r="C284" t="s">
        <v>1325</v>
      </c>
    </row>
    <row r="285" spans="1:3">
      <c r="A285">
        <v>8.5</v>
      </c>
      <c r="B285" t="s">
        <v>1765</v>
      </c>
      <c r="C285" t="s">
        <v>3409</v>
      </c>
    </row>
    <row r="286" spans="1:3">
      <c r="A286">
        <v>6.9</v>
      </c>
      <c r="B286" t="s">
        <v>1771</v>
      </c>
      <c r="C286" t="s">
        <v>11526</v>
      </c>
    </row>
    <row r="287" spans="1:3">
      <c r="A287">
        <v>7.3</v>
      </c>
      <c r="B287" t="s">
        <v>271</v>
      </c>
      <c r="C287" t="s">
        <v>953</v>
      </c>
    </row>
    <row r="288" spans="1:3">
      <c r="A288">
        <v>6.7</v>
      </c>
      <c r="B288" t="s">
        <v>50</v>
      </c>
      <c r="C288" t="s">
        <v>1325</v>
      </c>
    </row>
    <row r="289" spans="1:3">
      <c r="A289">
        <v>6.9</v>
      </c>
      <c r="B289" t="s">
        <v>1789</v>
      </c>
      <c r="C289" t="s">
        <v>1325</v>
      </c>
    </row>
    <row r="290" spans="1:3">
      <c r="A290">
        <v>5.1</v>
      </c>
      <c r="B290" t="s">
        <v>148</v>
      </c>
      <c r="C290" t="s">
        <v>1325</v>
      </c>
    </row>
    <row r="291" spans="1:3">
      <c r="A291">
        <v>6.8</v>
      </c>
      <c r="B291" t="s">
        <v>548</v>
      </c>
      <c r="C291" t="s">
        <v>953</v>
      </c>
    </row>
    <row r="292" spans="1:3">
      <c r="A292">
        <v>5.8</v>
      </c>
      <c r="B292" t="s">
        <v>200</v>
      </c>
      <c r="C292" t="s">
        <v>953</v>
      </c>
    </row>
    <row r="293" spans="1:3">
      <c r="A293">
        <v>6.7</v>
      </c>
      <c r="B293" t="s">
        <v>628</v>
      </c>
      <c r="C293" t="s">
        <v>953</v>
      </c>
    </row>
    <row r="294" spans="1:3">
      <c r="A294">
        <v>6</v>
      </c>
      <c r="B294" t="s">
        <v>1814</v>
      </c>
      <c r="C294" t="s">
        <v>1325</v>
      </c>
    </row>
    <row r="295" spans="1:3">
      <c r="A295">
        <v>5.7</v>
      </c>
      <c r="B295" t="s">
        <v>1821</v>
      </c>
      <c r="C295" t="s">
        <v>1325</v>
      </c>
    </row>
    <row r="296" spans="1:3">
      <c r="A296">
        <v>8</v>
      </c>
      <c r="B296" t="s">
        <v>1826</v>
      </c>
      <c r="C296" t="s">
        <v>953</v>
      </c>
    </row>
    <row r="297" spans="1:3">
      <c r="A297">
        <v>8.2</v>
      </c>
      <c r="B297" t="s">
        <v>1831</v>
      </c>
      <c r="C297" t="s">
        <v>13307</v>
      </c>
    </row>
    <row r="298" spans="1:3">
      <c r="A298">
        <v>5.4</v>
      </c>
      <c r="B298" t="s">
        <v>42</v>
      </c>
      <c r="C298" t="s">
        <v>1325</v>
      </c>
    </row>
    <row r="299" spans="1:3">
      <c r="A299">
        <v>7.2</v>
      </c>
      <c r="B299" t="s">
        <v>1841</v>
      </c>
      <c r="C299" t="s">
        <v>1325</v>
      </c>
    </row>
    <row r="300" spans="1:3">
      <c r="A300">
        <v>7.5</v>
      </c>
      <c r="B300" t="s">
        <v>1849</v>
      </c>
      <c r="C300" t="s">
        <v>3409</v>
      </c>
    </row>
    <row r="301" spans="1:3">
      <c r="A301">
        <v>7</v>
      </c>
      <c r="B301" t="s">
        <v>1853</v>
      </c>
      <c r="C301" t="s">
        <v>1325</v>
      </c>
    </row>
    <row r="302" spans="1:3">
      <c r="A302">
        <v>3.3</v>
      </c>
      <c r="B302" t="s">
        <v>1860</v>
      </c>
      <c r="C302" t="s">
        <v>1325</v>
      </c>
    </row>
    <row r="303" spans="1:3">
      <c r="A303">
        <v>6</v>
      </c>
      <c r="B303" t="s">
        <v>127</v>
      </c>
      <c r="C303" t="s">
        <v>1325</v>
      </c>
    </row>
    <row r="304" spans="1:3">
      <c r="A304">
        <v>7.1</v>
      </c>
      <c r="B304" t="s">
        <v>416</v>
      </c>
      <c r="C304" t="s">
        <v>953</v>
      </c>
    </row>
    <row r="305" spans="1:3">
      <c r="A305">
        <v>5.4</v>
      </c>
      <c r="B305" t="s">
        <v>1875</v>
      </c>
      <c r="C305" t="s">
        <v>953</v>
      </c>
    </row>
    <row r="306" spans="1:3">
      <c r="A306">
        <v>6.1</v>
      </c>
      <c r="B306" t="s">
        <v>50</v>
      </c>
      <c r="C306" t="s">
        <v>1325</v>
      </c>
    </row>
    <row r="307" spans="1:3">
      <c r="A307">
        <v>5.3</v>
      </c>
      <c r="B307" t="s">
        <v>1885</v>
      </c>
      <c r="C307" t="s">
        <v>1325</v>
      </c>
    </row>
    <row r="308" spans="1:3">
      <c r="A308">
        <v>2.2</v>
      </c>
      <c r="B308" t="s">
        <v>515</v>
      </c>
      <c r="C308" t="s">
        <v>1671</v>
      </c>
    </row>
    <row r="309" spans="1:3">
      <c r="A309">
        <v>7</v>
      </c>
      <c r="B309" t="s">
        <v>1897</v>
      </c>
      <c r="C309" t="s">
        <v>1325</v>
      </c>
    </row>
    <row r="310" spans="1:3">
      <c r="A310">
        <v>3.8</v>
      </c>
      <c r="B310" t="s">
        <v>1904</v>
      </c>
      <c r="C310" t="s">
        <v>1325</v>
      </c>
    </row>
    <row r="311" spans="1:3">
      <c r="A311">
        <v>6.9</v>
      </c>
      <c r="B311" t="s">
        <v>1910</v>
      </c>
      <c r="C311" t="s">
        <v>1325</v>
      </c>
    </row>
    <row r="312" spans="1:3">
      <c r="A312">
        <v>7.2</v>
      </c>
      <c r="B312" t="s">
        <v>471</v>
      </c>
      <c r="C312" t="s">
        <v>953</v>
      </c>
    </row>
    <row r="313" spans="1:3">
      <c r="A313">
        <v>7.3</v>
      </c>
      <c r="B313" t="s">
        <v>1924</v>
      </c>
      <c r="C313" t="s">
        <v>3409</v>
      </c>
    </row>
    <row r="314" spans="1:3">
      <c r="A314">
        <v>6.3</v>
      </c>
      <c r="B314" t="s">
        <v>1930</v>
      </c>
      <c r="C314" t="s">
        <v>1325</v>
      </c>
    </row>
    <row r="315" spans="1:3">
      <c r="A315">
        <v>7.5</v>
      </c>
      <c r="B315" t="s">
        <v>1935</v>
      </c>
      <c r="C315" t="s">
        <v>24406</v>
      </c>
    </row>
    <row r="316" spans="1:3">
      <c r="A316">
        <v>7.6</v>
      </c>
      <c r="B316" t="s">
        <v>1941</v>
      </c>
      <c r="C316" t="s">
        <v>3409</v>
      </c>
    </row>
    <row r="317" spans="1:3">
      <c r="A317">
        <v>6.8</v>
      </c>
      <c r="B317" t="s">
        <v>1949</v>
      </c>
      <c r="C317" t="s">
        <v>11526</v>
      </c>
    </row>
    <row r="318" spans="1:3">
      <c r="A318">
        <v>5.2</v>
      </c>
      <c r="B318" t="s">
        <v>1955</v>
      </c>
      <c r="C318" t="s">
        <v>1671</v>
      </c>
    </row>
    <row r="319" spans="1:3">
      <c r="A319">
        <v>7.7</v>
      </c>
      <c r="B319" t="s">
        <v>1961</v>
      </c>
      <c r="C319" t="s">
        <v>3409</v>
      </c>
    </row>
    <row r="320" spans="1:3">
      <c r="A320">
        <v>6.2</v>
      </c>
      <c r="B320" t="s">
        <v>1671</v>
      </c>
      <c r="C320" t="s">
        <v>1671</v>
      </c>
    </row>
    <row r="321" spans="1:3">
      <c r="A321">
        <v>7.7</v>
      </c>
      <c r="B321" t="s">
        <v>73</v>
      </c>
      <c r="C321" t="s">
        <v>1325</v>
      </c>
    </row>
    <row r="322" spans="1:3">
      <c r="A322">
        <v>4.3</v>
      </c>
      <c r="B322" t="s">
        <v>1415</v>
      </c>
      <c r="C322" t="s">
        <v>1671</v>
      </c>
    </row>
    <row r="323" spans="1:3">
      <c r="A323">
        <v>6.9</v>
      </c>
      <c r="B323" t="s">
        <v>1985</v>
      </c>
      <c r="C323" t="s">
        <v>953</v>
      </c>
    </row>
    <row r="324" spans="1:3">
      <c r="A324">
        <v>6.6</v>
      </c>
      <c r="B324" t="s">
        <v>471</v>
      </c>
      <c r="C324" t="s">
        <v>953</v>
      </c>
    </row>
    <row r="325" spans="1:3">
      <c r="A325">
        <v>7</v>
      </c>
      <c r="B325" t="s">
        <v>1996</v>
      </c>
      <c r="C325" t="s">
        <v>3409</v>
      </c>
    </row>
    <row r="326" spans="1:3">
      <c r="A326">
        <v>6.7</v>
      </c>
      <c r="B326" t="s">
        <v>2001</v>
      </c>
      <c r="C326" t="s">
        <v>3409</v>
      </c>
    </row>
    <row r="327" spans="1:3">
      <c r="A327">
        <v>8.2</v>
      </c>
      <c r="B327" t="s">
        <v>471</v>
      </c>
      <c r="C327" t="s">
        <v>953</v>
      </c>
    </row>
    <row r="328" spans="1:3">
      <c r="A328">
        <v>8.9</v>
      </c>
      <c r="B328" t="s">
        <v>558</v>
      </c>
      <c r="C328" t="s">
        <v>1325</v>
      </c>
    </row>
    <row r="329" spans="1:3">
      <c r="A329">
        <v>8.7</v>
      </c>
      <c r="B329" t="s">
        <v>558</v>
      </c>
      <c r="C329" t="s">
        <v>1325</v>
      </c>
    </row>
    <row r="330" spans="1:3">
      <c r="A330">
        <v>5.5</v>
      </c>
      <c r="B330" t="s">
        <v>42</v>
      </c>
      <c r="C330" t="s">
        <v>1325</v>
      </c>
    </row>
    <row r="331" spans="1:3">
      <c r="A331">
        <v>5.7</v>
      </c>
      <c r="B331" t="s">
        <v>1930</v>
      </c>
      <c r="C331" t="s">
        <v>1325</v>
      </c>
    </row>
    <row r="332" spans="1:3">
      <c r="A332">
        <v>6.3</v>
      </c>
      <c r="B332" t="s">
        <v>2027</v>
      </c>
      <c r="C332" t="s">
        <v>3409</v>
      </c>
    </row>
    <row r="333" spans="1:3">
      <c r="A333">
        <v>5.9</v>
      </c>
      <c r="B333" t="s">
        <v>227</v>
      </c>
      <c r="C333" t="s">
        <v>1325</v>
      </c>
    </row>
    <row r="334" spans="1:3">
      <c r="A334">
        <v>7.6</v>
      </c>
      <c r="B334" t="s">
        <v>1390</v>
      </c>
      <c r="C334" t="s">
        <v>1325</v>
      </c>
    </row>
    <row r="335" spans="1:3">
      <c r="A335">
        <v>6.6</v>
      </c>
      <c r="B335" t="s">
        <v>200</v>
      </c>
      <c r="C335" t="s">
        <v>953</v>
      </c>
    </row>
    <row r="336" spans="1:3">
      <c r="A336">
        <v>5.3</v>
      </c>
      <c r="B336" t="s">
        <v>59</v>
      </c>
      <c r="C336" t="s">
        <v>1325</v>
      </c>
    </row>
    <row r="337" spans="1:3">
      <c r="A337">
        <v>6</v>
      </c>
      <c r="B337" t="s">
        <v>2055</v>
      </c>
      <c r="C337" t="s">
        <v>3409</v>
      </c>
    </row>
    <row r="338" spans="1:3">
      <c r="A338">
        <v>8</v>
      </c>
      <c r="B338" t="s">
        <v>2060</v>
      </c>
      <c r="C338" t="s">
        <v>1325</v>
      </c>
    </row>
    <row r="339" spans="1:3">
      <c r="A339">
        <v>5.6</v>
      </c>
      <c r="B339" t="s">
        <v>1628</v>
      </c>
      <c r="C339" t="s">
        <v>1325</v>
      </c>
    </row>
    <row r="340" spans="1:3">
      <c r="A340">
        <v>5.9</v>
      </c>
      <c r="B340" t="s">
        <v>200</v>
      </c>
      <c r="C340" t="s">
        <v>953</v>
      </c>
    </row>
    <row r="341" spans="1:3">
      <c r="A341">
        <v>7.3</v>
      </c>
      <c r="B341" t="s">
        <v>2075</v>
      </c>
      <c r="C341" t="s">
        <v>953</v>
      </c>
    </row>
    <row r="342" spans="1:3">
      <c r="A342">
        <v>7.9</v>
      </c>
      <c r="B342" t="s">
        <v>271</v>
      </c>
      <c r="C342" t="s">
        <v>953</v>
      </c>
    </row>
    <row r="343" spans="1:3">
      <c r="A343">
        <v>6.8</v>
      </c>
      <c r="B343" t="s">
        <v>59</v>
      </c>
      <c r="C343" t="s">
        <v>1325</v>
      </c>
    </row>
    <row r="344" spans="1:3">
      <c r="A344">
        <v>6.6</v>
      </c>
      <c r="B344" t="s">
        <v>422</v>
      </c>
      <c r="C344" t="s">
        <v>1325</v>
      </c>
    </row>
    <row r="345" spans="1:3">
      <c r="A345">
        <v>6.6</v>
      </c>
      <c r="B345" t="s">
        <v>2094</v>
      </c>
      <c r="C345" t="s">
        <v>3409</v>
      </c>
    </row>
    <row r="346" spans="1:3">
      <c r="A346">
        <v>7</v>
      </c>
      <c r="B346" t="s">
        <v>2100</v>
      </c>
      <c r="C346" t="s">
        <v>11526</v>
      </c>
    </row>
    <row r="347" spans="1:3">
      <c r="A347">
        <v>7</v>
      </c>
      <c r="B347" t="s">
        <v>803</v>
      </c>
      <c r="C347" t="s">
        <v>1325</v>
      </c>
    </row>
    <row r="348" spans="1:3">
      <c r="A348">
        <v>7.3</v>
      </c>
      <c r="B348" t="s">
        <v>2114</v>
      </c>
      <c r="C348" t="s">
        <v>953</v>
      </c>
    </row>
    <row r="349" spans="1:3">
      <c r="A349">
        <v>5.5</v>
      </c>
      <c r="B349" t="s">
        <v>2120</v>
      </c>
      <c r="C349" t="s">
        <v>1325</v>
      </c>
    </row>
    <row r="350" spans="1:3">
      <c r="A350">
        <v>8.5</v>
      </c>
      <c r="B350" t="s">
        <v>2125</v>
      </c>
      <c r="C350" t="s">
        <v>24406</v>
      </c>
    </row>
    <row r="351" spans="1:3">
      <c r="A351">
        <v>7.5</v>
      </c>
      <c r="B351" t="s">
        <v>2131</v>
      </c>
      <c r="C351" t="s">
        <v>953</v>
      </c>
    </row>
    <row r="352" spans="1:3">
      <c r="A352">
        <v>7</v>
      </c>
      <c r="B352" t="s">
        <v>2136</v>
      </c>
      <c r="C352" t="s">
        <v>1325</v>
      </c>
    </row>
    <row r="353" spans="1:3">
      <c r="A353">
        <v>7.8</v>
      </c>
      <c r="B353" t="s">
        <v>2142</v>
      </c>
      <c r="C353" t="s">
        <v>24406</v>
      </c>
    </row>
    <row r="354" spans="1:3">
      <c r="A354">
        <v>7.6</v>
      </c>
      <c r="B354" t="s">
        <v>50</v>
      </c>
      <c r="C354" t="s">
        <v>1325</v>
      </c>
    </row>
    <row r="355" spans="1:3">
      <c r="A355">
        <v>7.6</v>
      </c>
      <c r="B355" t="s">
        <v>1295</v>
      </c>
      <c r="C355" t="s">
        <v>1325</v>
      </c>
    </row>
    <row r="356" spans="1:3">
      <c r="A356">
        <v>6.8</v>
      </c>
      <c r="B356" t="s">
        <v>2161</v>
      </c>
      <c r="C356" t="s">
        <v>1325</v>
      </c>
    </row>
    <row r="357" spans="1:3">
      <c r="A357">
        <v>5</v>
      </c>
      <c r="B357" t="s">
        <v>2168</v>
      </c>
      <c r="C357" t="s">
        <v>953</v>
      </c>
    </row>
    <row r="358" spans="1:3">
      <c r="A358">
        <v>7.1</v>
      </c>
      <c r="B358" t="s">
        <v>2174</v>
      </c>
      <c r="C358" t="s">
        <v>3409</v>
      </c>
    </row>
    <row r="359" spans="1:3">
      <c r="A359">
        <v>5.5</v>
      </c>
      <c r="B359" t="s">
        <v>2136</v>
      </c>
      <c r="C359" t="s">
        <v>1325</v>
      </c>
    </row>
    <row r="360" spans="1:3">
      <c r="A360">
        <v>5.6</v>
      </c>
      <c r="B360" t="s">
        <v>2185</v>
      </c>
      <c r="C360" t="s">
        <v>1325</v>
      </c>
    </row>
    <row r="361" spans="1:3">
      <c r="A361">
        <v>7.1</v>
      </c>
      <c r="B361" t="s">
        <v>659</v>
      </c>
      <c r="C361" t="s">
        <v>953</v>
      </c>
    </row>
    <row r="362" spans="1:3">
      <c r="A362">
        <v>4.9</v>
      </c>
      <c r="B362" t="s">
        <v>2195</v>
      </c>
      <c r="C362" t="s">
        <v>1671</v>
      </c>
    </row>
    <row r="363" spans="1:3">
      <c r="A363">
        <v>7.4</v>
      </c>
      <c r="B363" t="s">
        <v>2202</v>
      </c>
      <c r="C363" t="s">
        <v>3409</v>
      </c>
    </row>
    <row r="364" spans="1:3">
      <c r="A364">
        <v>5.7</v>
      </c>
      <c r="B364" t="s">
        <v>2208</v>
      </c>
      <c r="C364" t="s">
        <v>1325</v>
      </c>
    </row>
    <row r="365" spans="1:3">
      <c r="A365">
        <v>6.4</v>
      </c>
      <c r="B365" t="s">
        <v>2215</v>
      </c>
      <c r="C365" t="s">
        <v>24406</v>
      </c>
    </row>
    <row r="366" spans="1:3">
      <c r="A366">
        <v>5.9</v>
      </c>
      <c r="B366" t="s">
        <v>200</v>
      </c>
      <c r="C366" t="s">
        <v>953</v>
      </c>
    </row>
    <row r="367" spans="1:3">
      <c r="A367">
        <v>5.5</v>
      </c>
      <c r="B367" t="s">
        <v>42</v>
      </c>
      <c r="C367" t="s">
        <v>1325</v>
      </c>
    </row>
    <row r="368" spans="1:3">
      <c r="A368">
        <v>6.9</v>
      </c>
      <c r="B368" t="s">
        <v>2230</v>
      </c>
      <c r="C368" t="s">
        <v>1325</v>
      </c>
    </row>
    <row r="369" spans="1:3">
      <c r="A369">
        <v>6.2</v>
      </c>
      <c r="B369" t="s">
        <v>1675</v>
      </c>
      <c r="C369" t="s">
        <v>1325</v>
      </c>
    </row>
    <row r="370" spans="1:3">
      <c r="A370">
        <v>7</v>
      </c>
      <c r="B370" t="s">
        <v>334</v>
      </c>
      <c r="C370" t="s">
        <v>1325</v>
      </c>
    </row>
    <row r="371" spans="1:3">
      <c r="A371">
        <v>5.6</v>
      </c>
      <c r="B371" t="s">
        <v>1170</v>
      </c>
      <c r="C371" t="s">
        <v>953</v>
      </c>
    </row>
    <row r="372" spans="1:3">
      <c r="A372">
        <v>7</v>
      </c>
      <c r="B372" t="s">
        <v>1280</v>
      </c>
      <c r="C372" t="s">
        <v>953</v>
      </c>
    </row>
    <row r="373" spans="1:3">
      <c r="A373">
        <v>6.8</v>
      </c>
      <c r="B373" t="s">
        <v>2256</v>
      </c>
      <c r="C373" t="s">
        <v>1671</v>
      </c>
    </row>
    <row r="374" spans="1:3">
      <c r="A374">
        <v>5.4</v>
      </c>
      <c r="B374" t="s">
        <v>1390</v>
      </c>
      <c r="C374" t="s">
        <v>1325</v>
      </c>
    </row>
    <row r="375" spans="1:3">
      <c r="A375">
        <v>6.1</v>
      </c>
      <c r="B375" t="s">
        <v>464</v>
      </c>
      <c r="C375" t="s">
        <v>1325</v>
      </c>
    </row>
    <row r="376" spans="1:3">
      <c r="A376">
        <v>6.7</v>
      </c>
      <c r="B376" t="s">
        <v>2174</v>
      </c>
      <c r="C376" t="s">
        <v>3409</v>
      </c>
    </row>
    <row r="377" spans="1:3">
      <c r="A377">
        <v>4.3</v>
      </c>
      <c r="B377" t="s">
        <v>73</v>
      </c>
      <c r="C377" t="s">
        <v>1325</v>
      </c>
    </row>
    <row r="378" spans="1:3">
      <c r="A378">
        <v>6.9</v>
      </c>
      <c r="B378" t="s">
        <v>173</v>
      </c>
      <c r="C378" t="s">
        <v>953</v>
      </c>
    </row>
    <row r="379" spans="1:3">
      <c r="A379">
        <v>8</v>
      </c>
      <c r="B379" t="s">
        <v>1634</v>
      </c>
      <c r="C379" t="s">
        <v>13307</v>
      </c>
    </row>
    <row r="380" spans="1:3">
      <c r="A380">
        <v>4.4</v>
      </c>
      <c r="B380" t="s">
        <v>2290</v>
      </c>
      <c r="C380" t="s">
        <v>1325</v>
      </c>
    </row>
    <row r="381" spans="1:3">
      <c r="A381">
        <v>7.3</v>
      </c>
      <c r="B381" t="s">
        <v>2298</v>
      </c>
      <c r="C381" t="s">
        <v>3409</v>
      </c>
    </row>
    <row r="382" spans="1:3">
      <c r="A382">
        <v>6.3</v>
      </c>
      <c r="B382" t="s">
        <v>712</v>
      </c>
      <c r="C382" t="s">
        <v>1325</v>
      </c>
    </row>
    <row r="383" spans="1:3">
      <c r="A383">
        <v>6.7</v>
      </c>
      <c r="B383" t="s">
        <v>334</v>
      </c>
      <c r="C383" t="s">
        <v>1325</v>
      </c>
    </row>
    <row r="384" spans="1:3">
      <c r="A384">
        <v>7.7</v>
      </c>
      <c r="B384" t="s">
        <v>2308</v>
      </c>
      <c r="C384" t="s">
        <v>953</v>
      </c>
    </row>
    <row r="385" spans="1:3">
      <c r="A385">
        <v>6.5</v>
      </c>
      <c r="B385" t="s">
        <v>2313</v>
      </c>
      <c r="C385" t="s">
        <v>11526</v>
      </c>
    </row>
    <row r="386" spans="1:3">
      <c r="A386">
        <v>7.8</v>
      </c>
      <c r="B386" t="s">
        <v>1156</v>
      </c>
      <c r="C386" t="s">
        <v>1325</v>
      </c>
    </row>
    <row r="387" spans="1:3">
      <c r="A387">
        <v>6.4</v>
      </c>
      <c r="B387" t="s">
        <v>712</v>
      </c>
      <c r="C387" t="s">
        <v>1325</v>
      </c>
    </row>
    <row r="388" spans="1:3">
      <c r="A388">
        <v>7.8</v>
      </c>
      <c r="B388" t="s">
        <v>1528</v>
      </c>
      <c r="C388" t="s">
        <v>24406</v>
      </c>
    </row>
    <row r="389" spans="1:3">
      <c r="A389">
        <v>5.8</v>
      </c>
      <c r="B389" t="s">
        <v>81</v>
      </c>
      <c r="C389" t="s">
        <v>1325</v>
      </c>
    </row>
    <row r="390" spans="1:3">
      <c r="A390">
        <v>7.1</v>
      </c>
      <c r="B390" t="s">
        <v>792</v>
      </c>
      <c r="C390" t="s">
        <v>11526</v>
      </c>
    </row>
    <row r="391" spans="1:3">
      <c r="A391">
        <v>7.1</v>
      </c>
      <c r="B391" t="s">
        <v>2341</v>
      </c>
      <c r="C391" t="s">
        <v>11526</v>
      </c>
    </row>
    <row r="392" spans="1:3">
      <c r="A392">
        <v>6.8</v>
      </c>
      <c r="B392" t="s">
        <v>1199</v>
      </c>
      <c r="C392" t="s">
        <v>1325</v>
      </c>
    </row>
    <row r="393" spans="1:3">
      <c r="A393">
        <v>4.8</v>
      </c>
      <c r="B393" t="s">
        <v>2358</v>
      </c>
      <c r="C393" t="s">
        <v>953</v>
      </c>
    </row>
    <row r="394" spans="1:3">
      <c r="A394">
        <v>6.2</v>
      </c>
      <c r="B394" t="s">
        <v>1752</v>
      </c>
      <c r="C394" t="s">
        <v>1325</v>
      </c>
    </row>
    <row r="395" spans="1:3">
      <c r="A395">
        <v>6.9</v>
      </c>
      <c r="B395" t="s">
        <v>1681</v>
      </c>
      <c r="C395" t="s">
        <v>1671</v>
      </c>
    </row>
    <row r="396" spans="1:3">
      <c r="A396">
        <v>7.3</v>
      </c>
      <c r="B396" t="s">
        <v>1120</v>
      </c>
      <c r="C396" t="s">
        <v>1325</v>
      </c>
    </row>
    <row r="397" spans="1:3">
      <c r="A397">
        <v>6.6</v>
      </c>
      <c r="B397" t="s">
        <v>1415</v>
      </c>
      <c r="C397" t="s">
        <v>1671</v>
      </c>
    </row>
    <row r="398" spans="1:3">
      <c r="A398">
        <v>6.9</v>
      </c>
      <c r="B398" t="s">
        <v>1528</v>
      </c>
      <c r="C398" t="s">
        <v>24406</v>
      </c>
    </row>
    <row r="399" spans="1:3">
      <c r="A399">
        <v>6.2</v>
      </c>
      <c r="B399" t="s">
        <v>471</v>
      </c>
      <c r="C399" t="s">
        <v>953</v>
      </c>
    </row>
    <row r="400" spans="1:3">
      <c r="A400">
        <v>6.7</v>
      </c>
      <c r="B400" t="s">
        <v>1380</v>
      </c>
      <c r="C400" t="s">
        <v>953</v>
      </c>
    </row>
    <row r="401" spans="1:3">
      <c r="A401">
        <v>7.6</v>
      </c>
      <c r="B401" t="s">
        <v>1961</v>
      </c>
      <c r="C401" t="s">
        <v>3409</v>
      </c>
    </row>
    <row r="402" spans="1:3">
      <c r="A402">
        <v>6.7</v>
      </c>
      <c r="B402" t="s">
        <v>1077</v>
      </c>
      <c r="C402" t="s">
        <v>1325</v>
      </c>
    </row>
    <row r="403" spans="1:3">
      <c r="A403">
        <v>6.2</v>
      </c>
      <c r="B403" t="s">
        <v>2407</v>
      </c>
      <c r="C403" t="s">
        <v>1325</v>
      </c>
    </row>
    <row r="404" spans="1:3">
      <c r="A404">
        <v>7.3</v>
      </c>
      <c r="B404" t="s">
        <v>214</v>
      </c>
      <c r="C404" t="s">
        <v>3409</v>
      </c>
    </row>
    <row r="405" spans="1:3">
      <c r="A405">
        <v>6</v>
      </c>
      <c r="B405" t="s">
        <v>334</v>
      </c>
      <c r="C405" t="s">
        <v>1325</v>
      </c>
    </row>
    <row r="406" spans="1:3">
      <c r="A406">
        <v>7.1</v>
      </c>
      <c r="B406" t="s">
        <v>271</v>
      </c>
      <c r="C406" t="s">
        <v>953</v>
      </c>
    </row>
    <row r="407" spans="1:3">
      <c r="A407">
        <v>7.1</v>
      </c>
      <c r="B407" t="s">
        <v>687</v>
      </c>
      <c r="C407" t="s">
        <v>3409</v>
      </c>
    </row>
    <row r="408" spans="1:3">
      <c r="A408">
        <v>5.5</v>
      </c>
      <c r="B408" t="s">
        <v>923</v>
      </c>
      <c r="C408" t="s">
        <v>1325</v>
      </c>
    </row>
    <row r="409" spans="1:3">
      <c r="A409">
        <v>5.6</v>
      </c>
      <c r="B409" t="s">
        <v>2449</v>
      </c>
      <c r="C409" t="s">
        <v>953</v>
      </c>
    </row>
    <row r="410" spans="1:3">
      <c r="A410">
        <v>7.5</v>
      </c>
      <c r="B410" t="s">
        <v>2455</v>
      </c>
      <c r="C410" t="s">
        <v>1325</v>
      </c>
    </row>
    <row r="411" spans="1:3">
      <c r="A411">
        <v>5.4</v>
      </c>
      <c r="B411" t="s">
        <v>227</v>
      </c>
      <c r="C411" t="s">
        <v>1325</v>
      </c>
    </row>
    <row r="412" spans="1:3">
      <c r="A412">
        <v>4.3</v>
      </c>
      <c r="B412" t="s">
        <v>2469</v>
      </c>
      <c r="C412" t="s">
        <v>1671</v>
      </c>
    </row>
    <row r="413" spans="1:3">
      <c r="A413">
        <v>4.9</v>
      </c>
      <c r="B413" t="s">
        <v>2476</v>
      </c>
      <c r="C413" t="s">
        <v>953</v>
      </c>
    </row>
    <row r="414" spans="1:3">
      <c r="A414">
        <v>7.1</v>
      </c>
      <c r="B414" t="s">
        <v>647</v>
      </c>
      <c r="C414" t="s">
        <v>1325</v>
      </c>
    </row>
    <row r="415" spans="1:3">
      <c r="A415">
        <v>6.4</v>
      </c>
      <c r="B415" t="s">
        <v>2490</v>
      </c>
      <c r="C415" t="s">
        <v>1671</v>
      </c>
    </row>
    <row r="416" spans="1:3">
      <c r="A416">
        <v>4.3</v>
      </c>
      <c r="B416" t="s">
        <v>2502</v>
      </c>
      <c r="C416" t="s">
        <v>1325</v>
      </c>
    </row>
    <row r="417" spans="1:3">
      <c r="A417">
        <v>6.1</v>
      </c>
      <c r="B417" t="s">
        <v>227</v>
      </c>
      <c r="C417" t="s">
        <v>1325</v>
      </c>
    </row>
    <row r="418" spans="1:3">
      <c r="A418">
        <v>7</v>
      </c>
      <c r="B418" t="s">
        <v>2512</v>
      </c>
      <c r="C418" t="s">
        <v>1325</v>
      </c>
    </row>
    <row r="419" spans="1:3">
      <c r="A419">
        <v>7.7</v>
      </c>
      <c r="B419" t="s">
        <v>2518</v>
      </c>
      <c r="C419" t="s">
        <v>24406</v>
      </c>
    </row>
    <row r="420" spans="1:3">
      <c r="A420">
        <v>5.9</v>
      </c>
      <c r="B420" t="s">
        <v>1644</v>
      </c>
      <c r="C420" t="s">
        <v>1325</v>
      </c>
    </row>
    <row r="421" spans="1:3">
      <c r="A421">
        <v>6.7</v>
      </c>
      <c r="B421" t="s">
        <v>2527</v>
      </c>
      <c r="C421" t="s">
        <v>1671</v>
      </c>
    </row>
    <row r="422" spans="1:3">
      <c r="A422">
        <v>6.5</v>
      </c>
      <c r="B422" t="s">
        <v>50</v>
      </c>
      <c r="C422" t="s">
        <v>1325</v>
      </c>
    </row>
    <row r="423" spans="1:3">
      <c r="A423">
        <v>7.1</v>
      </c>
      <c r="B423" t="s">
        <v>50</v>
      </c>
      <c r="C423" t="s">
        <v>1325</v>
      </c>
    </row>
    <row r="424" spans="1:3">
      <c r="A424">
        <v>7.3</v>
      </c>
      <c r="B424" t="s">
        <v>1483</v>
      </c>
      <c r="C424" t="s">
        <v>953</v>
      </c>
    </row>
    <row r="425" spans="1:3">
      <c r="A425">
        <v>6.5</v>
      </c>
      <c r="B425" t="s">
        <v>1671</v>
      </c>
      <c r="C425" t="s">
        <v>1671</v>
      </c>
    </row>
    <row r="426" spans="1:3">
      <c r="A426">
        <v>7</v>
      </c>
      <c r="B426" t="s">
        <v>1325</v>
      </c>
      <c r="C426" t="s">
        <v>1325</v>
      </c>
    </row>
    <row r="427" spans="1:3">
      <c r="A427">
        <v>6.8</v>
      </c>
      <c r="B427" t="s">
        <v>471</v>
      </c>
      <c r="C427" t="s">
        <v>953</v>
      </c>
    </row>
    <row r="428" spans="1:3">
      <c r="A428">
        <v>7.2</v>
      </c>
      <c r="B428" t="s">
        <v>2556</v>
      </c>
      <c r="C428" t="s">
        <v>953</v>
      </c>
    </row>
    <row r="429" spans="1:3">
      <c r="A429">
        <v>6.1</v>
      </c>
      <c r="B429" t="s">
        <v>2566</v>
      </c>
      <c r="C429" t="s">
        <v>1325</v>
      </c>
    </row>
    <row r="430" spans="1:3">
      <c r="A430">
        <v>6.7</v>
      </c>
      <c r="B430" t="s">
        <v>422</v>
      </c>
      <c r="C430" t="s">
        <v>1325</v>
      </c>
    </row>
    <row r="431" spans="1:3">
      <c r="A431">
        <v>6.4</v>
      </c>
      <c r="B431" t="s">
        <v>2575</v>
      </c>
      <c r="C431" t="s">
        <v>1671</v>
      </c>
    </row>
    <row r="432" spans="1:3">
      <c r="A432">
        <v>4.4</v>
      </c>
      <c r="B432" t="s">
        <v>2168</v>
      </c>
      <c r="C432" t="s">
        <v>953</v>
      </c>
    </row>
    <row r="433" spans="1:3">
      <c r="A433">
        <v>5.4</v>
      </c>
      <c r="B433" t="s">
        <v>1671</v>
      </c>
      <c r="C433" t="s">
        <v>1671</v>
      </c>
    </row>
    <row r="434" spans="1:3">
      <c r="A434">
        <v>6.5</v>
      </c>
      <c r="B434" t="s">
        <v>1628</v>
      </c>
      <c r="C434" t="s">
        <v>1325</v>
      </c>
    </row>
    <row r="435" spans="1:3">
      <c r="A435">
        <v>6.7</v>
      </c>
      <c r="B435" t="s">
        <v>1415</v>
      </c>
      <c r="C435" t="s">
        <v>1671</v>
      </c>
    </row>
    <row r="436" spans="1:3">
      <c r="A436">
        <v>8.1</v>
      </c>
      <c r="B436" t="s">
        <v>852</v>
      </c>
      <c r="C436" t="s">
        <v>24288</v>
      </c>
    </row>
    <row r="437" spans="1:3">
      <c r="A437">
        <v>5.6</v>
      </c>
      <c r="B437" t="s">
        <v>1415</v>
      </c>
      <c r="C437" t="s">
        <v>1671</v>
      </c>
    </row>
    <row r="438" spans="1:3">
      <c r="A438">
        <v>6.3</v>
      </c>
      <c r="B438" t="s">
        <v>621</v>
      </c>
      <c r="C438" t="s">
        <v>953</v>
      </c>
    </row>
    <row r="439" spans="1:3">
      <c r="A439">
        <v>7.3</v>
      </c>
      <c r="B439" t="s">
        <v>1401</v>
      </c>
      <c r="C439" t="s">
        <v>1325</v>
      </c>
    </row>
    <row r="440" spans="1:3">
      <c r="A440">
        <v>6.1</v>
      </c>
      <c r="B440" t="s">
        <v>2614</v>
      </c>
      <c r="C440" t="s">
        <v>1671</v>
      </c>
    </row>
    <row r="441" spans="1:3">
      <c r="A441">
        <v>7.7</v>
      </c>
      <c r="B441" t="s">
        <v>2125</v>
      </c>
      <c r="C441" t="s">
        <v>24406</v>
      </c>
    </row>
    <row r="442" spans="1:3">
      <c r="A442">
        <v>6.4</v>
      </c>
      <c r="B442" t="s">
        <v>1681</v>
      </c>
      <c r="C442" t="s">
        <v>1671</v>
      </c>
    </row>
    <row r="443" spans="1:3">
      <c r="A443">
        <v>6.8</v>
      </c>
      <c r="B443" t="s">
        <v>334</v>
      </c>
      <c r="C443" t="s">
        <v>1325</v>
      </c>
    </row>
    <row r="444" spans="1:3">
      <c r="A444">
        <v>6.6</v>
      </c>
      <c r="B444" t="s">
        <v>1156</v>
      </c>
      <c r="C444" t="s">
        <v>1325</v>
      </c>
    </row>
    <row r="445" spans="1:3">
      <c r="A445">
        <v>7.2</v>
      </c>
      <c r="B445" t="s">
        <v>2648</v>
      </c>
      <c r="C445" t="s">
        <v>953</v>
      </c>
    </row>
    <row r="446" spans="1:3">
      <c r="A446">
        <v>6.9</v>
      </c>
      <c r="B446" t="s">
        <v>712</v>
      </c>
      <c r="C446" t="s">
        <v>1325</v>
      </c>
    </row>
    <row r="447" spans="1:3">
      <c r="A447">
        <v>5.2</v>
      </c>
      <c r="B447" t="s">
        <v>2658</v>
      </c>
      <c r="C447" t="s">
        <v>1671</v>
      </c>
    </row>
    <row r="448" spans="1:3">
      <c r="A448">
        <v>4.9</v>
      </c>
      <c r="B448" t="s">
        <v>2664</v>
      </c>
      <c r="C448" t="s">
        <v>1266</v>
      </c>
    </row>
    <row r="449" spans="1:3">
      <c r="A449">
        <v>6.3</v>
      </c>
      <c r="B449" t="s">
        <v>2670</v>
      </c>
      <c r="C449" t="s">
        <v>953</v>
      </c>
    </row>
    <row r="450" spans="1:3">
      <c r="A450">
        <v>5.6</v>
      </c>
      <c r="B450" t="s">
        <v>2676</v>
      </c>
      <c r="C450" t="s">
        <v>953</v>
      </c>
    </row>
    <row r="451" spans="1:3">
      <c r="A451">
        <v>5.5</v>
      </c>
      <c r="B451" t="s">
        <v>2683</v>
      </c>
      <c r="C451" t="s">
        <v>3409</v>
      </c>
    </row>
    <row r="452" spans="1:3">
      <c r="A452">
        <v>6.7</v>
      </c>
      <c r="B452" t="s">
        <v>2689</v>
      </c>
      <c r="C452" t="s">
        <v>1325</v>
      </c>
    </row>
    <row r="453" spans="1:3">
      <c r="A453">
        <v>7.6</v>
      </c>
      <c r="B453" t="s">
        <v>1467</v>
      </c>
      <c r="C453" t="s">
        <v>1325</v>
      </c>
    </row>
    <row r="454" spans="1:3">
      <c r="A454">
        <v>5.7</v>
      </c>
      <c r="B454" t="s">
        <v>2699</v>
      </c>
      <c r="C454" t="s">
        <v>1325</v>
      </c>
    </row>
    <row r="455" spans="1:3">
      <c r="A455">
        <v>4.6</v>
      </c>
      <c r="B455" t="s">
        <v>471</v>
      </c>
      <c r="C455" t="s">
        <v>953</v>
      </c>
    </row>
    <row r="456" spans="1:3">
      <c r="A456">
        <v>7</v>
      </c>
      <c r="B456" t="s">
        <v>2711</v>
      </c>
      <c r="C456" t="s">
        <v>953</v>
      </c>
    </row>
    <row r="457" spans="1:3">
      <c r="A457">
        <v>5.2</v>
      </c>
      <c r="B457" t="s">
        <v>2717</v>
      </c>
      <c r="C457" t="s">
        <v>1671</v>
      </c>
    </row>
    <row r="458" spans="1:3">
      <c r="A458">
        <v>5.1</v>
      </c>
      <c r="B458" t="s">
        <v>2723</v>
      </c>
      <c r="C458" t="s">
        <v>1325</v>
      </c>
    </row>
    <row r="459" spans="1:3">
      <c r="A459">
        <v>6.6</v>
      </c>
      <c r="B459" t="s">
        <v>2202</v>
      </c>
      <c r="C459" t="s">
        <v>3409</v>
      </c>
    </row>
    <row r="460" spans="1:3">
      <c r="A460">
        <v>6.7</v>
      </c>
      <c r="B460" t="s">
        <v>792</v>
      </c>
      <c r="C460" t="s">
        <v>11526</v>
      </c>
    </row>
    <row r="461" spans="1:3">
      <c r="A461">
        <v>7.3</v>
      </c>
      <c r="B461" t="s">
        <v>2752</v>
      </c>
      <c r="C461" t="s">
        <v>11526</v>
      </c>
    </row>
    <row r="462" spans="1:3">
      <c r="A462">
        <v>5.9</v>
      </c>
      <c r="B462" t="s">
        <v>73</v>
      </c>
      <c r="C462" t="s">
        <v>1325</v>
      </c>
    </row>
    <row r="463" spans="1:3">
      <c r="A463">
        <v>5.6</v>
      </c>
      <c r="B463" t="s">
        <v>2764</v>
      </c>
      <c r="C463" t="s">
        <v>1325</v>
      </c>
    </row>
    <row r="464" spans="1:3">
      <c r="A464">
        <v>6.5</v>
      </c>
      <c r="B464" t="s">
        <v>334</v>
      </c>
      <c r="C464" t="s">
        <v>1325</v>
      </c>
    </row>
    <row r="465" spans="1:3">
      <c r="A465">
        <v>5.9</v>
      </c>
      <c r="B465" t="s">
        <v>136</v>
      </c>
      <c r="C465" t="s">
        <v>1325</v>
      </c>
    </row>
    <row r="466" spans="1:3">
      <c r="A466">
        <v>7</v>
      </c>
      <c r="B466" t="s">
        <v>687</v>
      </c>
      <c r="C466" t="s">
        <v>3409</v>
      </c>
    </row>
    <row r="467" spans="1:3">
      <c r="A467">
        <v>5.3</v>
      </c>
      <c r="B467" t="s">
        <v>2786</v>
      </c>
      <c r="C467" t="s">
        <v>1671</v>
      </c>
    </row>
    <row r="468" spans="1:3">
      <c r="A468">
        <v>5.9</v>
      </c>
      <c r="B468" t="s">
        <v>2792</v>
      </c>
      <c r="C468" t="s">
        <v>1325</v>
      </c>
    </row>
    <row r="469" spans="1:3">
      <c r="A469">
        <v>6.3</v>
      </c>
      <c r="B469" t="s">
        <v>1904</v>
      </c>
      <c r="C469" t="s">
        <v>1325</v>
      </c>
    </row>
    <row r="470" spans="1:3">
      <c r="A470">
        <v>6.3</v>
      </c>
      <c r="B470" t="s">
        <v>2813</v>
      </c>
      <c r="C470" t="s">
        <v>1325</v>
      </c>
    </row>
    <row r="471" spans="1:3">
      <c r="A471">
        <v>7.3</v>
      </c>
      <c r="B471" t="s">
        <v>2819</v>
      </c>
      <c r="C471" t="s">
        <v>3409</v>
      </c>
    </row>
    <row r="472" spans="1:3">
      <c r="A472">
        <v>5.8</v>
      </c>
      <c r="B472" t="s">
        <v>712</v>
      </c>
      <c r="C472" t="s">
        <v>1325</v>
      </c>
    </row>
    <row r="473" spans="1:3">
      <c r="A473">
        <v>5.2</v>
      </c>
      <c r="B473" t="s">
        <v>2831</v>
      </c>
      <c r="C473" t="s">
        <v>953</v>
      </c>
    </row>
    <row r="474" spans="1:3">
      <c r="A474">
        <v>2.4</v>
      </c>
      <c r="B474" t="s">
        <v>73</v>
      </c>
      <c r="C474" t="s">
        <v>1325</v>
      </c>
    </row>
    <row r="475" spans="1:3">
      <c r="A475">
        <v>5.7</v>
      </c>
      <c r="B475" t="s">
        <v>1177</v>
      </c>
      <c r="C475" t="s">
        <v>953</v>
      </c>
    </row>
    <row r="476" spans="1:3">
      <c r="A476">
        <v>5.8</v>
      </c>
      <c r="B476" t="s">
        <v>2850</v>
      </c>
      <c r="C476" t="s">
        <v>3409</v>
      </c>
    </row>
    <row r="477" spans="1:3">
      <c r="A477">
        <v>5.6</v>
      </c>
      <c r="B477" t="s">
        <v>73</v>
      </c>
      <c r="C477" t="s">
        <v>1325</v>
      </c>
    </row>
    <row r="478" spans="1:3">
      <c r="A478">
        <v>6</v>
      </c>
      <c r="B478" t="s">
        <v>571</v>
      </c>
      <c r="C478" t="s">
        <v>1325</v>
      </c>
    </row>
    <row r="479" spans="1:3">
      <c r="A479">
        <v>5.8</v>
      </c>
      <c r="B479" t="s">
        <v>2449</v>
      </c>
      <c r="C479" t="s">
        <v>953</v>
      </c>
    </row>
    <row r="480" spans="1:3">
      <c r="A480">
        <v>6</v>
      </c>
      <c r="B480" t="s">
        <v>42</v>
      </c>
      <c r="C480" t="s">
        <v>1325</v>
      </c>
    </row>
    <row r="481" spans="1:3">
      <c r="A481">
        <v>5.7</v>
      </c>
      <c r="B481" t="s">
        <v>2813</v>
      </c>
      <c r="C481" t="s">
        <v>1325</v>
      </c>
    </row>
    <row r="482" spans="1:3">
      <c r="A482">
        <v>6</v>
      </c>
      <c r="B482" t="s">
        <v>628</v>
      </c>
      <c r="C482" t="s">
        <v>953</v>
      </c>
    </row>
    <row r="483" spans="1:3">
      <c r="A483">
        <v>7.8</v>
      </c>
      <c r="B483" t="s">
        <v>2889</v>
      </c>
      <c r="C483" t="s">
        <v>67</v>
      </c>
    </row>
    <row r="484" spans="1:3">
      <c r="A484">
        <v>4.2</v>
      </c>
      <c r="B484" t="s">
        <v>341</v>
      </c>
      <c r="C484" t="s">
        <v>1325</v>
      </c>
    </row>
    <row r="485" spans="1:3">
      <c r="A485">
        <v>5.6</v>
      </c>
      <c r="B485" t="s">
        <v>2900</v>
      </c>
      <c r="C485" t="s">
        <v>1325</v>
      </c>
    </row>
    <row r="486" spans="1:3">
      <c r="A486">
        <v>8.2</v>
      </c>
      <c r="B486" t="s">
        <v>1544</v>
      </c>
      <c r="C486" t="s">
        <v>13307</v>
      </c>
    </row>
    <row r="487" spans="1:3">
      <c r="A487">
        <v>8.5</v>
      </c>
      <c r="B487" t="s">
        <v>2918</v>
      </c>
      <c r="C487" t="s">
        <v>953</v>
      </c>
    </row>
    <row r="488" spans="1:3">
      <c r="A488">
        <v>5.8</v>
      </c>
      <c r="B488" t="s">
        <v>165</v>
      </c>
      <c r="C488" t="s">
        <v>1325</v>
      </c>
    </row>
    <row r="489" spans="1:3">
      <c r="A489">
        <v>6.5</v>
      </c>
      <c r="B489" t="s">
        <v>2927</v>
      </c>
      <c r="C489" t="s">
        <v>11526</v>
      </c>
    </row>
    <row r="490" spans="1:3">
      <c r="A490">
        <v>7.2</v>
      </c>
      <c r="B490" t="s">
        <v>2125</v>
      </c>
      <c r="C490" t="s">
        <v>24406</v>
      </c>
    </row>
    <row r="491" spans="1:3">
      <c r="A491">
        <v>6.7</v>
      </c>
      <c r="B491" t="s">
        <v>136</v>
      </c>
      <c r="C491" t="s">
        <v>1325</v>
      </c>
    </row>
    <row r="492" spans="1:3">
      <c r="A492">
        <v>3.4</v>
      </c>
      <c r="B492" t="s">
        <v>1671</v>
      </c>
      <c r="C492" t="s">
        <v>1671</v>
      </c>
    </row>
    <row r="493" spans="1:3">
      <c r="A493">
        <v>5.9</v>
      </c>
      <c r="B493" t="s">
        <v>334</v>
      </c>
      <c r="C493" t="s">
        <v>1325</v>
      </c>
    </row>
    <row r="494" spans="1:3">
      <c r="A494">
        <v>7.8</v>
      </c>
      <c r="B494" t="s">
        <v>2948</v>
      </c>
      <c r="C494" t="s">
        <v>953</v>
      </c>
    </row>
    <row r="495" spans="1:3">
      <c r="A495">
        <v>5.9</v>
      </c>
      <c r="B495" t="s">
        <v>2954</v>
      </c>
      <c r="C495" t="s">
        <v>12332</v>
      </c>
    </row>
    <row r="496" spans="1:3">
      <c r="A496">
        <v>4.1</v>
      </c>
      <c r="B496" t="s">
        <v>271</v>
      </c>
      <c r="C496" t="s">
        <v>953</v>
      </c>
    </row>
    <row r="497" spans="1:3">
      <c r="A497">
        <v>6.8</v>
      </c>
      <c r="B497" t="s">
        <v>2966</v>
      </c>
      <c r="C497" t="s">
        <v>11526</v>
      </c>
    </row>
    <row r="498" spans="1:3">
      <c r="A498">
        <v>5.8</v>
      </c>
      <c r="B498" t="s">
        <v>31</v>
      </c>
      <c r="C498" t="s">
        <v>1325</v>
      </c>
    </row>
    <row r="499" spans="1:3">
      <c r="A499">
        <v>7.5</v>
      </c>
      <c r="B499" t="s">
        <v>2100</v>
      </c>
      <c r="C499" t="s">
        <v>11526</v>
      </c>
    </row>
    <row r="500" spans="1:3">
      <c r="A500">
        <v>6.9</v>
      </c>
      <c r="B500" t="s">
        <v>73</v>
      </c>
      <c r="C500" t="s">
        <v>1325</v>
      </c>
    </row>
    <row r="501" spans="1:3">
      <c r="A501">
        <v>6.5</v>
      </c>
      <c r="B501" t="s">
        <v>73</v>
      </c>
      <c r="C501" t="s">
        <v>1325</v>
      </c>
    </row>
    <row r="502" spans="1:3">
      <c r="A502">
        <v>6.9</v>
      </c>
      <c r="B502" t="s">
        <v>471</v>
      </c>
      <c r="C502" t="s">
        <v>953</v>
      </c>
    </row>
    <row r="503" spans="1:3">
      <c r="A503">
        <v>7.9</v>
      </c>
      <c r="B503" t="s">
        <v>2683</v>
      </c>
      <c r="C503" t="s">
        <v>3409</v>
      </c>
    </row>
    <row r="504" spans="1:3">
      <c r="A504">
        <v>7.4</v>
      </c>
      <c r="B504" t="s">
        <v>73</v>
      </c>
      <c r="C504" t="s">
        <v>1325</v>
      </c>
    </row>
    <row r="505" spans="1:3">
      <c r="A505">
        <v>6.7</v>
      </c>
      <c r="B505" t="s">
        <v>3003</v>
      </c>
      <c r="C505" t="s">
        <v>1325</v>
      </c>
    </row>
    <row r="506" spans="1:3">
      <c r="A506">
        <v>7.4</v>
      </c>
      <c r="B506" t="s">
        <v>50</v>
      </c>
      <c r="C506" t="s">
        <v>1325</v>
      </c>
    </row>
    <row r="507" spans="1:3">
      <c r="A507">
        <v>6.9</v>
      </c>
      <c r="B507" t="s">
        <v>1035</v>
      </c>
      <c r="C507" t="s">
        <v>1325</v>
      </c>
    </row>
    <row r="508" spans="1:3">
      <c r="A508">
        <v>6.8</v>
      </c>
      <c r="B508" t="s">
        <v>1681</v>
      </c>
      <c r="C508" t="s">
        <v>1671</v>
      </c>
    </row>
    <row r="509" spans="1:3">
      <c r="A509">
        <v>6.7</v>
      </c>
      <c r="B509" t="s">
        <v>3023</v>
      </c>
      <c r="C509" t="s">
        <v>1671</v>
      </c>
    </row>
    <row r="510" spans="1:3">
      <c r="A510">
        <v>5.1</v>
      </c>
      <c r="B510" t="s">
        <v>3030</v>
      </c>
      <c r="C510" t="s">
        <v>6403</v>
      </c>
    </row>
    <row r="511" spans="1:3">
      <c r="A511">
        <v>4.1</v>
      </c>
      <c r="B511" t="s">
        <v>3036</v>
      </c>
      <c r="C511" t="s">
        <v>1325</v>
      </c>
    </row>
    <row r="512" spans="1:3">
      <c r="A512">
        <v>7.3</v>
      </c>
      <c r="B512" t="s">
        <v>2215</v>
      </c>
      <c r="C512" t="s">
        <v>24406</v>
      </c>
    </row>
    <row r="513" spans="1:3">
      <c r="A513">
        <v>6</v>
      </c>
      <c r="B513" t="s">
        <v>1671</v>
      </c>
      <c r="C513" t="s">
        <v>1671</v>
      </c>
    </row>
    <row r="514" spans="1:3">
      <c r="A514">
        <v>7.3</v>
      </c>
      <c r="B514" t="s">
        <v>2527</v>
      </c>
      <c r="C514" t="s">
        <v>1671</v>
      </c>
    </row>
    <row r="515" spans="1:3">
      <c r="A515">
        <v>5.4</v>
      </c>
      <c r="B515" t="s">
        <v>3057</v>
      </c>
      <c r="C515" t="s">
        <v>1671</v>
      </c>
    </row>
    <row r="516" spans="1:3">
      <c r="A516">
        <v>5.9</v>
      </c>
      <c r="B516" t="s">
        <v>712</v>
      </c>
      <c r="C516" t="s">
        <v>1325</v>
      </c>
    </row>
    <row r="517" spans="1:3">
      <c r="A517">
        <v>7.1</v>
      </c>
      <c r="B517" t="s">
        <v>3067</v>
      </c>
      <c r="C517" t="s">
        <v>13307</v>
      </c>
    </row>
    <row r="518" spans="1:3">
      <c r="A518">
        <v>6</v>
      </c>
      <c r="B518" t="s">
        <v>471</v>
      </c>
      <c r="C518" t="s">
        <v>953</v>
      </c>
    </row>
    <row r="519" spans="1:3">
      <c r="A519">
        <v>6.5</v>
      </c>
      <c r="B519" t="s">
        <v>3076</v>
      </c>
      <c r="C519" t="s">
        <v>3409</v>
      </c>
    </row>
    <row r="520" spans="1:3">
      <c r="A520">
        <v>5.7</v>
      </c>
      <c r="B520" t="s">
        <v>3090</v>
      </c>
      <c r="C520" t="s">
        <v>1671</v>
      </c>
    </row>
    <row r="521" spans="1:3">
      <c r="A521">
        <v>7.6</v>
      </c>
      <c r="B521" t="s">
        <v>2819</v>
      </c>
      <c r="C521" t="s">
        <v>3409</v>
      </c>
    </row>
    <row r="522" spans="1:3">
      <c r="A522">
        <v>6.6</v>
      </c>
      <c r="B522" t="s">
        <v>1910</v>
      </c>
      <c r="C522" t="s">
        <v>1325</v>
      </c>
    </row>
    <row r="523" spans="1:3">
      <c r="A523">
        <v>5.4</v>
      </c>
      <c r="B523" t="s">
        <v>3103</v>
      </c>
      <c r="C523" t="s">
        <v>1325</v>
      </c>
    </row>
    <row r="524" spans="1:3">
      <c r="A524">
        <v>7.3</v>
      </c>
      <c r="B524" t="s">
        <v>1628</v>
      </c>
      <c r="C524" t="s">
        <v>1325</v>
      </c>
    </row>
    <row r="525" spans="1:3">
      <c r="A525">
        <v>6.5</v>
      </c>
      <c r="B525" t="s">
        <v>1415</v>
      </c>
      <c r="C525" t="s">
        <v>1671</v>
      </c>
    </row>
    <row r="526" spans="1:3">
      <c r="A526">
        <v>6.6</v>
      </c>
      <c r="B526" t="s">
        <v>3118</v>
      </c>
      <c r="C526" t="s">
        <v>11526</v>
      </c>
    </row>
    <row r="527" spans="1:3">
      <c r="A527">
        <v>6.6</v>
      </c>
      <c r="B527" t="s">
        <v>3124</v>
      </c>
      <c r="C527" t="s">
        <v>1671</v>
      </c>
    </row>
    <row r="528" spans="1:3">
      <c r="A528">
        <v>5.9</v>
      </c>
      <c r="B528" t="s">
        <v>3131</v>
      </c>
      <c r="C528" t="s">
        <v>1325</v>
      </c>
    </row>
    <row r="529" spans="1:3">
      <c r="A529">
        <v>6.7</v>
      </c>
      <c r="B529" t="s">
        <v>3138</v>
      </c>
      <c r="C529" t="s">
        <v>3409</v>
      </c>
    </row>
    <row r="530" spans="1:3">
      <c r="A530">
        <v>6.1</v>
      </c>
      <c r="B530" t="s">
        <v>3144</v>
      </c>
      <c r="C530" t="s">
        <v>1325</v>
      </c>
    </row>
    <row r="531" spans="1:3">
      <c r="A531">
        <v>6.6</v>
      </c>
      <c r="B531" t="s">
        <v>1120</v>
      </c>
      <c r="C531" t="s">
        <v>1325</v>
      </c>
    </row>
    <row r="532" spans="1:3">
      <c r="A532">
        <v>6.6</v>
      </c>
      <c r="B532" t="s">
        <v>3155</v>
      </c>
      <c r="C532" t="s">
        <v>1325</v>
      </c>
    </row>
    <row r="533" spans="1:3">
      <c r="A533">
        <v>5.3</v>
      </c>
      <c r="B533" t="s">
        <v>422</v>
      </c>
      <c r="C533" t="s">
        <v>1325</v>
      </c>
    </row>
    <row r="534" spans="1:3">
      <c r="A534">
        <v>6</v>
      </c>
      <c r="B534" t="s">
        <v>3165</v>
      </c>
      <c r="C534" t="s">
        <v>1325</v>
      </c>
    </row>
    <row r="535" spans="1:3">
      <c r="A535">
        <v>4.7</v>
      </c>
      <c r="B535" t="s">
        <v>3178</v>
      </c>
      <c r="C535" t="s">
        <v>11526</v>
      </c>
    </row>
    <row r="536" spans="1:3">
      <c r="A536">
        <v>6.1</v>
      </c>
      <c r="B536" t="s">
        <v>712</v>
      </c>
      <c r="C536" t="s">
        <v>1325</v>
      </c>
    </row>
    <row r="537" spans="1:3">
      <c r="A537">
        <v>7.2</v>
      </c>
      <c r="B537" t="s">
        <v>2202</v>
      </c>
      <c r="C537" t="s">
        <v>3409</v>
      </c>
    </row>
    <row r="538" spans="1:3">
      <c r="A538">
        <v>6.4</v>
      </c>
      <c r="B538" t="s">
        <v>1247</v>
      </c>
      <c r="C538" t="s">
        <v>1325</v>
      </c>
    </row>
    <row r="539" spans="1:3">
      <c r="A539">
        <v>6.1</v>
      </c>
      <c r="B539" t="s">
        <v>1239</v>
      </c>
      <c r="C539" t="s">
        <v>1325</v>
      </c>
    </row>
    <row r="540" spans="1:3">
      <c r="A540">
        <v>5.9</v>
      </c>
      <c r="B540" t="s">
        <v>2215</v>
      </c>
      <c r="C540" t="s">
        <v>24406</v>
      </c>
    </row>
    <row r="541" spans="1:3">
      <c r="A541">
        <v>6</v>
      </c>
      <c r="B541" t="s">
        <v>2202</v>
      </c>
      <c r="C541" t="s">
        <v>3409</v>
      </c>
    </row>
    <row r="542" spans="1:3">
      <c r="A542">
        <v>6.3</v>
      </c>
      <c r="B542" t="s">
        <v>3208</v>
      </c>
      <c r="C542" t="s">
        <v>1325</v>
      </c>
    </row>
    <row r="543" spans="1:3">
      <c r="A543">
        <v>5.6</v>
      </c>
      <c r="B543" t="s">
        <v>3213</v>
      </c>
      <c r="C543" t="s">
        <v>1325</v>
      </c>
    </row>
    <row r="544" spans="1:3">
      <c r="A544">
        <v>6.4</v>
      </c>
      <c r="B544" t="s">
        <v>2527</v>
      </c>
      <c r="C544" t="s">
        <v>1671</v>
      </c>
    </row>
    <row r="545" spans="1:3">
      <c r="A545">
        <v>7.1</v>
      </c>
      <c r="B545" t="s">
        <v>923</v>
      </c>
      <c r="C545" t="s">
        <v>1325</v>
      </c>
    </row>
    <row r="546" spans="1:3">
      <c r="A546">
        <v>6.6</v>
      </c>
      <c r="B546" t="s">
        <v>3228</v>
      </c>
      <c r="C546" t="s">
        <v>1325</v>
      </c>
    </row>
    <row r="547" spans="1:3">
      <c r="A547">
        <v>4.6</v>
      </c>
      <c r="B547" t="s">
        <v>515</v>
      </c>
      <c r="C547" t="s">
        <v>1671</v>
      </c>
    </row>
    <row r="548" spans="1:3">
      <c r="A548">
        <v>8.4</v>
      </c>
      <c r="B548" t="s">
        <v>3241</v>
      </c>
      <c r="C548" t="s">
        <v>13307</v>
      </c>
    </row>
    <row r="549" spans="1:3">
      <c r="A549">
        <v>7.1</v>
      </c>
      <c r="B549" t="s">
        <v>1467</v>
      </c>
      <c r="C549" t="s">
        <v>1325</v>
      </c>
    </row>
    <row r="550" spans="1:3">
      <c r="A550">
        <v>7.4</v>
      </c>
      <c r="B550" t="s">
        <v>3254</v>
      </c>
      <c r="C550" t="s">
        <v>953</v>
      </c>
    </row>
    <row r="551" spans="1:3">
      <c r="A551">
        <v>6.9</v>
      </c>
      <c r="B551" t="s">
        <v>214</v>
      </c>
      <c r="C551" t="s">
        <v>3409</v>
      </c>
    </row>
    <row r="552" spans="1:3">
      <c r="A552">
        <v>4.5</v>
      </c>
      <c r="B552" t="s">
        <v>3265</v>
      </c>
      <c r="C552" t="s">
        <v>1325</v>
      </c>
    </row>
    <row r="553" spans="1:3">
      <c r="A553">
        <v>7.1</v>
      </c>
      <c r="B553" t="s">
        <v>3271</v>
      </c>
      <c r="C553" t="s">
        <v>953</v>
      </c>
    </row>
    <row r="554" spans="1:3">
      <c r="A554">
        <v>6.5</v>
      </c>
      <c r="B554" t="s">
        <v>3277</v>
      </c>
      <c r="C554" t="s">
        <v>3409</v>
      </c>
    </row>
    <row r="555" spans="1:3">
      <c r="A555">
        <v>5.3</v>
      </c>
      <c r="B555" t="s">
        <v>515</v>
      </c>
      <c r="C555" t="s">
        <v>1671</v>
      </c>
    </row>
    <row r="556" spans="1:3">
      <c r="A556">
        <v>6.7</v>
      </c>
      <c r="B556" t="s">
        <v>2683</v>
      </c>
      <c r="C556" t="s">
        <v>3409</v>
      </c>
    </row>
    <row r="557" spans="1:3">
      <c r="A557">
        <v>7.2</v>
      </c>
      <c r="B557" t="s">
        <v>3293</v>
      </c>
      <c r="C557" t="s">
        <v>953</v>
      </c>
    </row>
    <row r="558" spans="1:3">
      <c r="A558">
        <v>7.2</v>
      </c>
      <c r="B558" t="s">
        <v>307</v>
      </c>
      <c r="C558" t="s">
        <v>953</v>
      </c>
    </row>
    <row r="559" spans="1:3">
      <c r="A559">
        <v>5.5</v>
      </c>
      <c r="B559" t="s">
        <v>1681</v>
      </c>
      <c r="C559" t="s">
        <v>1671</v>
      </c>
    </row>
    <row r="560" spans="1:3">
      <c r="A560">
        <v>5.8</v>
      </c>
      <c r="B560" t="s">
        <v>50</v>
      </c>
      <c r="C560" t="s">
        <v>1325</v>
      </c>
    </row>
    <row r="561" spans="1:3">
      <c r="A561">
        <v>6</v>
      </c>
      <c r="B561" t="s">
        <v>271</v>
      </c>
      <c r="C561" t="s">
        <v>953</v>
      </c>
    </row>
    <row r="562" spans="1:3">
      <c r="A562">
        <v>6.6</v>
      </c>
      <c r="B562" t="s">
        <v>1528</v>
      </c>
      <c r="C562" t="s">
        <v>24406</v>
      </c>
    </row>
    <row r="563" spans="1:3">
      <c r="A563">
        <v>8.3</v>
      </c>
      <c r="B563" t="s">
        <v>3322</v>
      </c>
      <c r="C563" t="s">
        <v>953</v>
      </c>
    </row>
    <row r="564" spans="1:3">
      <c r="A564">
        <v>6.7</v>
      </c>
      <c r="B564" t="s">
        <v>787</v>
      </c>
      <c r="C564" t="s">
        <v>953</v>
      </c>
    </row>
    <row r="565" spans="1:3">
      <c r="A565">
        <v>6</v>
      </c>
      <c r="B565" t="s">
        <v>127</v>
      </c>
      <c r="C565" t="s">
        <v>1325</v>
      </c>
    </row>
    <row r="566" spans="1:3">
      <c r="A566">
        <v>7.1</v>
      </c>
      <c r="B566" t="s">
        <v>59</v>
      </c>
      <c r="C566" t="s">
        <v>1325</v>
      </c>
    </row>
    <row r="567" spans="1:3">
      <c r="A567">
        <v>6</v>
      </c>
      <c r="B567" t="s">
        <v>3336</v>
      </c>
      <c r="C567" t="s">
        <v>1325</v>
      </c>
    </row>
    <row r="568" spans="1:3">
      <c r="A568">
        <v>6.9</v>
      </c>
      <c r="B568" t="s">
        <v>3348</v>
      </c>
      <c r="C568" t="s">
        <v>1266</v>
      </c>
    </row>
    <row r="569" spans="1:3">
      <c r="A569">
        <v>5.6</v>
      </c>
      <c r="B569" t="s">
        <v>3353</v>
      </c>
      <c r="C569" t="s">
        <v>3409</v>
      </c>
    </row>
    <row r="570" spans="1:3">
      <c r="A570">
        <v>5.6</v>
      </c>
      <c r="B570" t="s">
        <v>2208</v>
      </c>
      <c r="C570" t="s">
        <v>1325</v>
      </c>
    </row>
    <row r="571" spans="1:3">
      <c r="A571">
        <v>4.5</v>
      </c>
      <c r="B571" t="s">
        <v>3363</v>
      </c>
      <c r="C571" t="s">
        <v>11526</v>
      </c>
    </row>
    <row r="572" spans="1:3">
      <c r="A572">
        <v>7.1</v>
      </c>
      <c r="B572" t="s">
        <v>1017</v>
      </c>
      <c r="C572" t="s">
        <v>1325</v>
      </c>
    </row>
    <row r="573" spans="1:3">
      <c r="A573">
        <v>6.5</v>
      </c>
      <c r="B573" t="s">
        <v>59</v>
      </c>
      <c r="C573" t="s">
        <v>1325</v>
      </c>
    </row>
    <row r="574" spans="1:3">
      <c r="A574">
        <v>6.4</v>
      </c>
      <c r="B574" t="s">
        <v>227</v>
      </c>
      <c r="C574" t="s">
        <v>1325</v>
      </c>
    </row>
    <row r="575" spans="1:3">
      <c r="A575">
        <v>5.8</v>
      </c>
      <c r="B575" t="s">
        <v>647</v>
      </c>
      <c r="C575" t="s">
        <v>1325</v>
      </c>
    </row>
    <row r="576" spans="1:3">
      <c r="A576">
        <v>8</v>
      </c>
      <c r="B576" t="s">
        <v>1356</v>
      </c>
      <c r="C576" t="s">
        <v>953</v>
      </c>
    </row>
    <row r="577" spans="1:3">
      <c r="A577">
        <v>6.2</v>
      </c>
      <c r="B577" t="s">
        <v>3390</v>
      </c>
      <c r="C577" t="s">
        <v>3409</v>
      </c>
    </row>
    <row r="578" spans="1:3">
      <c r="A578">
        <v>7.2</v>
      </c>
      <c r="B578" t="s">
        <v>3396</v>
      </c>
      <c r="C578" t="s">
        <v>3409</v>
      </c>
    </row>
    <row r="579" spans="1:3">
      <c r="A579">
        <v>6.1</v>
      </c>
      <c r="B579" t="s">
        <v>3396</v>
      </c>
      <c r="C579" t="s">
        <v>3409</v>
      </c>
    </row>
    <row r="580" spans="1:3">
      <c r="A580">
        <v>7.6</v>
      </c>
      <c r="B580" t="s">
        <v>1483</v>
      </c>
      <c r="C580" t="s">
        <v>953</v>
      </c>
    </row>
    <row r="581" spans="1:3">
      <c r="A581">
        <v>6.3</v>
      </c>
      <c r="B581" t="s">
        <v>3409</v>
      </c>
      <c r="C581" t="s">
        <v>3409</v>
      </c>
    </row>
    <row r="582" spans="1:3">
      <c r="A582">
        <v>6.3</v>
      </c>
      <c r="B582" t="s">
        <v>3416</v>
      </c>
      <c r="C582" t="s">
        <v>1325</v>
      </c>
    </row>
    <row r="583" spans="1:3">
      <c r="A583">
        <v>6.3</v>
      </c>
      <c r="B583" t="s">
        <v>59</v>
      </c>
      <c r="C583" t="s">
        <v>1325</v>
      </c>
    </row>
    <row r="584" spans="1:3">
      <c r="A584">
        <v>7.7</v>
      </c>
      <c r="B584" t="s">
        <v>3425</v>
      </c>
      <c r="C584" t="s">
        <v>953</v>
      </c>
    </row>
    <row r="585" spans="1:3">
      <c r="A585">
        <v>7</v>
      </c>
      <c r="B585" t="s">
        <v>3430</v>
      </c>
      <c r="C585" t="s">
        <v>953</v>
      </c>
    </row>
    <row r="586" spans="1:3">
      <c r="A586">
        <v>5.3</v>
      </c>
      <c r="B586" t="s">
        <v>2527</v>
      </c>
      <c r="C586" t="s">
        <v>1671</v>
      </c>
    </row>
    <row r="587" spans="1:3">
      <c r="A587">
        <v>5.6</v>
      </c>
      <c r="B587" t="s">
        <v>1077</v>
      </c>
      <c r="C587" t="s">
        <v>1325</v>
      </c>
    </row>
    <row r="588" spans="1:3">
      <c r="A588">
        <v>5.2</v>
      </c>
      <c r="B588" t="s">
        <v>3446</v>
      </c>
      <c r="C588" t="s">
        <v>1325</v>
      </c>
    </row>
    <row r="589" spans="1:3">
      <c r="A589">
        <v>5.4</v>
      </c>
      <c r="B589" t="s">
        <v>1077</v>
      </c>
      <c r="C589" t="s">
        <v>1325</v>
      </c>
    </row>
    <row r="590" spans="1:3">
      <c r="A590">
        <v>6.4</v>
      </c>
      <c r="B590" t="s">
        <v>3458</v>
      </c>
      <c r="C590" t="s">
        <v>1325</v>
      </c>
    </row>
    <row r="591" spans="1:3">
      <c r="A591">
        <v>5.9</v>
      </c>
      <c r="B591" t="s">
        <v>3464</v>
      </c>
      <c r="C591" t="s">
        <v>1671</v>
      </c>
    </row>
    <row r="592" spans="1:3">
      <c r="A592">
        <v>6.3</v>
      </c>
      <c r="B592" t="s">
        <v>3396</v>
      </c>
      <c r="C592" t="s">
        <v>3409</v>
      </c>
    </row>
    <row r="593" spans="1:3">
      <c r="A593">
        <v>6.5</v>
      </c>
      <c r="B593" t="s">
        <v>334</v>
      </c>
      <c r="C593" t="s">
        <v>1325</v>
      </c>
    </row>
    <row r="594" spans="1:3">
      <c r="A594">
        <v>3</v>
      </c>
      <c r="B594" t="s">
        <v>3479</v>
      </c>
      <c r="C594" t="s">
        <v>1325</v>
      </c>
    </row>
    <row r="595" spans="1:3">
      <c r="A595">
        <v>3.6</v>
      </c>
      <c r="B595" t="s">
        <v>1401</v>
      </c>
      <c r="C595" t="s">
        <v>1325</v>
      </c>
    </row>
    <row r="596" spans="1:3">
      <c r="A596">
        <v>5.8</v>
      </c>
      <c r="B596" t="s">
        <v>464</v>
      </c>
      <c r="C596" t="s">
        <v>1325</v>
      </c>
    </row>
    <row r="597" spans="1:3">
      <c r="A597">
        <v>6.2</v>
      </c>
      <c r="B597" t="s">
        <v>3496</v>
      </c>
      <c r="C597" t="s">
        <v>1325</v>
      </c>
    </row>
    <row r="598" spans="1:3">
      <c r="A598">
        <v>5.4</v>
      </c>
      <c r="B598" t="s">
        <v>1120</v>
      </c>
      <c r="C598" t="s">
        <v>1325</v>
      </c>
    </row>
    <row r="599" spans="1:3">
      <c r="A599">
        <v>6.1</v>
      </c>
      <c r="B599" t="s">
        <v>1589</v>
      </c>
      <c r="C599" t="s">
        <v>1325</v>
      </c>
    </row>
    <row r="600" spans="1:3">
      <c r="A600">
        <v>4.2</v>
      </c>
      <c r="B600" t="s">
        <v>2215</v>
      </c>
      <c r="C600" t="s">
        <v>24406</v>
      </c>
    </row>
    <row r="601" spans="1:3">
      <c r="A601">
        <v>6.7</v>
      </c>
      <c r="B601" t="s">
        <v>3525</v>
      </c>
      <c r="C601" t="s">
        <v>1325</v>
      </c>
    </row>
    <row r="602" spans="1:3">
      <c r="A602">
        <v>4.2</v>
      </c>
      <c r="B602" t="s">
        <v>42</v>
      </c>
      <c r="C602" t="s">
        <v>1325</v>
      </c>
    </row>
    <row r="603" spans="1:3">
      <c r="A603">
        <v>6.4</v>
      </c>
      <c r="B603" t="s">
        <v>923</v>
      </c>
      <c r="C603" t="s">
        <v>1325</v>
      </c>
    </row>
    <row r="604" spans="1:3">
      <c r="A604">
        <v>4.9</v>
      </c>
      <c r="B604" t="s">
        <v>1105</v>
      </c>
      <c r="C604" t="s">
        <v>953</v>
      </c>
    </row>
    <row r="605" spans="1:3">
      <c r="A605">
        <v>6.8</v>
      </c>
      <c r="B605" t="s">
        <v>2125</v>
      </c>
      <c r="C605" t="s">
        <v>24406</v>
      </c>
    </row>
    <row r="606" spans="1:3">
      <c r="A606">
        <v>7.7</v>
      </c>
      <c r="B606" t="s">
        <v>2966</v>
      </c>
      <c r="C606" t="s">
        <v>11526</v>
      </c>
    </row>
    <row r="607" spans="1:3">
      <c r="A607">
        <v>5.6</v>
      </c>
      <c r="B607" t="s">
        <v>3554</v>
      </c>
      <c r="C607" t="s">
        <v>1325</v>
      </c>
    </row>
    <row r="608" spans="1:3">
      <c r="A608">
        <v>6.4</v>
      </c>
      <c r="B608" t="s">
        <v>1671</v>
      </c>
      <c r="C608" t="s">
        <v>1671</v>
      </c>
    </row>
    <row r="609" spans="1:3">
      <c r="A609">
        <v>7.2</v>
      </c>
      <c r="B609" t="s">
        <v>3565</v>
      </c>
      <c r="C609" t="s">
        <v>953</v>
      </c>
    </row>
    <row r="610" spans="1:3">
      <c r="A610">
        <v>6</v>
      </c>
      <c r="B610" t="s">
        <v>971</v>
      </c>
      <c r="C610" t="s">
        <v>1325</v>
      </c>
    </row>
    <row r="611" spans="1:3">
      <c r="A611">
        <v>5.9</v>
      </c>
      <c r="B611" t="s">
        <v>1681</v>
      </c>
      <c r="C611" t="s">
        <v>1671</v>
      </c>
    </row>
    <row r="612" spans="1:3">
      <c r="A612">
        <v>7.9</v>
      </c>
      <c r="B612" t="s">
        <v>3581</v>
      </c>
      <c r="C612" t="s">
        <v>13307</v>
      </c>
    </row>
    <row r="613" spans="1:3">
      <c r="A613">
        <v>7.1</v>
      </c>
      <c r="B613" t="s">
        <v>923</v>
      </c>
      <c r="C613" t="s">
        <v>1325</v>
      </c>
    </row>
    <row r="614" spans="1:3">
      <c r="A614">
        <v>5.9</v>
      </c>
      <c r="B614" t="s">
        <v>3458</v>
      </c>
      <c r="C614" t="s">
        <v>1325</v>
      </c>
    </row>
    <row r="615" spans="1:3">
      <c r="A615">
        <v>6.2</v>
      </c>
      <c r="B615" t="s">
        <v>1606</v>
      </c>
      <c r="C615" t="s">
        <v>1325</v>
      </c>
    </row>
    <row r="616" spans="1:3">
      <c r="A616">
        <v>7</v>
      </c>
      <c r="B616" t="s">
        <v>2202</v>
      </c>
      <c r="C616" t="s">
        <v>3409</v>
      </c>
    </row>
    <row r="617" spans="1:3">
      <c r="A617">
        <v>5.4</v>
      </c>
      <c r="B617" t="s">
        <v>3619</v>
      </c>
      <c r="C617" t="s">
        <v>1325</v>
      </c>
    </row>
    <row r="618" spans="1:3">
      <c r="A618">
        <v>8.6</v>
      </c>
      <c r="B618" t="s">
        <v>1467</v>
      </c>
      <c r="C618" t="s">
        <v>1325</v>
      </c>
    </row>
    <row r="619" spans="1:3">
      <c r="A619">
        <v>6.5</v>
      </c>
      <c r="B619" t="s">
        <v>464</v>
      </c>
      <c r="C619" t="s">
        <v>1325</v>
      </c>
    </row>
    <row r="620" spans="1:3">
      <c r="A620">
        <v>6.4</v>
      </c>
      <c r="B620" t="s">
        <v>3632</v>
      </c>
      <c r="C620" t="s">
        <v>1671</v>
      </c>
    </row>
    <row r="621" spans="1:3">
      <c r="A621">
        <v>7.6</v>
      </c>
      <c r="B621" t="s">
        <v>471</v>
      </c>
      <c r="C621" t="s">
        <v>953</v>
      </c>
    </row>
    <row r="622" spans="1:3">
      <c r="A622">
        <v>5.5</v>
      </c>
      <c r="B622" t="s">
        <v>3171</v>
      </c>
      <c r="C622" t="s">
        <v>3409</v>
      </c>
    </row>
    <row r="623" spans="1:3">
      <c r="A623">
        <v>7.4</v>
      </c>
      <c r="B623" t="s">
        <v>3241</v>
      </c>
      <c r="C623" t="s">
        <v>13307</v>
      </c>
    </row>
    <row r="624" spans="1:3">
      <c r="A624">
        <v>8.7</v>
      </c>
      <c r="B624" t="s">
        <v>647</v>
      </c>
      <c r="C624" t="s">
        <v>1325</v>
      </c>
    </row>
    <row r="625" spans="1:3">
      <c r="A625">
        <v>7.6</v>
      </c>
      <c r="B625" t="s">
        <v>2157</v>
      </c>
      <c r="C625" t="s">
        <v>953</v>
      </c>
    </row>
    <row r="626" spans="1:3">
      <c r="A626">
        <v>7.5</v>
      </c>
      <c r="B626" t="s">
        <v>647</v>
      </c>
      <c r="C626" t="s">
        <v>1325</v>
      </c>
    </row>
    <row r="627" spans="1:3">
      <c r="A627">
        <v>5.5</v>
      </c>
      <c r="B627" t="s">
        <v>515</v>
      </c>
      <c r="C627" t="s">
        <v>1671</v>
      </c>
    </row>
    <row r="628" spans="1:3">
      <c r="A628">
        <v>7.6</v>
      </c>
      <c r="B628" t="s">
        <v>2850</v>
      </c>
      <c r="C628" t="s">
        <v>3409</v>
      </c>
    </row>
    <row r="629" spans="1:3">
      <c r="A629">
        <v>6.5</v>
      </c>
      <c r="B629" t="s">
        <v>1415</v>
      </c>
      <c r="C629" t="s">
        <v>1671</v>
      </c>
    </row>
    <row r="630" spans="1:3">
      <c r="A630">
        <v>6.9</v>
      </c>
      <c r="B630" t="s">
        <v>1671</v>
      </c>
      <c r="C630" t="s">
        <v>1671</v>
      </c>
    </row>
    <row r="631" spans="1:3">
      <c r="A631">
        <v>6.7</v>
      </c>
      <c r="B631" t="s">
        <v>3678</v>
      </c>
      <c r="C631" t="s">
        <v>1325</v>
      </c>
    </row>
    <row r="632" spans="1:3">
      <c r="A632">
        <v>6.6</v>
      </c>
      <c r="B632" t="s">
        <v>2527</v>
      </c>
      <c r="C632" t="s">
        <v>1671</v>
      </c>
    </row>
    <row r="633" spans="1:3">
      <c r="A633">
        <v>7.2</v>
      </c>
      <c r="B633" t="s">
        <v>3688</v>
      </c>
      <c r="C633" t="s">
        <v>13307</v>
      </c>
    </row>
    <row r="634" spans="1:3">
      <c r="A634">
        <v>6.4</v>
      </c>
      <c r="B634" t="s">
        <v>50</v>
      </c>
      <c r="C634" t="s">
        <v>1325</v>
      </c>
    </row>
    <row r="635" spans="1:3">
      <c r="A635">
        <v>6.4</v>
      </c>
      <c r="B635" t="s">
        <v>50</v>
      </c>
      <c r="C635" t="s">
        <v>1325</v>
      </c>
    </row>
    <row r="636" spans="1:3">
      <c r="A636">
        <v>6</v>
      </c>
      <c r="B636" t="s">
        <v>334</v>
      </c>
      <c r="C636" t="s">
        <v>1325</v>
      </c>
    </row>
    <row r="637" spans="1:3">
      <c r="A637">
        <v>6.1</v>
      </c>
      <c r="B637" t="s">
        <v>515</v>
      </c>
      <c r="C637" t="s">
        <v>1671</v>
      </c>
    </row>
    <row r="638" spans="1:3">
      <c r="A638">
        <v>6</v>
      </c>
      <c r="B638" t="s">
        <v>2819</v>
      </c>
      <c r="C638" t="s">
        <v>3409</v>
      </c>
    </row>
    <row r="639" spans="1:3">
      <c r="A639">
        <v>6.4</v>
      </c>
      <c r="B639" t="s">
        <v>3409</v>
      </c>
      <c r="C639" t="s">
        <v>3409</v>
      </c>
    </row>
    <row r="640" spans="1:3">
      <c r="A640">
        <v>6.4</v>
      </c>
      <c r="B640" t="s">
        <v>1681</v>
      </c>
      <c r="C640" t="s">
        <v>1671</v>
      </c>
    </row>
    <row r="641" spans="1:3">
      <c r="A641">
        <v>7.3</v>
      </c>
      <c r="B641" t="s">
        <v>1924</v>
      </c>
      <c r="C641" t="s">
        <v>3409</v>
      </c>
    </row>
    <row r="642" spans="1:3">
      <c r="A642">
        <v>5.2</v>
      </c>
      <c r="B642" t="s">
        <v>3733</v>
      </c>
      <c r="C642" t="s">
        <v>1671</v>
      </c>
    </row>
    <row r="643" spans="1:3">
      <c r="A643">
        <v>6.6</v>
      </c>
      <c r="B643" t="s">
        <v>3124</v>
      </c>
      <c r="C643" t="s">
        <v>1671</v>
      </c>
    </row>
    <row r="644" spans="1:3">
      <c r="A644">
        <v>6.3</v>
      </c>
      <c r="B644" t="s">
        <v>1423</v>
      </c>
      <c r="C644" t="s">
        <v>1325</v>
      </c>
    </row>
    <row r="645" spans="1:3">
      <c r="A645">
        <v>5.9</v>
      </c>
      <c r="B645" t="s">
        <v>3751</v>
      </c>
      <c r="C645" t="s">
        <v>1325</v>
      </c>
    </row>
    <row r="646" spans="1:3">
      <c r="A646">
        <v>6.7</v>
      </c>
      <c r="B646" t="s">
        <v>2527</v>
      </c>
      <c r="C646" t="s">
        <v>1671</v>
      </c>
    </row>
    <row r="647" spans="1:3">
      <c r="A647">
        <v>5.4</v>
      </c>
      <c r="B647" t="s">
        <v>2208</v>
      </c>
      <c r="C647" t="s">
        <v>1325</v>
      </c>
    </row>
    <row r="648" spans="1:3">
      <c r="A648">
        <v>6.4</v>
      </c>
      <c r="B648" t="s">
        <v>2813</v>
      </c>
      <c r="C648" t="s">
        <v>1325</v>
      </c>
    </row>
    <row r="649" spans="1:3">
      <c r="A649">
        <v>6.7</v>
      </c>
      <c r="B649" t="s">
        <v>1120</v>
      </c>
      <c r="C649" t="s">
        <v>1325</v>
      </c>
    </row>
    <row r="650" spans="1:3">
      <c r="A650">
        <v>6.2</v>
      </c>
      <c r="B650" t="s">
        <v>923</v>
      </c>
      <c r="C650" t="s">
        <v>1325</v>
      </c>
    </row>
    <row r="651" spans="1:3">
      <c r="A651">
        <v>6.1</v>
      </c>
      <c r="B651" t="s">
        <v>165</v>
      </c>
      <c r="C651" t="s">
        <v>1325</v>
      </c>
    </row>
    <row r="652" spans="1:3">
      <c r="A652">
        <v>8.8</v>
      </c>
      <c r="B652" t="s">
        <v>3409</v>
      </c>
      <c r="C652" t="s">
        <v>3409</v>
      </c>
    </row>
    <row r="653" spans="1:3">
      <c r="A653">
        <v>7.1</v>
      </c>
      <c r="B653" t="s">
        <v>3794</v>
      </c>
      <c r="C653" t="s">
        <v>3409</v>
      </c>
    </row>
    <row r="654" spans="1:3">
      <c r="A654">
        <v>5.7</v>
      </c>
      <c r="B654" t="s">
        <v>1628</v>
      </c>
      <c r="C654" t="s">
        <v>1325</v>
      </c>
    </row>
    <row r="655" spans="1:3">
      <c r="A655">
        <v>5</v>
      </c>
      <c r="B655" t="s">
        <v>1009</v>
      </c>
      <c r="C655" t="s">
        <v>1671</v>
      </c>
    </row>
    <row r="656" spans="1:3">
      <c r="A656">
        <v>5.1</v>
      </c>
      <c r="B656" t="s">
        <v>3812</v>
      </c>
      <c r="C656" t="s">
        <v>1325</v>
      </c>
    </row>
    <row r="657" spans="1:3">
      <c r="A657">
        <v>6.9</v>
      </c>
      <c r="B657" t="s">
        <v>1935</v>
      </c>
      <c r="C657" t="s">
        <v>24406</v>
      </c>
    </row>
    <row r="658" spans="1:3">
      <c r="A658">
        <v>4.8</v>
      </c>
      <c r="B658" t="s">
        <v>3003</v>
      </c>
      <c r="C658" t="s">
        <v>1325</v>
      </c>
    </row>
    <row r="659" spans="1:3">
      <c r="A659">
        <v>6.5</v>
      </c>
      <c r="B659" t="s">
        <v>334</v>
      </c>
      <c r="C659" t="s">
        <v>1325</v>
      </c>
    </row>
    <row r="660" spans="1:3">
      <c r="A660">
        <v>5.1</v>
      </c>
      <c r="B660" t="s">
        <v>3831</v>
      </c>
      <c r="C660" t="s">
        <v>3409</v>
      </c>
    </row>
    <row r="661" spans="1:3">
      <c r="A661">
        <v>7.1</v>
      </c>
      <c r="B661" t="s">
        <v>3838</v>
      </c>
      <c r="C661" t="s">
        <v>953</v>
      </c>
    </row>
    <row r="662" spans="1:3">
      <c r="A662">
        <v>7.5</v>
      </c>
      <c r="B662" t="s">
        <v>3844</v>
      </c>
      <c r="C662" t="s">
        <v>24406</v>
      </c>
    </row>
    <row r="663" spans="1:3">
      <c r="A663">
        <v>6.2</v>
      </c>
      <c r="B663" t="s">
        <v>1752</v>
      </c>
      <c r="C663" t="s">
        <v>1325</v>
      </c>
    </row>
    <row r="664" spans="1:3">
      <c r="A664">
        <v>6.3</v>
      </c>
      <c r="B664" t="s">
        <v>1247</v>
      </c>
      <c r="C664" t="s">
        <v>1325</v>
      </c>
    </row>
    <row r="665" spans="1:3">
      <c r="A665">
        <v>8.1</v>
      </c>
      <c r="B665" t="s">
        <v>1170</v>
      </c>
      <c r="C665" t="s">
        <v>953</v>
      </c>
    </row>
    <row r="666" spans="1:3">
      <c r="A666">
        <v>6.6</v>
      </c>
      <c r="B666" t="s">
        <v>3864</v>
      </c>
      <c r="C666" t="s">
        <v>953</v>
      </c>
    </row>
    <row r="667" spans="1:3">
      <c r="A667">
        <v>6.9</v>
      </c>
      <c r="B667" t="s">
        <v>464</v>
      </c>
      <c r="C667" t="s">
        <v>1325</v>
      </c>
    </row>
    <row r="668" spans="1:3">
      <c r="A668">
        <v>6.1</v>
      </c>
      <c r="B668" t="s">
        <v>189</v>
      </c>
      <c r="C668" t="s">
        <v>1325</v>
      </c>
    </row>
    <row r="669" spans="1:3">
      <c r="A669">
        <v>4.3</v>
      </c>
      <c r="B669" t="s">
        <v>1009</v>
      </c>
      <c r="C669" t="s">
        <v>1671</v>
      </c>
    </row>
    <row r="670" spans="1:3">
      <c r="A670">
        <v>6.6</v>
      </c>
      <c r="B670" t="s">
        <v>3886</v>
      </c>
      <c r="C670" t="s">
        <v>1325</v>
      </c>
    </row>
    <row r="671" spans="1:3">
      <c r="A671">
        <v>6.8</v>
      </c>
      <c r="B671" t="s">
        <v>1415</v>
      </c>
      <c r="C671" t="s">
        <v>1671</v>
      </c>
    </row>
    <row r="672" spans="1:3">
      <c r="A672">
        <v>3.8</v>
      </c>
      <c r="B672" t="s">
        <v>3898</v>
      </c>
      <c r="C672" t="s">
        <v>1671</v>
      </c>
    </row>
    <row r="673" spans="1:3">
      <c r="A673">
        <v>5.9</v>
      </c>
      <c r="B673" t="s">
        <v>422</v>
      </c>
      <c r="C673" t="s">
        <v>1325</v>
      </c>
    </row>
    <row r="674" spans="1:3">
      <c r="A674">
        <v>7.9</v>
      </c>
      <c r="B674" t="s">
        <v>3907</v>
      </c>
      <c r="C674" t="s">
        <v>24406</v>
      </c>
    </row>
    <row r="675" spans="1:3">
      <c r="A675">
        <v>6.3</v>
      </c>
      <c r="B675" t="s">
        <v>3913</v>
      </c>
      <c r="C675" t="s">
        <v>1671</v>
      </c>
    </row>
    <row r="676" spans="1:3">
      <c r="A676">
        <v>5.5</v>
      </c>
      <c r="B676" t="s">
        <v>271</v>
      </c>
      <c r="C676" t="s">
        <v>953</v>
      </c>
    </row>
    <row r="677" spans="1:3">
      <c r="A677">
        <v>7.7</v>
      </c>
      <c r="B677" t="s">
        <v>1571</v>
      </c>
      <c r="C677" t="s">
        <v>1325</v>
      </c>
    </row>
    <row r="678" spans="1:3">
      <c r="A678">
        <v>6.3</v>
      </c>
      <c r="B678" t="s">
        <v>1681</v>
      </c>
      <c r="C678" t="s">
        <v>1671</v>
      </c>
    </row>
    <row r="679" spans="1:3">
      <c r="A679">
        <v>7.1</v>
      </c>
      <c r="B679" t="s">
        <v>3932</v>
      </c>
      <c r="C679" t="s">
        <v>1671</v>
      </c>
    </row>
    <row r="680" spans="1:3">
      <c r="A680">
        <v>8.5</v>
      </c>
      <c r="B680" t="s">
        <v>3938</v>
      </c>
      <c r="C680" t="s">
        <v>24406</v>
      </c>
    </row>
    <row r="681" spans="1:3">
      <c r="A681">
        <v>5.8</v>
      </c>
      <c r="B681" t="s">
        <v>621</v>
      </c>
      <c r="C681" t="s">
        <v>953</v>
      </c>
    </row>
    <row r="682" spans="1:3">
      <c r="A682">
        <v>8.1</v>
      </c>
      <c r="B682" t="s">
        <v>2142</v>
      </c>
      <c r="C682" t="s">
        <v>24406</v>
      </c>
    </row>
    <row r="683" spans="1:3">
      <c r="A683">
        <v>7.9</v>
      </c>
      <c r="B683" t="s">
        <v>1156</v>
      </c>
      <c r="C683" t="s">
        <v>1325</v>
      </c>
    </row>
    <row r="684" spans="1:3">
      <c r="A684">
        <v>7.2</v>
      </c>
      <c r="B684" t="s">
        <v>50</v>
      </c>
      <c r="C684" t="s">
        <v>1325</v>
      </c>
    </row>
    <row r="685" spans="1:3">
      <c r="A685">
        <v>6.3</v>
      </c>
      <c r="B685" t="s">
        <v>1924</v>
      </c>
      <c r="C685" t="s">
        <v>3409</v>
      </c>
    </row>
    <row r="686" spans="1:3">
      <c r="A686">
        <v>8.1</v>
      </c>
      <c r="B686" t="s">
        <v>2256</v>
      </c>
      <c r="C686" t="s">
        <v>1671</v>
      </c>
    </row>
    <row r="687" spans="1:3">
      <c r="A687">
        <v>7</v>
      </c>
      <c r="B687" t="s">
        <v>3975</v>
      </c>
      <c r="C687" t="s">
        <v>953</v>
      </c>
    </row>
    <row r="688" spans="1:3">
      <c r="A688">
        <v>5.5</v>
      </c>
      <c r="B688" t="s">
        <v>3057</v>
      </c>
      <c r="C688" t="s">
        <v>1671</v>
      </c>
    </row>
    <row r="689" spans="1:3">
      <c r="A689">
        <v>6.7</v>
      </c>
      <c r="B689" t="s">
        <v>3554</v>
      </c>
      <c r="C689" t="s">
        <v>1325</v>
      </c>
    </row>
    <row r="690" spans="1:3">
      <c r="A690">
        <v>5.2</v>
      </c>
      <c r="B690" t="s">
        <v>2502</v>
      </c>
      <c r="C690" t="s">
        <v>1325</v>
      </c>
    </row>
    <row r="691" spans="1:3">
      <c r="A691">
        <v>7</v>
      </c>
      <c r="B691" t="s">
        <v>334</v>
      </c>
      <c r="C691" t="s">
        <v>1325</v>
      </c>
    </row>
    <row r="692" spans="1:3">
      <c r="A692">
        <v>6.1</v>
      </c>
      <c r="B692" t="s">
        <v>1681</v>
      </c>
      <c r="C692" t="s">
        <v>1671</v>
      </c>
    </row>
    <row r="693" spans="1:3">
      <c r="A693">
        <v>6.6</v>
      </c>
      <c r="B693" t="s">
        <v>471</v>
      </c>
      <c r="C693" t="s">
        <v>953</v>
      </c>
    </row>
    <row r="694" spans="1:3">
      <c r="A694">
        <v>5.5</v>
      </c>
      <c r="B694" t="s">
        <v>1671</v>
      </c>
      <c r="C694" t="s">
        <v>1671</v>
      </c>
    </row>
    <row r="695" spans="1:3">
      <c r="A695">
        <v>5.9</v>
      </c>
      <c r="B695" t="s">
        <v>3265</v>
      </c>
      <c r="C695" t="s">
        <v>1325</v>
      </c>
    </row>
    <row r="696" spans="1:3">
      <c r="A696">
        <v>5.4</v>
      </c>
      <c r="B696" t="s">
        <v>2358</v>
      </c>
      <c r="C696" t="s">
        <v>953</v>
      </c>
    </row>
    <row r="697" spans="1:3">
      <c r="A697">
        <v>6.4</v>
      </c>
      <c r="B697" t="s">
        <v>2813</v>
      </c>
      <c r="C697" t="s">
        <v>1325</v>
      </c>
    </row>
    <row r="698" spans="1:3">
      <c r="A698">
        <v>5.7</v>
      </c>
      <c r="B698" t="s">
        <v>214</v>
      </c>
      <c r="C698" t="s">
        <v>3409</v>
      </c>
    </row>
    <row r="699" spans="1:3">
      <c r="A699">
        <v>6.7</v>
      </c>
      <c r="B699" t="s">
        <v>2490</v>
      </c>
      <c r="C699" t="s">
        <v>1671</v>
      </c>
    </row>
    <row r="700" spans="1:3">
      <c r="A700">
        <v>7.1</v>
      </c>
      <c r="B700" t="s">
        <v>422</v>
      </c>
      <c r="C700" t="s">
        <v>1325</v>
      </c>
    </row>
    <row r="701" spans="1:3">
      <c r="A701">
        <v>6.8</v>
      </c>
      <c r="B701" t="s">
        <v>3794</v>
      </c>
      <c r="C701" t="s">
        <v>3409</v>
      </c>
    </row>
    <row r="702" spans="1:3">
      <c r="A702">
        <v>6.5</v>
      </c>
      <c r="B702" t="s">
        <v>4042</v>
      </c>
      <c r="C702" t="s">
        <v>3409</v>
      </c>
    </row>
    <row r="703" spans="1:3">
      <c r="A703">
        <v>7.6</v>
      </c>
      <c r="B703" t="s">
        <v>2125</v>
      </c>
      <c r="C703" t="s">
        <v>24406</v>
      </c>
    </row>
    <row r="704" spans="1:3">
      <c r="A704">
        <v>5.5</v>
      </c>
      <c r="B704" t="s">
        <v>1930</v>
      </c>
      <c r="C704" t="s">
        <v>1325</v>
      </c>
    </row>
    <row r="705" spans="1:3">
      <c r="A705">
        <v>6.5</v>
      </c>
      <c r="B705" t="s">
        <v>923</v>
      </c>
      <c r="C705" t="s">
        <v>1325</v>
      </c>
    </row>
    <row r="706" spans="1:3">
      <c r="A706">
        <v>7</v>
      </c>
      <c r="B706" t="s">
        <v>1199</v>
      </c>
      <c r="C706" t="s">
        <v>1325</v>
      </c>
    </row>
    <row r="707" spans="1:3">
      <c r="A707">
        <v>5.8</v>
      </c>
      <c r="B707" t="s">
        <v>2813</v>
      </c>
      <c r="C707" t="s">
        <v>1325</v>
      </c>
    </row>
    <row r="708" spans="1:3">
      <c r="A708">
        <v>7.3</v>
      </c>
      <c r="B708" t="s">
        <v>4068</v>
      </c>
      <c r="C708" t="s">
        <v>67</v>
      </c>
    </row>
    <row r="709" spans="1:3">
      <c r="A709">
        <v>6.6</v>
      </c>
      <c r="B709" t="s">
        <v>4075</v>
      </c>
      <c r="C709" t="s">
        <v>3409</v>
      </c>
    </row>
    <row r="710" spans="1:3">
      <c r="A710">
        <v>4.4</v>
      </c>
      <c r="B710" t="s">
        <v>1374</v>
      </c>
      <c r="C710" t="s">
        <v>1325</v>
      </c>
    </row>
    <row r="711" spans="1:3">
      <c r="A711">
        <v>7.7</v>
      </c>
      <c r="B711" t="s">
        <v>4087</v>
      </c>
      <c r="C711" t="s">
        <v>11526</v>
      </c>
    </row>
    <row r="712" spans="1:3">
      <c r="A712">
        <v>5</v>
      </c>
      <c r="B712" t="s">
        <v>2954</v>
      </c>
      <c r="C712" t="s">
        <v>12332</v>
      </c>
    </row>
    <row r="713" spans="1:3">
      <c r="A713">
        <v>7.7</v>
      </c>
      <c r="B713" t="s">
        <v>464</v>
      </c>
      <c r="C713" t="s">
        <v>1325</v>
      </c>
    </row>
    <row r="714" spans="1:3">
      <c r="A714">
        <v>4.4</v>
      </c>
      <c r="B714" t="s">
        <v>515</v>
      </c>
      <c r="C714" t="s">
        <v>1671</v>
      </c>
    </row>
    <row r="715" spans="1:3">
      <c r="A715">
        <v>6.1</v>
      </c>
      <c r="B715" t="s">
        <v>1009</v>
      </c>
      <c r="C715" t="s">
        <v>1671</v>
      </c>
    </row>
    <row r="716" spans="1:3">
      <c r="A716">
        <v>5.4</v>
      </c>
      <c r="B716" t="s">
        <v>3057</v>
      </c>
      <c r="C716" t="s">
        <v>1671</v>
      </c>
    </row>
    <row r="717" spans="1:3">
      <c r="A717">
        <v>6.8</v>
      </c>
      <c r="B717" t="s">
        <v>4113</v>
      </c>
      <c r="C717" t="s">
        <v>1325</v>
      </c>
    </row>
    <row r="718" spans="1:3">
      <c r="A718">
        <v>6.5</v>
      </c>
      <c r="B718" t="s">
        <v>3409</v>
      </c>
      <c r="C718" t="s">
        <v>3409</v>
      </c>
    </row>
    <row r="719" spans="1:3">
      <c r="A719">
        <v>7</v>
      </c>
      <c r="B719" t="s">
        <v>271</v>
      </c>
      <c r="C719" t="s">
        <v>953</v>
      </c>
    </row>
    <row r="720" spans="1:3">
      <c r="A720">
        <v>6.3</v>
      </c>
      <c r="B720" t="s">
        <v>3336</v>
      </c>
      <c r="C720" t="s">
        <v>1325</v>
      </c>
    </row>
    <row r="721" spans="1:3">
      <c r="A721">
        <v>6.3</v>
      </c>
      <c r="B721" t="s">
        <v>1644</v>
      </c>
      <c r="C721" t="s">
        <v>1325</v>
      </c>
    </row>
    <row r="722" spans="1:3">
      <c r="A722">
        <v>6.1</v>
      </c>
      <c r="B722" t="s">
        <v>214</v>
      </c>
      <c r="C722" t="s">
        <v>3409</v>
      </c>
    </row>
    <row r="723" spans="1:3">
      <c r="A723">
        <v>6.1</v>
      </c>
      <c r="B723" t="s">
        <v>271</v>
      </c>
      <c r="C723" t="s">
        <v>953</v>
      </c>
    </row>
    <row r="724" spans="1:3">
      <c r="A724">
        <v>5.3</v>
      </c>
      <c r="B724" t="s">
        <v>1904</v>
      </c>
      <c r="C724" t="s">
        <v>1325</v>
      </c>
    </row>
    <row r="725" spans="1:3">
      <c r="A725">
        <v>5.4</v>
      </c>
      <c r="B725" t="s">
        <v>59</v>
      </c>
      <c r="C725" t="s">
        <v>1325</v>
      </c>
    </row>
    <row r="726" spans="1:3">
      <c r="A726">
        <v>6.2</v>
      </c>
      <c r="B726" t="s">
        <v>923</v>
      </c>
      <c r="C726" t="s">
        <v>1325</v>
      </c>
    </row>
    <row r="727" spans="1:3">
      <c r="A727">
        <v>6.6</v>
      </c>
      <c r="B727" t="s">
        <v>4167</v>
      </c>
      <c r="C727" t="s">
        <v>13307</v>
      </c>
    </row>
    <row r="728" spans="1:3">
      <c r="A728">
        <v>5.9</v>
      </c>
      <c r="B728" t="s">
        <v>464</v>
      </c>
      <c r="C728" t="s">
        <v>1325</v>
      </c>
    </row>
    <row r="729" spans="1:3">
      <c r="A729">
        <v>6.3</v>
      </c>
      <c r="B729" t="s">
        <v>4177</v>
      </c>
      <c r="C729" t="s">
        <v>1325</v>
      </c>
    </row>
    <row r="730" spans="1:3">
      <c r="A730">
        <v>7.2</v>
      </c>
      <c r="B730" t="s">
        <v>1120</v>
      </c>
      <c r="C730" t="s">
        <v>1325</v>
      </c>
    </row>
    <row r="731" spans="1:3">
      <c r="A731">
        <v>6.8</v>
      </c>
      <c r="B731" t="s">
        <v>271</v>
      </c>
      <c r="C731" t="s">
        <v>953</v>
      </c>
    </row>
    <row r="732" spans="1:3">
      <c r="A732">
        <v>6.1</v>
      </c>
      <c r="B732" t="s">
        <v>2490</v>
      </c>
      <c r="C732" t="s">
        <v>1671</v>
      </c>
    </row>
    <row r="733" spans="1:3">
      <c r="A733">
        <v>7.8</v>
      </c>
      <c r="B733" t="s">
        <v>1035</v>
      </c>
      <c r="C733" t="s">
        <v>1325</v>
      </c>
    </row>
    <row r="734" spans="1:3">
      <c r="A734">
        <v>5</v>
      </c>
      <c r="B734" t="s">
        <v>1752</v>
      </c>
      <c r="C734" t="s">
        <v>1325</v>
      </c>
    </row>
    <row r="735" spans="1:3">
      <c r="A735">
        <v>6.2</v>
      </c>
      <c r="B735" t="s">
        <v>262</v>
      </c>
      <c r="C735" t="s">
        <v>1325</v>
      </c>
    </row>
    <row r="736" spans="1:3">
      <c r="A736">
        <v>6.7</v>
      </c>
      <c r="B736" t="s">
        <v>464</v>
      </c>
      <c r="C736" t="s">
        <v>1325</v>
      </c>
    </row>
    <row r="737" spans="1:3">
      <c r="A737">
        <v>4.9</v>
      </c>
      <c r="B737" t="s">
        <v>4219</v>
      </c>
      <c r="C737" t="s">
        <v>953</v>
      </c>
    </row>
    <row r="738" spans="1:3">
      <c r="A738">
        <v>7.4</v>
      </c>
      <c r="B738" t="s">
        <v>4224</v>
      </c>
      <c r="C738" t="s">
        <v>13307</v>
      </c>
    </row>
    <row r="739" spans="1:3">
      <c r="A739">
        <v>6.2</v>
      </c>
      <c r="B739" t="s">
        <v>4234</v>
      </c>
      <c r="C739" t="s">
        <v>1671</v>
      </c>
    </row>
    <row r="740" spans="1:3">
      <c r="A740">
        <v>4.9</v>
      </c>
      <c r="B740" t="s">
        <v>2658</v>
      </c>
      <c r="C740" t="s">
        <v>1671</v>
      </c>
    </row>
    <row r="741" spans="1:3">
      <c r="A741">
        <v>6.1</v>
      </c>
      <c r="B741" t="s">
        <v>334</v>
      </c>
      <c r="C741" t="s">
        <v>1325</v>
      </c>
    </row>
    <row r="742" spans="1:3">
      <c r="A742">
        <v>6.1</v>
      </c>
      <c r="B742" t="s">
        <v>621</v>
      </c>
      <c r="C742" t="s">
        <v>953</v>
      </c>
    </row>
    <row r="743" spans="1:3">
      <c r="A743">
        <v>6.4</v>
      </c>
      <c r="B743" t="s">
        <v>227</v>
      </c>
      <c r="C743" t="s">
        <v>1325</v>
      </c>
    </row>
    <row r="744" spans="1:3">
      <c r="A744">
        <v>6.3</v>
      </c>
      <c r="B744" t="s">
        <v>4262</v>
      </c>
      <c r="C744" t="s">
        <v>1671</v>
      </c>
    </row>
    <row r="745" spans="1:3">
      <c r="A745">
        <v>6.6</v>
      </c>
      <c r="B745" t="s">
        <v>2142</v>
      </c>
      <c r="C745" t="s">
        <v>24406</v>
      </c>
    </row>
    <row r="746" spans="1:3">
      <c r="A746">
        <v>5.7</v>
      </c>
      <c r="B746" t="s">
        <v>4277</v>
      </c>
      <c r="C746" t="s">
        <v>6403</v>
      </c>
    </row>
    <row r="747" spans="1:3">
      <c r="A747">
        <v>5.9</v>
      </c>
      <c r="B747" t="s">
        <v>1009</v>
      </c>
      <c r="C747" t="s">
        <v>1671</v>
      </c>
    </row>
    <row r="748" spans="1:3">
      <c r="A748">
        <v>6</v>
      </c>
      <c r="B748" t="s">
        <v>1120</v>
      </c>
      <c r="C748" t="s">
        <v>1325</v>
      </c>
    </row>
    <row r="749" spans="1:3">
      <c r="A749">
        <v>6.1</v>
      </c>
      <c r="B749" t="s">
        <v>464</v>
      </c>
      <c r="C749" t="s">
        <v>1325</v>
      </c>
    </row>
    <row r="750" spans="1:3">
      <c r="A750">
        <v>6.7</v>
      </c>
      <c r="B750" t="s">
        <v>4296</v>
      </c>
      <c r="C750" t="s">
        <v>13307</v>
      </c>
    </row>
    <row r="751" spans="1:3">
      <c r="A751">
        <v>6.7</v>
      </c>
      <c r="B751" t="s">
        <v>4300</v>
      </c>
      <c r="C751" t="s">
        <v>3409</v>
      </c>
    </row>
    <row r="752" spans="1:3">
      <c r="A752">
        <v>7.9</v>
      </c>
      <c r="B752" t="s">
        <v>4304</v>
      </c>
      <c r="C752" t="s">
        <v>953</v>
      </c>
    </row>
    <row r="753" spans="1:3">
      <c r="A753">
        <v>4.3</v>
      </c>
      <c r="B753" t="s">
        <v>3336</v>
      </c>
      <c r="C753" t="s">
        <v>1325</v>
      </c>
    </row>
    <row r="754" spans="1:3">
      <c r="A754">
        <v>5.7</v>
      </c>
      <c r="B754" t="s">
        <v>4319</v>
      </c>
      <c r="C754" t="s">
        <v>1325</v>
      </c>
    </row>
    <row r="755" spans="1:3">
      <c r="A755">
        <v>6.7</v>
      </c>
      <c r="B755" t="s">
        <v>4327</v>
      </c>
      <c r="C755" t="s">
        <v>953</v>
      </c>
    </row>
    <row r="756" spans="1:3">
      <c r="A756">
        <v>6.7</v>
      </c>
      <c r="B756" t="s">
        <v>4332</v>
      </c>
      <c r="C756" t="s">
        <v>6403</v>
      </c>
    </row>
    <row r="757" spans="1:3">
      <c r="A757">
        <v>8.1</v>
      </c>
      <c r="B757" t="s">
        <v>73</v>
      </c>
      <c r="C757" t="s">
        <v>1325</v>
      </c>
    </row>
    <row r="758" spans="1:3">
      <c r="A758">
        <v>6.1</v>
      </c>
      <c r="B758" t="s">
        <v>4337</v>
      </c>
      <c r="C758" t="s">
        <v>3409</v>
      </c>
    </row>
    <row r="759" spans="1:3">
      <c r="A759">
        <v>5.6</v>
      </c>
      <c r="B759" t="s">
        <v>2142</v>
      </c>
      <c r="C759" t="s">
        <v>24406</v>
      </c>
    </row>
    <row r="760" spans="1:3">
      <c r="A760">
        <v>6.6</v>
      </c>
      <c r="B760" t="s">
        <v>4346</v>
      </c>
      <c r="C760" t="s">
        <v>1325</v>
      </c>
    </row>
    <row r="761" spans="1:3">
      <c r="A761">
        <v>6.9</v>
      </c>
      <c r="B761" t="s">
        <v>923</v>
      </c>
      <c r="C761" t="s">
        <v>1325</v>
      </c>
    </row>
    <row r="762" spans="1:3">
      <c r="A762">
        <v>4.8</v>
      </c>
      <c r="B762" t="s">
        <v>4332</v>
      </c>
      <c r="C762" t="s">
        <v>6403</v>
      </c>
    </row>
    <row r="763" spans="1:3">
      <c r="A763">
        <v>6.2</v>
      </c>
      <c r="B763" t="s">
        <v>4364</v>
      </c>
      <c r="C763" t="s">
        <v>3409</v>
      </c>
    </row>
    <row r="764" spans="1:3">
      <c r="A764">
        <v>6</v>
      </c>
      <c r="B764" t="s">
        <v>4372</v>
      </c>
      <c r="C764" t="s">
        <v>1266</v>
      </c>
    </row>
    <row r="765" spans="1:3">
      <c r="A765">
        <v>4.9</v>
      </c>
      <c r="B765" t="s">
        <v>4377</v>
      </c>
      <c r="C765" t="s">
        <v>953</v>
      </c>
    </row>
    <row r="766" spans="1:3">
      <c r="A766">
        <v>5.6</v>
      </c>
      <c r="B766" t="s">
        <v>4384</v>
      </c>
      <c r="C766" t="s">
        <v>3409</v>
      </c>
    </row>
    <row r="767" spans="1:3">
      <c r="A767">
        <v>6.1</v>
      </c>
      <c r="B767" t="s">
        <v>2527</v>
      </c>
      <c r="C767" t="s">
        <v>1671</v>
      </c>
    </row>
    <row r="768" spans="1:3">
      <c r="A768">
        <v>6.1</v>
      </c>
      <c r="B768" t="s">
        <v>200</v>
      </c>
      <c r="C768" t="s">
        <v>953</v>
      </c>
    </row>
    <row r="769" spans="1:3">
      <c r="A769">
        <v>4.8</v>
      </c>
      <c r="B769" t="s">
        <v>3003</v>
      </c>
      <c r="C769" t="s">
        <v>1325</v>
      </c>
    </row>
    <row r="770" spans="1:3">
      <c r="A770">
        <v>5.5</v>
      </c>
      <c r="B770" t="s">
        <v>4403</v>
      </c>
      <c r="C770" t="s">
        <v>1325</v>
      </c>
    </row>
    <row r="771" spans="1:3">
      <c r="A771">
        <v>3.8</v>
      </c>
      <c r="B771" t="s">
        <v>1930</v>
      </c>
      <c r="C771" t="s">
        <v>1325</v>
      </c>
    </row>
    <row r="772" spans="1:3">
      <c r="A772">
        <v>6.5</v>
      </c>
      <c r="B772" t="s">
        <v>1221</v>
      </c>
      <c r="C772" t="s">
        <v>953</v>
      </c>
    </row>
    <row r="773" spans="1:3">
      <c r="A773">
        <v>6.7</v>
      </c>
      <c r="B773" t="s">
        <v>1467</v>
      </c>
      <c r="C773" t="s">
        <v>1325</v>
      </c>
    </row>
    <row r="774" spans="1:3">
      <c r="A774">
        <v>8.1</v>
      </c>
      <c r="B774" t="s">
        <v>4432</v>
      </c>
      <c r="C774" t="s">
        <v>1325</v>
      </c>
    </row>
    <row r="775" spans="1:3">
      <c r="A775">
        <v>4.9</v>
      </c>
      <c r="B775" t="s">
        <v>2527</v>
      </c>
      <c r="C775" t="s">
        <v>1671</v>
      </c>
    </row>
    <row r="776" spans="1:3">
      <c r="A776">
        <v>7.3</v>
      </c>
      <c r="B776" t="s">
        <v>4444</v>
      </c>
      <c r="C776" t="s">
        <v>1325</v>
      </c>
    </row>
    <row r="777" spans="1:3">
      <c r="A777">
        <v>6.4</v>
      </c>
      <c r="B777" t="s">
        <v>4450</v>
      </c>
      <c r="C777" t="s">
        <v>953</v>
      </c>
    </row>
    <row r="778" spans="1:3">
      <c r="A778">
        <v>6.7</v>
      </c>
      <c r="B778" t="s">
        <v>3632</v>
      </c>
      <c r="C778" t="s">
        <v>1671</v>
      </c>
    </row>
    <row r="779" spans="1:3">
      <c r="A779">
        <v>3.6</v>
      </c>
      <c r="B779" t="s">
        <v>4466</v>
      </c>
      <c r="C779" t="s">
        <v>1671</v>
      </c>
    </row>
    <row r="780" spans="1:3">
      <c r="A780">
        <v>5.7</v>
      </c>
      <c r="B780" t="s">
        <v>4473</v>
      </c>
      <c r="C780" t="s">
        <v>1325</v>
      </c>
    </row>
    <row r="781" spans="1:3">
      <c r="A781">
        <v>6</v>
      </c>
      <c r="B781" t="s">
        <v>4479</v>
      </c>
      <c r="C781" t="s">
        <v>1671</v>
      </c>
    </row>
    <row r="782" spans="1:3">
      <c r="A782">
        <v>4.7</v>
      </c>
      <c r="B782" t="s">
        <v>1415</v>
      </c>
      <c r="C782" t="s">
        <v>1671</v>
      </c>
    </row>
    <row r="783" spans="1:3">
      <c r="A783">
        <v>6.3</v>
      </c>
      <c r="B783" t="s">
        <v>1671</v>
      </c>
      <c r="C783" t="s">
        <v>1671</v>
      </c>
    </row>
    <row r="784" spans="1:3">
      <c r="A784">
        <v>5.9</v>
      </c>
      <c r="B784" t="s">
        <v>3446</v>
      </c>
      <c r="C784" t="s">
        <v>1325</v>
      </c>
    </row>
    <row r="785" spans="1:3">
      <c r="A785">
        <v>5.9</v>
      </c>
      <c r="B785" t="s">
        <v>1098</v>
      </c>
      <c r="C785" t="s">
        <v>1325</v>
      </c>
    </row>
    <row r="786" spans="1:3">
      <c r="A786">
        <v>7.5</v>
      </c>
      <c r="B786" t="s">
        <v>1924</v>
      </c>
      <c r="C786" t="s">
        <v>3409</v>
      </c>
    </row>
    <row r="787" spans="1:3">
      <c r="A787">
        <v>5.6</v>
      </c>
      <c r="B787" t="s">
        <v>1671</v>
      </c>
      <c r="C787" t="s">
        <v>1671</v>
      </c>
    </row>
    <row r="788" spans="1:3">
      <c r="A788">
        <v>6.4</v>
      </c>
      <c r="B788" t="s">
        <v>42</v>
      </c>
      <c r="C788" t="s">
        <v>1325</v>
      </c>
    </row>
    <row r="789" spans="1:3">
      <c r="A789">
        <v>6.3</v>
      </c>
      <c r="B789" t="s">
        <v>4526</v>
      </c>
      <c r="C789" t="s">
        <v>1325</v>
      </c>
    </row>
    <row r="790" spans="1:3">
      <c r="A790">
        <v>4.3</v>
      </c>
      <c r="B790" t="s">
        <v>1364</v>
      </c>
      <c r="C790" t="s">
        <v>1325</v>
      </c>
    </row>
    <row r="791" spans="1:3">
      <c r="A791">
        <v>5.9</v>
      </c>
      <c r="B791" t="s">
        <v>4539</v>
      </c>
      <c r="C791" t="s">
        <v>3409</v>
      </c>
    </row>
    <row r="792" spans="1:3">
      <c r="A792">
        <v>5.5</v>
      </c>
      <c r="B792" t="s">
        <v>4550</v>
      </c>
      <c r="C792" t="s">
        <v>1325</v>
      </c>
    </row>
    <row r="793" spans="1:3">
      <c r="A793">
        <v>6.2</v>
      </c>
      <c r="B793" t="s">
        <v>4556</v>
      </c>
      <c r="C793" t="s">
        <v>1325</v>
      </c>
    </row>
    <row r="794" spans="1:3">
      <c r="A794">
        <v>8.8</v>
      </c>
      <c r="B794" t="s">
        <v>2527</v>
      </c>
      <c r="C794" t="s">
        <v>1671</v>
      </c>
    </row>
    <row r="795" spans="1:3">
      <c r="A795">
        <v>5.2</v>
      </c>
      <c r="B795" t="s">
        <v>3363</v>
      </c>
      <c r="C795" t="s">
        <v>11526</v>
      </c>
    </row>
    <row r="796" spans="1:3">
      <c r="A796">
        <v>7</v>
      </c>
      <c r="B796" t="s">
        <v>1671</v>
      </c>
      <c r="C796" t="s">
        <v>1671</v>
      </c>
    </row>
    <row r="797" spans="1:3">
      <c r="A797">
        <v>6.6</v>
      </c>
      <c r="B797" t="s">
        <v>4575</v>
      </c>
      <c r="C797" t="s">
        <v>953</v>
      </c>
    </row>
    <row r="798" spans="1:3">
      <c r="A798">
        <v>7.3</v>
      </c>
      <c r="B798" t="s">
        <v>4581</v>
      </c>
      <c r="C798" t="s">
        <v>1325</v>
      </c>
    </row>
    <row r="799" spans="1:3">
      <c r="A799">
        <v>5.6</v>
      </c>
      <c r="B799" t="s">
        <v>2469</v>
      </c>
      <c r="C799" t="s">
        <v>1671</v>
      </c>
    </row>
    <row r="800" spans="1:3">
      <c r="A800">
        <v>6.6</v>
      </c>
      <c r="B800" t="s">
        <v>1681</v>
      </c>
      <c r="C800" t="s">
        <v>1671</v>
      </c>
    </row>
    <row r="801" spans="1:3">
      <c r="A801">
        <v>5.4</v>
      </c>
      <c r="B801" t="s">
        <v>4592</v>
      </c>
      <c r="C801" t="s">
        <v>1325</v>
      </c>
    </row>
    <row r="802" spans="1:3">
      <c r="A802">
        <v>6.3</v>
      </c>
      <c r="B802" t="s">
        <v>1681</v>
      </c>
      <c r="C802" t="s">
        <v>1671</v>
      </c>
    </row>
    <row r="803" spans="1:3">
      <c r="A803">
        <v>7.9</v>
      </c>
      <c r="B803" t="s">
        <v>3581</v>
      </c>
      <c r="C803" t="s">
        <v>13307</v>
      </c>
    </row>
    <row r="804" spans="1:3">
      <c r="A804">
        <v>6.3</v>
      </c>
      <c r="B804" t="s">
        <v>4234</v>
      </c>
      <c r="C804" t="s">
        <v>1671</v>
      </c>
    </row>
    <row r="805" spans="1:3">
      <c r="A805">
        <v>6</v>
      </c>
      <c r="B805" t="s">
        <v>515</v>
      </c>
      <c r="C805" t="s">
        <v>1671</v>
      </c>
    </row>
    <row r="806" spans="1:3">
      <c r="A806">
        <v>7.2</v>
      </c>
      <c r="B806" t="s">
        <v>334</v>
      </c>
      <c r="C806" t="s">
        <v>1325</v>
      </c>
    </row>
    <row r="807" spans="1:3">
      <c r="A807">
        <v>5.1</v>
      </c>
      <c r="B807" t="s">
        <v>1415</v>
      </c>
      <c r="C807" t="s">
        <v>1671</v>
      </c>
    </row>
    <row r="808" spans="1:3">
      <c r="A808">
        <v>7.3</v>
      </c>
      <c r="B808" t="s">
        <v>1910</v>
      </c>
      <c r="C808" t="s">
        <v>1325</v>
      </c>
    </row>
    <row r="809" spans="1:3">
      <c r="A809">
        <v>8</v>
      </c>
      <c r="B809" t="s">
        <v>1544</v>
      </c>
      <c r="C809" t="s">
        <v>13307</v>
      </c>
    </row>
    <row r="810" spans="1:3">
      <c r="A810">
        <v>6.2</v>
      </c>
      <c r="B810" t="s">
        <v>1924</v>
      </c>
      <c r="C810" t="s">
        <v>3409</v>
      </c>
    </row>
    <row r="811" spans="1:3">
      <c r="A811">
        <v>6</v>
      </c>
      <c r="B811" t="s">
        <v>4075</v>
      </c>
      <c r="C811" t="s">
        <v>3409</v>
      </c>
    </row>
    <row r="812" spans="1:3">
      <c r="A812">
        <v>6.7</v>
      </c>
      <c r="B812" t="s">
        <v>687</v>
      </c>
      <c r="C812" t="s">
        <v>3409</v>
      </c>
    </row>
    <row r="813" spans="1:3">
      <c r="A813">
        <v>8.1</v>
      </c>
      <c r="B813" t="s">
        <v>1325</v>
      </c>
      <c r="C813" t="s">
        <v>1325</v>
      </c>
    </row>
    <row r="814" spans="1:3">
      <c r="A814">
        <v>6.4</v>
      </c>
      <c r="B814" t="s">
        <v>1671</v>
      </c>
      <c r="C814" t="s">
        <v>1671</v>
      </c>
    </row>
    <row r="815" spans="1:3">
      <c r="A815">
        <v>8</v>
      </c>
      <c r="B815" t="s">
        <v>464</v>
      </c>
      <c r="C815" t="s">
        <v>1325</v>
      </c>
    </row>
    <row r="816" spans="1:3">
      <c r="A816">
        <v>6.3</v>
      </c>
      <c r="B816" t="s">
        <v>422</v>
      </c>
      <c r="C816" t="s">
        <v>1325</v>
      </c>
    </row>
    <row r="817" spans="1:3">
      <c r="A817">
        <v>6.4</v>
      </c>
      <c r="B817" t="s">
        <v>882</v>
      </c>
      <c r="C817" t="s">
        <v>1671</v>
      </c>
    </row>
    <row r="818" spans="1:3">
      <c r="A818">
        <v>6.6</v>
      </c>
      <c r="B818" t="s">
        <v>4675</v>
      </c>
      <c r="C818" t="s">
        <v>1325</v>
      </c>
    </row>
    <row r="819" spans="1:3">
      <c r="A819">
        <v>6.4</v>
      </c>
      <c r="B819" t="s">
        <v>50</v>
      </c>
      <c r="C819" t="s">
        <v>1325</v>
      </c>
    </row>
    <row r="820" spans="1:3">
      <c r="A820">
        <v>6</v>
      </c>
      <c r="B820" t="s">
        <v>515</v>
      </c>
      <c r="C820" t="s">
        <v>1671</v>
      </c>
    </row>
    <row r="821" spans="1:3">
      <c r="A821">
        <v>6.6</v>
      </c>
      <c r="B821" t="s">
        <v>42</v>
      </c>
      <c r="C821" t="s">
        <v>1325</v>
      </c>
    </row>
    <row r="822" spans="1:3">
      <c r="A822">
        <v>5.9</v>
      </c>
      <c r="B822" t="s">
        <v>471</v>
      </c>
      <c r="C822" t="s">
        <v>953</v>
      </c>
    </row>
    <row r="823" spans="1:3">
      <c r="A823">
        <v>6.4</v>
      </c>
      <c r="B823" t="s">
        <v>4177</v>
      </c>
      <c r="C823" t="s">
        <v>1325</v>
      </c>
    </row>
    <row r="824" spans="1:3">
      <c r="A824">
        <v>6.3</v>
      </c>
      <c r="B824" t="s">
        <v>4706</v>
      </c>
      <c r="C824" t="s">
        <v>13307</v>
      </c>
    </row>
    <row r="825" spans="1:3">
      <c r="A825">
        <v>7.3</v>
      </c>
      <c r="B825" t="s">
        <v>3336</v>
      </c>
      <c r="C825" t="s">
        <v>1325</v>
      </c>
    </row>
    <row r="826" spans="1:3">
      <c r="A826">
        <v>6.8</v>
      </c>
      <c r="B826" t="s">
        <v>4717</v>
      </c>
      <c r="C826" t="s">
        <v>953</v>
      </c>
    </row>
    <row r="827" spans="1:3">
      <c r="A827">
        <v>7.2</v>
      </c>
      <c r="B827" t="s">
        <v>792</v>
      </c>
      <c r="C827" t="s">
        <v>11526</v>
      </c>
    </row>
    <row r="828" spans="1:3">
      <c r="A828">
        <v>5.7</v>
      </c>
      <c r="B828" t="s">
        <v>1904</v>
      </c>
      <c r="C828" t="s">
        <v>1325</v>
      </c>
    </row>
    <row r="829" spans="1:3">
      <c r="A829">
        <v>6</v>
      </c>
      <c r="B829" t="s">
        <v>464</v>
      </c>
      <c r="C829" t="s">
        <v>1325</v>
      </c>
    </row>
    <row r="830" spans="1:3">
      <c r="A830">
        <v>6.5</v>
      </c>
      <c r="B830" t="s">
        <v>4075</v>
      </c>
      <c r="C830" t="s">
        <v>3409</v>
      </c>
    </row>
    <row r="831" spans="1:3">
      <c r="A831">
        <v>5.8</v>
      </c>
      <c r="B831" t="s">
        <v>1671</v>
      </c>
      <c r="C831" t="s">
        <v>1671</v>
      </c>
    </row>
    <row r="832" spans="1:3">
      <c r="A832">
        <v>5.8</v>
      </c>
      <c r="B832" t="s">
        <v>3913</v>
      </c>
      <c r="C832" t="s">
        <v>1671</v>
      </c>
    </row>
    <row r="833" spans="1:3">
      <c r="A833">
        <v>6.7</v>
      </c>
      <c r="B833" t="s">
        <v>471</v>
      </c>
      <c r="C833" t="s">
        <v>953</v>
      </c>
    </row>
    <row r="834" spans="1:3">
      <c r="A834">
        <v>7.8</v>
      </c>
      <c r="B834" t="s">
        <v>2142</v>
      </c>
      <c r="C834" t="s">
        <v>24406</v>
      </c>
    </row>
    <row r="835" spans="1:3">
      <c r="A835">
        <v>5.6</v>
      </c>
      <c r="B835" t="s">
        <v>1390</v>
      </c>
      <c r="C835" t="s">
        <v>1325</v>
      </c>
    </row>
    <row r="836" spans="1:3">
      <c r="A836">
        <v>5.8</v>
      </c>
      <c r="B836" t="s">
        <v>4763</v>
      </c>
      <c r="C836" t="s">
        <v>1325</v>
      </c>
    </row>
    <row r="837" spans="1:3">
      <c r="A837">
        <v>7.4</v>
      </c>
      <c r="B837" t="s">
        <v>4768</v>
      </c>
      <c r="C837" t="s">
        <v>3409</v>
      </c>
    </row>
    <row r="838" spans="1:3">
      <c r="A838">
        <v>6.9</v>
      </c>
      <c r="B838" t="s">
        <v>3241</v>
      </c>
      <c r="C838" t="s">
        <v>13307</v>
      </c>
    </row>
    <row r="839" spans="1:3">
      <c r="A839">
        <v>5.5</v>
      </c>
      <c r="B839" t="s">
        <v>647</v>
      </c>
      <c r="C839" t="s">
        <v>1325</v>
      </c>
    </row>
    <row r="840" spans="1:3">
      <c r="A840">
        <v>6.3</v>
      </c>
      <c r="B840" t="s">
        <v>1961</v>
      </c>
      <c r="C840" t="s">
        <v>3409</v>
      </c>
    </row>
    <row r="841" spans="1:3">
      <c r="A841">
        <v>4.7</v>
      </c>
      <c r="B841" t="s">
        <v>59</v>
      </c>
      <c r="C841" t="s">
        <v>1325</v>
      </c>
    </row>
    <row r="842" spans="1:3">
      <c r="A842">
        <v>5.6</v>
      </c>
      <c r="B842" t="s">
        <v>4795</v>
      </c>
      <c r="C842" t="s">
        <v>1671</v>
      </c>
    </row>
    <row r="843" spans="1:3">
      <c r="A843">
        <v>6.4</v>
      </c>
      <c r="B843" t="s">
        <v>4800</v>
      </c>
      <c r="C843" t="s">
        <v>953</v>
      </c>
    </row>
    <row r="844" spans="1:3">
      <c r="A844">
        <v>4.2</v>
      </c>
      <c r="B844" t="s">
        <v>3036</v>
      </c>
      <c r="C844" t="s">
        <v>1325</v>
      </c>
    </row>
    <row r="845" spans="1:3">
      <c r="A845">
        <v>6.4</v>
      </c>
      <c r="B845" t="s">
        <v>4811</v>
      </c>
      <c r="C845" t="s">
        <v>3409</v>
      </c>
    </row>
    <row r="846" spans="1:3">
      <c r="A846">
        <v>7.7</v>
      </c>
      <c r="B846" t="s">
        <v>4817</v>
      </c>
      <c r="C846" t="s">
        <v>3409</v>
      </c>
    </row>
    <row r="847" spans="1:3">
      <c r="A847">
        <v>6.7</v>
      </c>
      <c r="B847" t="s">
        <v>2208</v>
      </c>
      <c r="C847" t="s">
        <v>1325</v>
      </c>
    </row>
    <row r="848" spans="1:3">
      <c r="A848">
        <v>7.7</v>
      </c>
      <c r="B848" t="s">
        <v>214</v>
      </c>
      <c r="C848" t="s">
        <v>3409</v>
      </c>
    </row>
    <row r="849" spans="1:3">
      <c r="A849">
        <v>5.7</v>
      </c>
      <c r="B849" t="s">
        <v>59</v>
      </c>
      <c r="C849" t="s">
        <v>1325</v>
      </c>
    </row>
    <row r="850" spans="1:3">
      <c r="A850">
        <v>7.6</v>
      </c>
      <c r="B850" t="s">
        <v>1935</v>
      </c>
      <c r="C850" t="s">
        <v>24406</v>
      </c>
    </row>
    <row r="851" spans="1:3">
      <c r="A851">
        <v>6.4</v>
      </c>
      <c r="B851" t="s">
        <v>1415</v>
      </c>
      <c r="C851" t="s">
        <v>1671</v>
      </c>
    </row>
    <row r="852" spans="1:3">
      <c r="A852">
        <v>5.6</v>
      </c>
      <c r="B852" t="s">
        <v>1681</v>
      </c>
      <c r="C852" t="s">
        <v>1671</v>
      </c>
    </row>
    <row r="853" spans="1:3">
      <c r="A853">
        <v>6.8</v>
      </c>
      <c r="B853" t="s">
        <v>578</v>
      </c>
      <c r="C853" t="s">
        <v>1325</v>
      </c>
    </row>
    <row r="854" spans="1:3">
      <c r="A854">
        <v>2.4</v>
      </c>
      <c r="B854" t="s">
        <v>4262</v>
      </c>
      <c r="C854" t="s">
        <v>1671</v>
      </c>
    </row>
    <row r="855" spans="1:3">
      <c r="A855">
        <v>6.2</v>
      </c>
      <c r="B855" t="s">
        <v>4075</v>
      </c>
      <c r="C855" t="s">
        <v>3409</v>
      </c>
    </row>
    <row r="856" spans="1:3">
      <c r="A856">
        <v>5.9</v>
      </c>
      <c r="B856" t="s">
        <v>334</v>
      </c>
      <c r="C856" t="s">
        <v>1325</v>
      </c>
    </row>
    <row r="857" spans="1:3">
      <c r="A857">
        <v>7.1</v>
      </c>
      <c r="B857" t="s">
        <v>4880</v>
      </c>
      <c r="C857" t="s">
        <v>953</v>
      </c>
    </row>
    <row r="858" spans="1:3">
      <c r="A858">
        <v>7.6</v>
      </c>
      <c r="B858" t="s">
        <v>2850</v>
      </c>
      <c r="C858" t="s">
        <v>3409</v>
      </c>
    </row>
    <row r="859" spans="1:3">
      <c r="A859">
        <v>5.5</v>
      </c>
      <c r="B859" t="s">
        <v>2215</v>
      </c>
      <c r="C859" t="s">
        <v>24406</v>
      </c>
    </row>
    <row r="860" spans="1:3">
      <c r="A860">
        <v>7</v>
      </c>
      <c r="B860" t="s">
        <v>1726</v>
      </c>
      <c r="C860" t="s">
        <v>13307</v>
      </c>
    </row>
    <row r="861" spans="1:3">
      <c r="A861">
        <v>7.1</v>
      </c>
      <c r="B861" t="s">
        <v>1961</v>
      </c>
      <c r="C861" t="s">
        <v>3409</v>
      </c>
    </row>
    <row r="862" spans="1:3">
      <c r="A862">
        <v>7.4</v>
      </c>
      <c r="B862" t="s">
        <v>2125</v>
      </c>
      <c r="C862" t="s">
        <v>24406</v>
      </c>
    </row>
    <row r="863" spans="1:3">
      <c r="A863">
        <v>7.6</v>
      </c>
      <c r="B863" t="s">
        <v>4904</v>
      </c>
      <c r="C863" t="s">
        <v>1325</v>
      </c>
    </row>
    <row r="864" spans="1:3">
      <c r="A864">
        <v>5.9</v>
      </c>
      <c r="B864" t="s">
        <v>4909</v>
      </c>
      <c r="C864" t="s">
        <v>3409</v>
      </c>
    </row>
    <row r="865" spans="1:3">
      <c r="A865">
        <v>5.9</v>
      </c>
      <c r="B865" t="s">
        <v>4915</v>
      </c>
      <c r="C865" t="s">
        <v>3409</v>
      </c>
    </row>
    <row r="866" spans="1:3">
      <c r="A866">
        <v>8</v>
      </c>
      <c r="B866" t="s">
        <v>1726</v>
      </c>
      <c r="C866" t="s">
        <v>13307</v>
      </c>
    </row>
    <row r="867" spans="1:3">
      <c r="A867">
        <v>7.4</v>
      </c>
      <c r="B867" t="s">
        <v>2819</v>
      </c>
      <c r="C867" t="s">
        <v>3409</v>
      </c>
    </row>
    <row r="868" spans="1:3">
      <c r="A868">
        <v>5.8</v>
      </c>
      <c r="B868" t="s">
        <v>1415</v>
      </c>
      <c r="C868" t="s">
        <v>1671</v>
      </c>
    </row>
    <row r="869" spans="1:3">
      <c r="A869">
        <v>6.3</v>
      </c>
      <c r="B869" t="s">
        <v>4932</v>
      </c>
      <c r="C869" t="s">
        <v>1671</v>
      </c>
    </row>
    <row r="870" spans="1:3">
      <c r="A870">
        <v>5.7</v>
      </c>
      <c r="B870" t="s">
        <v>1681</v>
      </c>
      <c r="C870" t="s">
        <v>1671</v>
      </c>
    </row>
    <row r="871" spans="1:3">
      <c r="A871">
        <v>5.1</v>
      </c>
      <c r="B871" t="s">
        <v>1628</v>
      </c>
      <c r="C871" t="s">
        <v>1325</v>
      </c>
    </row>
    <row r="872" spans="1:3">
      <c r="A872">
        <v>7.6</v>
      </c>
      <c r="B872" t="s">
        <v>3396</v>
      </c>
      <c r="C872" t="s">
        <v>3409</v>
      </c>
    </row>
    <row r="873" spans="1:3">
      <c r="A873">
        <v>6.4</v>
      </c>
      <c r="B873" t="s">
        <v>2786</v>
      </c>
      <c r="C873" t="s">
        <v>1671</v>
      </c>
    </row>
    <row r="874" spans="1:3">
      <c r="A874">
        <v>7.4</v>
      </c>
      <c r="B874" t="s">
        <v>4167</v>
      </c>
      <c r="C874" t="s">
        <v>13307</v>
      </c>
    </row>
    <row r="875" spans="1:3">
      <c r="A875">
        <v>8.2</v>
      </c>
      <c r="B875" t="s">
        <v>1726</v>
      </c>
      <c r="C875" t="s">
        <v>13307</v>
      </c>
    </row>
    <row r="876" spans="1:3">
      <c r="A876">
        <v>6.5</v>
      </c>
      <c r="B876" t="s">
        <v>59</v>
      </c>
      <c r="C876" t="s">
        <v>1325</v>
      </c>
    </row>
    <row r="877" spans="1:3">
      <c r="A877">
        <v>5.5</v>
      </c>
      <c r="B877" t="s">
        <v>1258</v>
      </c>
      <c r="C877" t="s">
        <v>1325</v>
      </c>
    </row>
    <row r="878" spans="1:3">
      <c r="A878">
        <v>6.5</v>
      </c>
      <c r="B878" t="s">
        <v>1671</v>
      </c>
      <c r="C878" t="s">
        <v>1671</v>
      </c>
    </row>
    <row r="879" spans="1:3">
      <c r="A879">
        <v>5.6</v>
      </c>
      <c r="B879" t="s">
        <v>2966</v>
      </c>
      <c r="C879" t="s">
        <v>11526</v>
      </c>
    </row>
    <row r="880" spans="1:3">
      <c r="A880">
        <v>4.6</v>
      </c>
      <c r="B880" t="s">
        <v>1105</v>
      </c>
      <c r="C880" t="s">
        <v>953</v>
      </c>
    </row>
    <row r="881" spans="1:3">
      <c r="A881">
        <v>7.9</v>
      </c>
      <c r="B881" t="s">
        <v>271</v>
      </c>
      <c r="C881" t="s">
        <v>953</v>
      </c>
    </row>
    <row r="882" spans="1:3">
      <c r="A882">
        <v>7.1</v>
      </c>
      <c r="B882" t="s">
        <v>5002</v>
      </c>
      <c r="C882" t="s">
        <v>19711</v>
      </c>
    </row>
    <row r="883" spans="1:3">
      <c r="A883">
        <v>6.9</v>
      </c>
      <c r="B883" t="s">
        <v>207</v>
      </c>
      <c r="C883" t="s">
        <v>1325</v>
      </c>
    </row>
    <row r="884" spans="1:3">
      <c r="A884">
        <v>7.3</v>
      </c>
      <c r="B884" t="s">
        <v>4479</v>
      </c>
      <c r="C884" t="s">
        <v>1671</v>
      </c>
    </row>
    <row r="885" spans="1:3">
      <c r="A885">
        <v>7</v>
      </c>
      <c r="B885" t="s">
        <v>2786</v>
      </c>
      <c r="C885" t="s">
        <v>1671</v>
      </c>
    </row>
    <row r="886" spans="1:3">
      <c r="A886">
        <v>7.7</v>
      </c>
      <c r="B886" t="s">
        <v>1415</v>
      </c>
      <c r="C886" t="s">
        <v>1671</v>
      </c>
    </row>
    <row r="887" spans="1:3">
      <c r="A887">
        <v>6.7</v>
      </c>
      <c r="B887" t="s">
        <v>5022</v>
      </c>
      <c r="C887" t="s">
        <v>13307</v>
      </c>
    </row>
    <row r="888" spans="1:3">
      <c r="A888">
        <v>6.3</v>
      </c>
      <c r="B888" t="s">
        <v>1671</v>
      </c>
      <c r="C888" t="s">
        <v>1671</v>
      </c>
    </row>
    <row r="889" spans="1:3">
      <c r="A889">
        <v>5.8</v>
      </c>
      <c r="B889" t="s">
        <v>1681</v>
      </c>
      <c r="C889" t="s">
        <v>1671</v>
      </c>
    </row>
    <row r="890" spans="1:3">
      <c r="A890">
        <v>7.1</v>
      </c>
      <c r="B890" t="s">
        <v>5032</v>
      </c>
      <c r="C890" t="s">
        <v>24288</v>
      </c>
    </row>
    <row r="891" spans="1:3">
      <c r="A891">
        <v>7.3</v>
      </c>
      <c r="B891" t="s">
        <v>1544</v>
      </c>
      <c r="C891" t="s">
        <v>13307</v>
      </c>
    </row>
    <row r="892" spans="1:3">
      <c r="A892">
        <v>6.4</v>
      </c>
      <c r="B892" t="s">
        <v>1681</v>
      </c>
      <c r="C892" t="s">
        <v>1671</v>
      </c>
    </row>
    <row r="893" spans="1:3">
      <c r="A893">
        <v>7.1</v>
      </c>
      <c r="B893" t="s">
        <v>1752</v>
      </c>
      <c r="C893" t="s">
        <v>1325</v>
      </c>
    </row>
    <row r="894" spans="1:3">
      <c r="A894">
        <v>7.6</v>
      </c>
      <c r="B894" t="s">
        <v>5051</v>
      </c>
      <c r="C894" t="s">
        <v>3409</v>
      </c>
    </row>
    <row r="895" spans="1:3">
      <c r="A895">
        <v>6.8</v>
      </c>
      <c r="B895" t="s">
        <v>1681</v>
      </c>
      <c r="C895" t="s">
        <v>1671</v>
      </c>
    </row>
    <row r="896" spans="1:3">
      <c r="A896">
        <v>6.6</v>
      </c>
      <c r="B896" t="s">
        <v>1752</v>
      </c>
      <c r="C896" t="s">
        <v>1325</v>
      </c>
    </row>
    <row r="897" spans="1:3">
      <c r="A897">
        <v>6.7</v>
      </c>
      <c r="B897" t="s">
        <v>2527</v>
      </c>
      <c r="C897" t="s">
        <v>1671</v>
      </c>
    </row>
    <row r="898" spans="1:3">
      <c r="A898">
        <v>6.1</v>
      </c>
      <c r="B898" t="s">
        <v>3057</v>
      </c>
      <c r="C898" t="s">
        <v>1671</v>
      </c>
    </row>
    <row r="899" spans="1:3">
      <c r="A899">
        <v>6</v>
      </c>
      <c r="B899" t="s">
        <v>5072</v>
      </c>
      <c r="C899" t="s">
        <v>953</v>
      </c>
    </row>
    <row r="900" spans="1:3">
      <c r="A900">
        <v>7.6</v>
      </c>
      <c r="B900" t="s">
        <v>2142</v>
      </c>
      <c r="C900" t="s">
        <v>24406</v>
      </c>
    </row>
    <row r="901" spans="1:3">
      <c r="A901">
        <v>7.1</v>
      </c>
      <c r="B901" t="s">
        <v>464</v>
      </c>
      <c r="C901" t="s">
        <v>1325</v>
      </c>
    </row>
    <row r="902" spans="1:3">
      <c r="A902">
        <v>5</v>
      </c>
      <c r="B902" t="s">
        <v>1427</v>
      </c>
      <c r="C902" t="s">
        <v>1325</v>
      </c>
    </row>
    <row r="903" spans="1:3">
      <c r="A903">
        <v>6.2</v>
      </c>
      <c r="B903" t="s">
        <v>2202</v>
      </c>
      <c r="C903" t="s">
        <v>3409</v>
      </c>
    </row>
    <row r="904" spans="1:3">
      <c r="A904">
        <v>5.6</v>
      </c>
      <c r="B904" t="s">
        <v>1681</v>
      </c>
      <c r="C904" t="s">
        <v>1671</v>
      </c>
    </row>
    <row r="905" spans="1:3">
      <c r="A905">
        <v>7.4</v>
      </c>
      <c r="B905" t="s">
        <v>1415</v>
      </c>
      <c r="C905" t="s">
        <v>1671</v>
      </c>
    </row>
    <row r="906" spans="1:3">
      <c r="A906">
        <v>5</v>
      </c>
      <c r="B906" t="s">
        <v>792</v>
      </c>
      <c r="C906" t="s">
        <v>11526</v>
      </c>
    </row>
    <row r="907" spans="1:3">
      <c r="A907">
        <v>5.2</v>
      </c>
      <c r="B907" t="s">
        <v>3057</v>
      </c>
      <c r="C907" t="s">
        <v>1671</v>
      </c>
    </row>
    <row r="908" spans="1:3">
      <c r="A908">
        <v>7.6</v>
      </c>
      <c r="B908" t="s">
        <v>1634</v>
      </c>
      <c r="C908" t="s">
        <v>13307</v>
      </c>
    </row>
    <row r="909" spans="1:3">
      <c r="A909">
        <v>6.6</v>
      </c>
      <c r="B909" t="s">
        <v>923</v>
      </c>
      <c r="C909" t="s">
        <v>1325</v>
      </c>
    </row>
    <row r="910" spans="1:3">
      <c r="A910">
        <v>7</v>
      </c>
      <c r="B910" t="s">
        <v>1156</v>
      </c>
      <c r="C910" t="s">
        <v>1325</v>
      </c>
    </row>
    <row r="911" spans="1:3">
      <c r="A911">
        <v>5.7</v>
      </c>
      <c r="B911" t="s">
        <v>5135</v>
      </c>
      <c r="C911" t="s">
        <v>1325</v>
      </c>
    </row>
    <row r="912" spans="1:3">
      <c r="A912">
        <v>8.2</v>
      </c>
      <c r="B912" t="s">
        <v>923</v>
      </c>
      <c r="C912" t="s">
        <v>1325</v>
      </c>
    </row>
    <row r="913" spans="1:3">
      <c r="A913">
        <v>6.2</v>
      </c>
      <c r="B913" t="s">
        <v>1628</v>
      </c>
      <c r="C913" t="s">
        <v>1325</v>
      </c>
    </row>
    <row r="914" spans="1:3">
      <c r="A914">
        <v>6.6</v>
      </c>
      <c r="B914" t="s">
        <v>471</v>
      </c>
      <c r="C914" t="s">
        <v>953</v>
      </c>
    </row>
    <row r="915" spans="1:3">
      <c r="A915">
        <v>4.7</v>
      </c>
      <c r="B915" t="s">
        <v>5159</v>
      </c>
      <c r="C915" t="s">
        <v>953</v>
      </c>
    </row>
    <row r="916" spans="1:3">
      <c r="A916">
        <v>6.3</v>
      </c>
      <c r="B916" t="s">
        <v>2142</v>
      </c>
      <c r="C916" t="s">
        <v>24406</v>
      </c>
    </row>
    <row r="917" spans="1:3">
      <c r="A917">
        <v>6.1</v>
      </c>
      <c r="B917" t="s">
        <v>3458</v>
      </c>
      <c r="C917" t="s">
        <v>1325</v>
      </c>
    </row>
    <row r="918" spans="1:3">
      <c r="A918">
        <v>6.7</v>
      </c>
      <c r="B918" t="s">
        <v>4075</v>
      </c>
      <c r="C918" t="s">
        <v>3409</v>
      </c>
    </row>
    <row r="919" spans="1:3">
      <c r="A919">
        <v>6.1</v>
      </c>
      <c r="B919" t="s">
        <v>227</v>
      </c>
      <c r="C919" t="s">
        <v>1325</v>
      </c>
    </row>
    <row r="920" spans="1:3">
      <c r="A920">
        <v>7</v>
      </c>
      <c r="B920" t="s">
        <v>4075</v>
      </c>
      <c r="C920" t="s">
        <v>3409</v>
      </c>
    </row>
    <row r="921" spans="1:3">
      <c r="A921">
        <v>7.4</v>
      </c>
      <c r="B921" t="s">
        <v>1910</v>
      </c>
      <c r="C921" t="s">
        <v>1325</v>
      </c>
    </row>
    <row r="922" spans="1:3">
      <c r="A922">
        <v>7.3</v>
      </c>
      <c r="B922" t="s">
        <v>3293</v>
      </c>
      <c r="C922" t="s">
        <v>953</v>
      </c>
    </row>
    <row r="923" spans="1:3">
      <c r="A923">
        <v>5.8</v>
      </c>
      <c r="B923" t="s">
        <v>1528</v>
      </c>
      <c r="C923" t="s">
        <v>24406</v>
      </c>
    </row>
    <row r="924" spans="1:3">
      <c r="A924">
        <v>6.7</v>
      </c>
      <c r="B924" t="s">
        <v>464</v>
      </c>
      <c r="C924" t="s">
        <v>1325</v>
      </c>
    </row>
    <row r="925" spans="1:3">
      <c r="A925">
        <v>5.8</v>
      </c>
      <c r="B925" t="s">
        <v>1467</v>
      </c>
      <c r="C925" t="s">
        <v>1325</v>
      </c>
    </row>
    <row r="926" spans="1:3">
      <c r="A926">
        <v>7.8</v>
      </c>
      <c r="B926" t="s">
        <v>1924</v>
      </c>
      <c r="C926" t="s">
        <v>3409</v>
      </c>
    </row>
    <row r="927" spans="1:3">
      <c r="A927">
        <v>6.6</v>
      </c>
      <c r="B927" t="s">
        <v>5220</v>
      </c>
      <c r="C927" t="s">
        <v>953</v>
      </c>
    </row>
    <row r="928" spans="1:3">
      <c r="A928">
        <v>6.5</v>
      </c>
      <c r="B928" t="s">
        <v>3913</v>
      </c>
      <c r="C928" t="s">
        <v>1671</v>
      </c>
    </row>
    <row r="929" spans="1:3">
      <c r="A929">
        <v>6.7</v>
      </c>
      <c r="B929" t="s">
        <v>1671</v>
      </c>
      <c r="C929" t="s">
        <v>1671</v>
      </c>
    </row>
    <row r="930" spans="1:3">
      <c r="A930">
        <v>7.3</v>
      </c>
      <c r="B930" t="s">
        <v>1120</v>
      </c>
      <c r="C930" t="s">
        <v>1325</v>
      </c>
    </row>
    <row r="931" spans="1:3">
      <c r="A931">
        <v>5.8</v>
      </c>
      <c r="B931" t="s">
        <v>59</v>
      </c>
      <c r="C931" t="s">
        <v>1325</v>
      </c>
    </row>
    <row r="932" spans="1:3">
      <c r="A932">
        <v>5.5</v>
      </c>
      <c r="B932" t="s">
        <v>422</v>
      </c>
      <c r="C932" t="s">
        <v>1325</v>
      </c>
    </row>
    <row r="933" spans="1:3">
      <c r="A933">
        <v>6.3</v>
      </c>
      <c r="B933" t="s">
        <v>882</v>
      </c>
      <c r="C933" t="s">
        <v>1671</v>
      </c>
    </row>
    <row r="934" spans="1:3">
      <c r="A934">
        <v>7.4</v>
      </c>
      <c r="B934" t="s">
        <v>1935</v>
      </c>
      <c r="C934" t="s">
        <v>24406</v>
      </c>
    </row>
    <row r="935" spans="1:3">
      <c r="A935">
        <v>5.9</v>
      </c>
      <c r="B935" t="s">
        <v>59</v>
      </c>
      <c r="C935" t="s">
        <v>1325</v>
      </c>
    </row>
    <row r="936" spans="1:3">
      <c r="A936">
        <v>6.2</v>
      </c>
      <c r="B936" t="s">
        <v>2208</v>
      </c>
      <c r="C936" t="s">
        <v>1325</v>
      </c>
    </row>
    <row r="937" spans="1:3">
      <c r="A937">
        <v>5.9</v>
      </c>
      <c r="B937" t="s">
        <v>1415</v>
      </c>
      <c r="C937" t="s">
        <v>1671</v>
      </c>
    </row>
    <row r="938" spans="1:3">
      <c r="A938">
        <v>6.5</v>
      </c>
      <c r="B938" t="s">
        <v>5274</v>
      </c>
      <c r="C938" t="s">
        <v>24406</v>
      </c>
    </row>
    <row r="939" spans="1:3">
      <c r="A939">
        <v>4.4</v>
      </c>
      <c r="B939" t="s">
        <v>50</v>
      </c>
      <c r="C939" t="s">
        <v>1325</v>
      </c>
    </row>
    <row r="940" spans="1:3">
      <c r="A940">
        <v>3.5</v>
      </c>
      <c r="B940" t="s">
        <v>148</v>
      </c>
      <c r="C940" t="s">
        <v>1325</v>
      </c>
    </row>
    <row r="941" spans="1:3">
      <c r="A941">
        <v>6.6</v>
      </c>
      <c r="B941" t="s">
        <v>1826</v>
      </c>
      <c r="C941" t="s">
        <v>953</v>
      </c>
    </row>
    <row r="942" spans="1:3">
      <c r="A942">
        <v>6</v>
      </c>
      <c r="B942" t="s">
        <v>1415</v>
      </c>
      <c r="C942" t="s">
        <v>1671</v>
      </c>
    </row>
    <row r="943" spans="1:3">
      <c r="A943">
        <v>6.4</v>
      </c>
      <c r="B943" t="s">
        <v>334</v>
      </c>
      <c r="C943" t="s">
        <v>1325</v>
      </c>
    </row>
    <row r="944" spans="1:3">
      <c r="A944">
        <v>6.5</v>
      </c>
      <c r="B944" t="s">
        <v>4915</v>
      </c>
      <c r="C944" t="s">
        <v>3409</v>
      </c>
    </row>
    <row r="945" spans="1:3">
      <c r="A945">
        <v>4.3</v>
      </c>
      <c r="B945" t="s">
        <v>5316</v>
      </c>
      <c r="C945" t="s">
        <v>1671</v>
      </c>
    </row>
    <row r="946" spans="1:3">
      <c r="A946">
        <v>4.2</v>
      </c>
      <c r="B946" t="s">
        <v>3057</v>
      </c>
      <c r="C946" t="s">
        <v>1671</v>
      </c>
    </row>
    <row r="947" spans="1:3">
      <c r="A947">
        <v>6.5</v>
      </c>
      <c r="B947" t="s">
        <v>5324</v>
      </c>
      <c r="C947" t="s">
        <v>3409</v>
      </c>
    </row>
    <row r="948" spans="1:3">
      <c r="A948">
        <v>6.1</v>
      </c>
      <c r="B948" t="s">
        <v>2215</v>
      </c>
      <c r="C948" t="s">
        <v>24406</v>
      </c>
    </row>
    <row r="949" spans="1:3">
      <c r="A949">
        <v>6.3</v>
      </c>
      <c r="B949" t="s">
        <v>334</v>
      </c>
      <c r="C949" t="s">
        <v>1325</v>
      </c>
    </row>
    <row r="950" spans="1:3">
      <c r="A950">
        <v>6.2</v>
      </c>
      <c r="B950" t="s">
        <v>2125</v>
      </c>
      <c r="C950" t="s">
        <v>24406</v>
      </c>
    </row>
    <row r="951" spans="1:3">
      <c r="A951">
        <v>5.9</v>
      </c>
      <c r="B951" t="s">
        <v>1415</v>
      </c>
      <c r="C951" t="s">
        <v>1671</v>
      </c>
    </row>
    <row r="952" spans="1:3">
      <c r="A952">
        <v>5.9</v>
      </c>
      <c r="B952" t="s">
        <v>1675</v>
      </c>
      <c r="C952" t="s">
        <v>1325</v>
      </c>
    </row>
    <row r="953" spans="1:3">
      <c r="A953">
        <v>6.5</v>
      </c>
      <c r="B953" t="s">
        <v>1120</v>
      </c>
      <c r="C953" t="s">
        <v>1325</v>
      </c>
    </row>
    <row r="954" spans="1:3">
      <c r="A954">
        <v>6.4</v>
      </c>
      <c r="B954" t="s">
        <v>1120</v>
      </c>
      <c r="C954" t="s">
        <v>1325</v>
      </c>
    </row>
    <row r="955" spans="1:3">
      <c r="A955">
        <v>6.5</v>
      </c>
      <c r="B955" t="s">
        <v>1120</v>
      </c>
      <c r="C955" t="s">
        <v>1325</v>
      </c>
    </row>
    <row r="956" spans="1:3">
      <c r="A956">
        <v>5.7</v>
      </c>
      <c r="B956" t="s">
        <v>227</v>
      </c>
      <c r="C956" t="s">
        <v>1325</v>
      </c>
    </row>
    <row r="957" spans="1:3">
      <c r="A957">
        <v>8</v>
      </c>
      <c r="B957" t="s">
        <v>613</v>
      </c>
      <c r="C957" t="s">
        <v>1325</v>
      </c>
    </row>
    <row r="958" spans="1:3">
      <c r="A958">
        <v>7.3</v>
      </c>
      <c r="B958" t="s">
        <v>5383</v>
      </c>
      <c r="C958" t="s">
        <v>953</v>
      </c>
    </row>
    <row r="959" spans="1:3">
      <c r="A959">
        <v>6.7</v>
      </c>
      <c r="B959" t="s">
        <v>5388</v>
      </c>
      <c r="C959" t="s">
        <v>1325</v>
      </c>
    </row>
    <row r="960" spans="1:3">
      <c r="A960">
        <v>7.5</v>
      </c>
      <c r="B960" t="s">
        <v>2125</v>
      </c>
      <c r="C960" t="s">
        <v>24406</v>
      </c>
    </row>
    <row r="961" spans="1:3">
      <c r="A961">
        <v>5.4</v>
      </c>
      <c r="B961" t="s">
        <v>2136</v>
      </c>
      <c r="C961" t="s">
        <v>1325</v>
      </c>
    </row>
    <row r="962" spans="1:3">
      <c r="A962">
        <v>6.6</v>
      </c>
      <c r="B962" t="s">
        <v>464</v>
      </c>
      <c r="C962" t="s">
        <v>1325</v>
      </c>
    </row>
    <row r="963" spans="1:3">
      <c r="A963">
        <v>7.7</v>
      </c>
      <c r="B963" t="s">
        <v>2215</v>
      </c>
      <c r="C963" t="s">
        <v>24406</v>
      </c>
    </row>
    <row r="964" spans="1:3">
      <c r="A964">
        <v>5.8</v>
      </c>
      <c r="B964" t="s">
        <v>3336</v>
      </c>
      <c r="C964" t="s">
        <v>1325</v>
      </c>
    </row>
    <row r="965" spans="1:3">
      <c r="A965">
        <v>6.4</v>
      </c>
      <c r="B965" t="s">
        <v>3430</v>
      </c>
      <c r="C965" t="s">
        <v>953</v>
      </c>
    </row>
    <row r="966" spans="1:3">
      <c r="A966">
        <v>5.6</v>
      </c>
      <c r="B966" t="s">
        <v>5419</v>
      </c>
      <c r="C966" t="s">
        <v>953</v>
      </c>
    </row>
    <row r="967" spans="1:3">
      <c r="A967">
        <v>6</v>
      </c>
      <c r="B967" t="s">
        <v>1924</v>
      </c>
      <c r="C967" t="s">
        <v>3409</v>
      </c>
    </row>
    <row r="968" spans="1:3">
      <c r="A968">
        <v>6.2</v>
      </c>
      <c r="B968" t="s">
        <v>2125</v>
      </c>
      <c r="C968" t="s">
        <v>24406</v>
      </c>
    </row>
    <row r="969" spans="1:3">
      <c r="A969">
        <v>5.9</v>
      </c>
      <c r="B969" t="s">
        <v>5435</v>
      </c>
      <c r="C969" t="s">
        <v>953</v>
      </c>
    </row>
    <row r="970" spans="1:3">
      <c r="A970">
        <v>5.1</v>
      </c>
      <c r="B970" t="s">
        <v>214</v>
      </c>
      <c r="C970" t="s">
        <v>3409</v>
      </c>
    </row>
    <row r="971" spans="1:3">
      <c r="A971">
        <v>6.8</v>
      </c>
      <c r="B971" t="s">
        <v>3581</v>
      </c>
      <c r="C971" t="s">
        <v>13307</v>
      </c>
    </row>
    <row r="972" spans="1:3">
      <c r="A972">
        <v>6</v>
      </c>
      <c r="B972" t="s">
        <v>5451</v>
      </c>
      <c r="C972" t="s">
        <v>1325</v>
      </c>
    </row>
    <row r="973" spans="1:3">
      <c r="A973">
        <v>5.1</v>
      </c>
      <c r="B973" t="s">
        <v>2125</v>
      </c>
      <c r="C973" t="s">
        <v>24406</v>
      </c>
    </row>
    <row r="974" spans="1:3">
      <c r="A974">
        <v>5.8</v>
      </c>
      <c r="B974" t="s">
        <v>2813</v>
      </c>
      <c r="C974" t="s">
        <v>1325</v>
      </c>
    </row>
    <row r="975" spans="1:3">
      <c r="A975">
        <v>6.2</v>
      </c>
      <c r="B975" t="s">
        <v>687</v>
      </c>
      <c r="C975" t="s">
        <v>3409</v>
      </c>
    </row>
    <row r="976" spans="1:3">
      <c r="A976">
        <v>6.4</v>
      </c>
      <c r="B976" t="s">
        <v>5316</v>
      </c>
      <c r="C976" t="s">
        <v>1671</v>
      </c>
    </row>
    <row r="977" spans="1:3">
      <c r="A977">
        <v>4.8</v>
      </c>
      <c r="B977" t="s">
        <v>1671</v>
      </c>
      <c r="C977" t="s">
        <v>1671</v>
      </c>
    </row>
    <row r="978" spans="1:3">
      <c r="A978">
        <v>4.9</v>
      </c>
      <c r="B978" t="s">
        <v>1009</v>
      </c>
      <c r="C978" t="s">
        <v>1671</v>
      </c>
    </row>
    <row r="979" spans="1:3">
      <c r="A979">
        <v>5.6</v>
      </c>
      <c r="B979" t="s">
        <v>5482</v>
      </c>
      <c r="C979" t="s">
        <v>1671</v>
      </c>
    </row>
    <row r="980" spans="1:3">
      <c r="A980">
        <v>5.5</v>
      </c>
      <c r="B980" t="s">
        <v>1364</v>
      </c>
      <c r="C980" t="s">
        <v>1325</v>
      </c>
    </row>
    <row r="981" spans="1:3">
      <c r="A981">
        <v>3.7</v>
      </c>
      <c r="B981" t="s">
        <v>1120</v>
      </c>
      <c r="C981" t="s">
        <v>1325</v>
      </c>
    </row>
    <row r="982" spans="1:3">
      <c r="A982">
        <v>5.9</v>
      </c>
      <c r="B982" t="s">
        <v>2813</v>
      </c>
      <c r="C982" t="s">
        <v>1325</v>
      </c>
    </row>
    <row r="983" spans="1:3">
      <c r="A983">
        <v>6.3</v>
      </c>
      <c r="B983" t="s">
        <v>5504</v>
      </c>
      <c r="C983" t="s">
        <v>1325</v>
      </c>
    </row>
    <row r="984" spans="1:3">
      <c r="A984">
        <v>7.6</v>
      </c>
      <c r="B984" t="s">
        <v>2125</v>
      </c>
      <c r="C984" t="s">
        <v>24406</v>
      </c>
    </row>
    <row r="985" spans="1:3">
      <c r="A985">
        <v>8.3</v>
      </c>
      <c r="B985" t="s">
        <v>42</v>
      </c>
      <c r="C985" t="s">
        <v>1325</v>
      </c>
    </row>
    <row r="986" spans="1:3">
      <c r="A986">
        <v>6.9</v>
      </c>
      <c r="B986" t="s">
        <v>5529</v>
      </c>
      <c r="C986" t="s">
        <v>1325</v>
      </c>
    </row>
    <row r="987" spans="1:3">
      <c r="A987">
        <v>6.7</v>
      </c>
      <c r="B987" t="s">
        <v>2142</v>
      </c>
      <c r="C987" t="s">
        <v>24406</v>
      </c>
    </row>
    <row r="988" spans="1:3">
      <c r="A988">
        <v>6.8</v>
      </c>
      <c r="B988" t="s">
        <v>2125</v>
      </c>
      <c r="C988" t="s">
        <v>24406</v>
      </c>
    </row>
    <row r="989" spans="1:3">
      <c r="A989">
        <v>7.1</v>
      </c>
      <c r="B989" t="s">
        <v>5550</v>
      </c>
      <c r="C989" t="s">
        <v>1325</v>
      </c>
    </row>
    <row r="990" spans="1:3">
      <c r="A990">
        <v>6.4</v>
      </c>
      <c r="B990" t="s">
        <v>2125</v>
      </c>
      <c r="C990" t="s">
        <v>24406</v>
      </c>
    </row>
    <row r="991" spans="1:3">
      <c r="A991">
        <v>6.4</v>
      </c>
      <c r="B991" t="s">
        <v>4219</v>
      </c>
      <c r="C991" t="s">
        <v>953</v>
      </c>
    </row>
    <row r="992" spans="1:3">
      <c r="A992">
        <v>7.4</v>
      </c>
      <c r="B992" t="s">
        <v>5567</v>
      </c>
      <c r="C992" t="s">
        <v>3409</v>
      </c>
    </row>
    <row r="993" spans="1:3">
      <c r="A993">
        <v>6.4</v>
      </c>
      <c r="B993" t="s">
        <v>3632</v>
      </c>
      <c r="C993" t="s">
        <v>1671</v>
      </c>
    </row>
    <row r="994" spans="1:3">
      <c r="A994">
        <v>6</v>
      </c>
      <c r="B994" t="s">
        <v>3632</v>
      </c>
      <c r="C994" t="s">
        <v>1671</v>
      </c>
    </row>
    <row r="995" spans="1:3">
      <c r="A995">
        <v>6.5</v>
      </c>
      <c r="B995" t="s">
        <v>5579</v>
      </c>
      <c r="C995" t="s">
        <v>24406</v>
      </c>
    </row>
    <row r="996" spans="1:3">
      <c r="A996">
        <v>7.8</v>
      </c>
      <c r="B996" t="s">
        <v>5584</v>
      </c>
      <c r="C996" t="s">
        <v>953</v>
      </c>
    </row>
    <row r="997" spans="1:3">
      <c r="A997">
        <v>6</v>
      </c>
      <c r="B997" t="s">
        <v>59</v>
      </c>
      <c r="C997" t="s">
        <v>1325</v>
      </c>
    </row>
    <row r="998" spans="1:3">
      <c r="A998">
        <v>7</v>
      </c>
      <c r="B998" t="s">
        <v>5274</v>
      </c>
      <c r="C998" t="s">
        <v>24406</v>
      </c>
    </row>
    <row r="999" spans="1:3">
      <c r="A999">
        <v>6</v>
      </c>
      <c r="B999" t="s">
        <v>5598</v>
      </c>
      <c r="C999" t="s">
        <v>1671</v>
      </c>
    </row>
    <row r="1000" spans="1:3">
      <c r="A1000">
        <v>6.1</v>
      </c>
      <c r="B1000" t="s">
        <v>5614</v>
      </c>
      <c r="C1000" t="s">
        <v>1325</v>
      </c>
    </row>
    <row r="1001" spans="1:3">
      <c r="A1001">
        <v>6.8</v>
      </c>
      <c r="B1001" t="s">
        <v>5620</v>
      </c>
      <c r="C1001" t="s">
        <v>24406</v>
      </c>
    </row>
    <row r="1002" spans="1:3">
      <c r="A1002">
        <v>6.4</v>
      </c>
      <c r="B1002" t="s">
        <v>4167</v>
      </c>
      <c r="C1002" t="s">
        <v>13307</v>
      </c>
    </row>
    <row r="1003" spans="1:3">
      <c r="A1003">
        <v>4.5</v>
      </c>
      <c r="B1003" t="s">
        <v>271</v>
      </c>
      <c r="C1003" t="s">
        <v>953</v>
      </c>
    </row>
    <row r="1004" spans="1:3">
      <c r="A1004">
        <v>5.8</v>
      </c>
      <c r="B1004" t="s">
        <v>3390</v>
      </c>
      <c r="C1004" t="s">
        <v>3409</v>
      </c>
    </row>
    <row r="1005" spans="1:3">
      <c r="A1005">
        <v>6.3</v>
      </c>
      <c r="B1005" t="s">
        <v>1681</v>
      </c>
      <c r="C1005" t="s">
        <v>1671</v>
      </c>
    </row>
    <row r="1006" spans="1:3">
      <c r="A1006">
        <v>5.7</v>
      </c>
      <c r="B1006" t="s">
        <v>1681</v>
      </c>
      <c r="C1006" t="s">
        <v>1671</v>
      </c>
    </row>
    <row r="1007" spans="1:3">
      <c r="A1007">
        <v>7.2</v>
      </c>
      <c r="B1007" t="s">
        <v>1924</v>
      </c>
      <c r="C1007" t="s">
        <v>3409</v>
      </c>
    </row>
    <row r="1008" spans="1:3">
      <c r="A1008">
        <v>7.6</v>
      </c>
      <c r="B1008" t="s">
        <v>5664</v>
      </c>
      <c r="C1008" t="s">
        <v>1325</v>
      </c>
    </row>
    <row r="1009" spans="1:3">
      <c r="A1009">
        <v>4.7</v>
      </c>
      <c r="B1009" t="s">
        <v>5669</v>
      </c>
      <c r="C1009" t="s">
        <v>1325</v>
      </c>
    </row>
    <row r="1010" spans="1:3">
      <c r="A1010">
        <v>6.6</v>
      </c>
      <c r="B1010" t="s">
        <v>5674</v>
      </c>
      <c r="C1010" t="s">
        <v>1325</v>
      </c>
    </row>
    <row r="1011" spans="1:3">
      <c r="A1011">
        <v>6.8</v>
      </c>
      <c r="B1011" t="s">
        <v>3632</v>
      </c>
      <c r="C1011" t="s">
        <v>1671</v>
      </c>
    </row>
    <row r="1012" spans="1:3">
      <c r="A1012">
        <v>4.8</v>
      </c>
      <c r="B1012" t="s">
        <v>515</v>
      </c>
      <c r="C1012" t="s">
        <v>1671</v>
      </c>
    </row>
    <row r="1013" spans="1:3">
      <c r="A1013">
        <v>6.3</v>
      </c>
      <c r="B1013" t="s">
        <v>334</v>
      </c>
      <c r="C1013" t="s">
        <v>1325</v>
      </c>
    </row>
    <row r="1014" spans="1:3">
      <c r="A1014">
        <v>5.5</v>
      </c>
      <c r="B1014" t="s">
        <v>1671</v>
      </c>
      <c r="C1014" t="s">
        <v>1671</v>
      </c>
    </row>
    <row r="1015" spans="1:3">
      <c r="A1015">
        <v>6.2</v>
      </c>
      <c r="B1015" t="s">
        <v>5710</v>
      </c>
      <c r="C1015" t="s">
        <v>1325</v>
      </c>
    </row>
    <row r="1016" spans="1:3">
      <c r="A1016">
        <v>5.8</v>
      </c>
      <c r="B1016" t="s">
        <v>5716</v>
      </c>
      <c r="C1016" t="s">
        <v>1325</v>
      </c>
    </row>
    <row r="1017" spans="1:3">
      <c r="A1017">
        <v>5.7</v>
      </c>
      <c r="B1017" t="s">
        <v>2717</v>
      </c>
      <c r="C1017" t="s">
        <v>1671</v>
      </c>
    </row>
    <row r="1018" spans="1:3">
      <c r="A1018">
        <v>6.5</v>
      </c>
      <c r="B1018" t="s">
        <v>2142</v>
      </c>
      <c r="C1018" t="s">
        <v>24406</v>
      </c>
    </row>
    <row r="1019" spans="1:3">
      <c r="A1019">
        <v>6.7</v>
      </c>
      <c r="B1019" t="s">
        <v>2142</v>
      </c>
      <c r="C1019" t="s">
        <v>24406</v>
      </c>
    </row>
    <row r="1020" spans="1:3">
      <c r="A1020">
        <v>7.4</v>
      </c>
      <c r="B1020" t="s">
        <v>5383</v>
      </c>
      <c r="C1020" t="s">
        <v>953</v>
      </c>
    </row>
    <row r="1021" spans="1:3">
      <c r="A1021">
        <v>6.9</v>
      </c>
      <c r="B1021" t="s">
        <v>59</v>
      </c>
      <c r="C1021" t="s">
        <v>1325</v>
      </c>
    </row>
    <row r="1022" spans="1:3">
      <c r="A1022">
        <v>5.5</v>
      </c>
      <c r="B1022" t="s">
        <v>1681</v>
      </c>
      <c r="C1022" t="s">
        <v>1671</v>
      </c>
    </row>
    <row r="1023" spans="1:3">
      <c r="A1023">
        <v>8.1</v>
      </c>
      <c r="B1023" t="s">
        <v>2142</v>
      </c>
      <c r="C1023" t="s">
        <v>24406</v>
      </c>
    </row>
    <row r="1024" spans="1:3">
      <c r="A1024">
        <v>7.7</v>
      </c>
      <c r="B1024" t="s">
        <v>2125</v>
      </c>
      <c r="C1024" t="s">
        <v>24406</v>
      </c>
    </row>
    <row r="1025" spans="1:3">
      <c r="A1025">
        <v>7.3</v>
      </c>
      <c r="B1025" t="s">
        <v>1875</v>
      </c>
      <c r="C1025" t="s">
        <v>953</v>
      </c>
    </row>
    <row r="1026" spans="1:3">
      <c r="A1026">
        <v>5.2</v>
      </c>
      <c r="B1026" t="s">
        <v>1671</v>
      </c>
      <c r="C1026" t="s">
        <v>1671</v>
      </c>
    </row>
    <row r="1027" spans="1:3">
      <c r="A1027">
        <v>7.1</v>
      </c>
      <c r="B1027" t="s">
        <v>5759</v>
      </c>
      <c r="C1027" t="s">
        <v>953</v>
      </c>
    </row>
    <row r="1028" spans="1:3">
      <c r="A1028">
        <v>7.1</v>
      </c>
      <c r="B1028" t="s">
        <v>5765</v>
      </c>
      <c r="C1028" t="s">
        <v>1325</v>
      </c>
    </row>
    <row r="1029" spans="1:3">
      <c r="A1029">
        <v>7.2</v>
      </c>
      <c r="B1029" t="s">
        <v>3794</v>
      </c>
      <c r="C1029" t="s">
        <v>3409</v>
      </c>
    </row>
    <row r="1030" spans="1:3">
      <c r="A1030">
        <v>6.5</v>
      </c>
      <c r="B1030" t="s">
        <v>4075</v>
      </c>
      <c r="C1030" t="s">
        <v>3409</v>
      </c>
    </row>
    <row r="1031" spans="1:3">
      <c r="A1031">
        <v>4.6</v>
      </c>
      <c r="B1031" t="s">
        <v>5782</v>
      </c>
      <c r="C1031" t="s">
        <v>1325</v>
      </c>
    </row>
    <row r="1032" spans="1:3">
      <c r="A1032">
        <v>5.6</v>
      </c>
      <c r="B1032" t="s">
        <v>5788</v>
      </c>
      <c r="C1032" t="s">
        <v>1671</v>
      </c>
    </row>
    <row r="1033" spans="1:3">
      <c r="A1033">
        <v>7.7</v>
      </c>
      <c r="B1033" t="s">
        <v>1415</v>
      </c>
      <c r="C1033" t="s">
        <v>1671</v>
      </c>
    </row>
    <row r="1034" spans="1:3">
      <c r="A1034">
        <v>7.2</v>
      </c>
      <c r="B1034" t="s">
        <v>271</v>
      </c>
      <c r="C1034" t="s">
        <v>953</v>
      </c>
    </row>
    <row r="1035" spans="1:3">
      <c r="A1035">
        <v>6.8</v>
      </c>
      <c r="B1035" t="s">
        <v>3030</v>
      </c>
      <c r="C1035" t="s">
        <v>6403</v>
      </c>
    </row>
    <row r="1036" spans="1:3">
      <c r="A1036">
        <v>5.4</v>
      </c>
      <c r="B1036" t="s">
        <v>5806</v>
      </c>
      <c r="C1036" t="s">
        <v>1325</v>
      </c>
    </row>
    <row r="1037" spans="1:3">
      <c r="A1037">
        <v>6.3</v>
      </c>
      <c r="B1037" t="s">
        <v>4479</v>
      </c>
      <c r="C1037" t="s">
        <v>1671</v>
      </c>
    </row>
    <row r="1038" spans="1:3">
      <c r="A1038">
        <v>5.6</v>
      </c>
      <c r="B1038" t="s">
        <v>5821</v>
      </c>
      <c r="C1038" t="s">
        <v>1671</v>
      </c>
    </row>
    <row r="1039" spans="1:3">
      <c r="A1039">
        <v>6.8</v>
      </c>
      <c r="B1039" t="s">
        <v>1875</v>
      </c>
      <c r="C1039" t="s">
        <v>953</v>
      </c>
    </row>
    <row r="1040" spans="1:3">
      <c r="A1040">
        <v>4.3</v>
      </c>
      <c r="B1040" t="s">
        <v>2614</v>
      </c>
      <c r="C1040" t="s">
        <v>1671</v>
      </c>
    </row>
    <row r="1041" spans="1:3">
      <c r="A1041">
        <v>6.3</v>
      </c>
      <c r="B1041" t="s">
        <v>2208</v>
      </c>
      <c r="C1041" t="s">
        <v>1325</v>
      </c>
    </row>
    <row r="1042" spans="1:3">
      <c r="A1042">
        <v>6.5</v>
      </c>
      <c r="B1042" t="s">
        <v>1681</v>
      </c>
      <c r="C1042" t="s">
        <v>1671</v>
      </c>
    </row>
    <row r="1043" spans="1:3">
      <c r="A1043">
        <v>6.4</v>
      </c>
      <c r="B1043" t="s">
        <v>5383</v>
      </c>
      <c r="C1043" t="s">
        <v>953</v>
      </c>
    </row>
    <row r="1044" spans="1:3">
      <c r="A1044">
        <v>6.3</v>
      </c>
      <c r="B1044" t="s">
        <v>3336</v>
      </c>
      <c r="C1044" t="s">
        <v>1325</v>
      </c>
    </row>
    <row r="1045" spans="1:3">
      <c r="A1045">
        <v>5.9</v>
      </c>
      <c r="B1045" t="s">
        <v>5851</v>
      </c>
      <c r="C1045" t="s">
        <v>3409</v>
      </c>
    </row>
    <row r="1046" spans="1:3">
      <c r="A1046">
        <v>6.5</v>
      </c>
      <c r="B1046" t="s">
        <v>2125</v>
      </c>
      <c r="C1046" t="s">
        <v>24406</v>
      </c>
    </row>
    <row r="1047" spans="1:3">
      <c r="A1047">
        <v>6.5</v>
      </c>
      <c r="B1047" t="s">
        <v>334</v>
      </c>
      <c r="C1047" t="s">
        <v>1325</v>
      </c>
    </row>
    <row r="1048" spans="1:3">
      <c r="A1048">
        <v>6.1</v>
      </c>
      <c r="B1048" t="s">
        <v>1628</v>
      </c>
      <c r="C1048" t="s">
        <v>1325</v>
      </c>
    </row>
    <row r="1049" spans="1:3">
      <c r="A1049">
        <v>5.9</v>
      </c>
      <c r="B1049" t="s">
        <v>271</v>
      </c>
      <c r="C1049" t="s">
        <v>953</v>
      </c>
    </row>
    <row r="1050" spans="1:3">
      <c r="A1050">
        <v>6.6</v>
      </c>
      <c r="B1050" t="s">
        <v>73</v>
      </c>
      <c r="C1050" t="s">
        <v>1325</v>
      </c>
    </row>
    <row r="1051" spans="1:3">
      <c r="A1051">
        <v>7.4</v>
      </c>
      <c r="B1051" t="s">
        <v>5884</v>
      </c>
      <c r="C1051" t="s">
        <v>3409</v>
      </c>
    </row>
    <row r="1052" spans="1:3">
      <c r="A1052">
        <v>7.3</v>
      </c>
      <c r="B1052" t="s">
        <v>214</v>
      </c>
      <c r="C1052" t="s">
        <v>3409</v>
      </c>
    </row>
    <row r="1053" spans="1:3">
      <c r="A1053">
        <v>6.6</v>
      </c>
      <c r="B1053" t="s">
        <v>464</v>
      </c>
      <c r="C1053" t="s">
        <v>1325</v>
      </c>
    </row>
    <row r="1054" spans="1:3">
      <c r="A1054">
        <v>5.6</v>
      </c>
      <c r="B1054" t="s">
        <v>227</v>
      </c>
      <c r="C1054" t="s">
        <v>1325</v>
      </c>
    </row>
    <row r="1055" spans="1:3">
      <c r="A1055">
        <v>5.3</v>
      </c>
      <c r="B1055" t="s">
        <v>3554</v>
      </c>
      <c r="C1055" t="s">
        <v>1325</v>
      </c>
    </row>
    <row r="1056" spans="1:3">
      <c r="A1056">
        <v>6</v>
      </c>
      <c r="B1056" t="s">
        <v>2469</v>
      </c>
      <c r="C1056" t="s">
        <v>1671</v>
      </c>
    </row>
    <row r="1057" spans="1:3">
      <c r="A1057">
        <v>5.4</v>
      </c>
      <c r="B1057" t="s">
        <v>5913</v>
      </c>
      <c r="C1057" t="s">
        <v>953</v>
      </c>
    </row>
    <row r="1058" spans="1:3">
      <c r="A1058">
        <v>6.8</v>
      </c>
      <c r="B1058" t="s">
        <v>2142</v>
      </c>
      <c r="C1058" t="s">
        <v>24406</v>
      </c>
    </row>
    <row r="1059" spans="1:3">
      <c r="A1059">
        <v>6.4</v>
      </c>
      <c r="B1059" t="s">
        <v>5926</v>
      </c>
      <c r="C1059" t="s">
        <v>1671</v>
      </c>
    </row>
    <row r="1060" spans="1:3">
      <c r="A1060">
        <v>7.1</v>
      </c>
      <c r="B1060" t="s">
        <v>647</v>
      </c>
      <c r="C1060" t="s">
        <v>1325</v>
      </c>
    </row>
    <row r="1061" spans="1:3">
      <c r="A1061">
        <v>4.9</v>
      </c>
      <c r="B1061" t="s">
        <v>2407</v>
      </c>
      <c r="C1061" t="s">
        <v>1325</v>
      </c>
    </row>
    <row r="1062" spans="1:3">
      <c r="A1062">
        <v>5.8</v>
      </c>
      <c r="B1062" t="s">
        <v>4042</v>
      </c>
      <c r="C1062" t="s">
        <v>3409</v>
      </c>
    </row>
    <row r="1063" spans="1:3">
      <c r="A1063">
        <v>7.1</v>
      </c>
      <c r="B1063" t="s">
        <v>5940</v>
      </c>
      <c r="C1063" t="s">
        <v>13307</v>
      </c>
    </row>
    <row r="1064" spans="1:3">
      <c r="A1064">
        <v>7.2</v>
      </c>
      <c r="B1064" t="s">
        <v>852</v>
      </c>
      <c r="C1064" t="s">
        <v>24288</v>
      </c>
    </row>
    <row r="1065" spans="1:3">
      <c r="A1065">
        <v>6</v>
      </c>
      <c r="B1065" t="s">
        <v>3446</v>
      </c>
      <c r="C1065" t="s">
        <v>1325</v>
      </c>
    </row>
    <row r="1066" spans="1:3">
      <c r="A1066">
        <v>6</v>
      </c>
      <c r="B1066" t="s">
        <v>5951</v>
      </c>
      <c r="C1066" t="s">
        <v>1325</v>
      </c>
    </row>
    <row r="1067" spans="1:3">
      <c r="A1067">
        <v>7</v>
      </c>
      <c r="B1067" t="s">
        <v>214</v>
      </c>
      <c r="C1067" t="s">
        <v>3409</v>
      </c>
    </row>
    <row r="1068" spans="1:3">
      <c r="A1068">
        <v>5.4</v>
      </c>
      <c r="B1068" t="s">
        <v>334</v>
      </c>
      <c r="C1068" t="s">
        <v>1325</v>
      </c>
    </row>
    <row r="1069" spans="1:3">
      <c r="A1069">
        <v>6.5</v>
      </c>
      <c r="B1069" t="s">
        <v>5967</v>
      </c>
      <c r="C1069" t="s">
        <v>1671</v>
      </c>
    </row>
    <row r="1070" spans="1:3">
      <c r="A1070">
        <v>6.4</v>
      </c>
      <c r="B1070" t="s">
        <v>214</v>
      </c>
      <c r="C1070" t="s">
        <v>3409</v>
      </c>
    </row>
    <row r="1071" spans="1:3">
      <c r="A1071">
        <v>4.9</v>
      </c>
      <c r="B1071" t="s">
        <v>59</v>
      </c>
      <c r="C1071" t="s">
        <v>1325</v>
      </c>
    </row>
    <row r="1072" spans="1:3">
      <c r="A1072">
        <v>6.3</v>
      </c>
      <c r="B1072" t="s">
        <v>1374</v>
      </c>
      <c r="C1072" t="s">
        <v>1325</v>
      </c>
    </row>
    <row r="1073" spans="1:3">
      <c r="A1073">
        <v>7.7</v>
      </c>
      <c r="B1073" t="s">
        <v>6003</v>
      </c>
      <c r="C1073" t="s">
        <v>13307</v>
      </c>
    </row>
    <row r="1074" spans="1:3">
      <c r="A1074">
        <v>7.8</v>
      </c>
      <c r="B1074" t="s">
        <v>6009</v>
      </c>
      <c r="C1074" t="s">
        <v>1325</v>
      </c>
    </row>
    <row r="1075" spans="1:3">
      <c r="A1075">
        <v>5.5</v>
      </c>
      <c r="B1075" t="s">
        <v>1423</v>
      </c>
      <c r="C1075" t="s">
        <v>1325</v>
      </c>
    </row>
    <row r="1076" spans="1:3">
      <c r="A1076">
        <v>7.5</v>
      </c>
      <c r="B1076" t="s">
        <v>2125</v>
      </c>
      <c r="C1076" t="s">
        <v>24406</v>
      </c>
    </row>
    <row r="1077" spans="1:3">
      <c r="A1077">
        <v>6.4</v>
      </c>
      <c r="B1077" t="s">
        <v>4473</v>
      </c>
      <c r="C1077" t="s">
        <v>1325</v>
      </c>
    </row>
    <row r="1078" spans="1:3">
      <c r="A1078">
        <v>5.6</v>
      </c>
      <c r="B1078" t="s">
        <v>4075</v>
      </c>
      <c r="C1078" t="s">
        <v>3409</v>
      </c>
    </row>
    <row r="1079" spans="1:3">
      <c r="A1079">
        <v>7.5</v>
      </c>
      <c r="B1079" t="s">
        <v>6030</v>
      </c>
      <c r="C1079" t="s">
        <v>11526</v>
      </c>
    </row>
    <row r="1080" spans="1:3">
      <c r="A1080">
        <v>6.8</v>
      </c>
      <c r="B1080" t="s">
        <v>6038</v>
      </c>
      <c r="C1080" t="s">
        <v>953</v>
      </c>
    </row>
    <row r="1081" spans="1:3">
      <c r="A1081">
        <v>6.8</v>
      </c>
      <c r="B1081" t="s">
        <v>262</v>
      </c>
      <c r="C1081" t="s">
        <v>1325</v>
      </c>
    </row>
    <row r="1082" spans="1:3">
      <c r="A1082">
        <v>6</v>
      </c>
      <c r="B1082" t="s">
        <v>3171</v>
      </c>
      <c r="C1082" t="s">
        <v>3409</v>
      </c>
    </row>
    <row r="1083" spans="1:3">
      <c r="A1083">
        <v>7.3</v>
      </c>
      <c r="B1083" t="s">
        <v>3409</v>
      </c>
      <c r="C1083" t="s">
        <v>3409</v>
      </c>
    </row>
    <row r="1084" spans="1:3">
      <c r="A1084">
        <v>6</v>
      </c>
      <c r="B1084" t="s">
        <v>2527</v>
      </c>
      <c r="C1084" t="s">
        <v>1671</v>
      </c>
    </row>
    <row r="1085" spans="1:3">
      <c r="A1085">
        <v>7</v>
      </c>
      <c r="B1085" t="s">
        <v>464</v>
      </c>
      <c r="C1085" t="s">
        <v>1325</v>
      </c>
    </row>
    <row r="1086" spans="1:3">
      <c r="A1086">
        <v>5.1</v>
      </c>
      <c r="B1086" t="s">
        <v>1681</v>
      </c>
      <c r="C1086" t="s">
        <v>1671</v>
      </c>
    </row>
    <row r="1087" spans="1:3">
      <c r="A1087">
        <v>6.8</v>
      </c>
      <c r="B1087" t="s">
        <v>1924</v>
      </c>
      <c r="C1087" t="s">
        <v>3409</v>
      </c>
    </row>
    <row r="1088" spans="1:3">
      <c r="A1088">
        <v>6.5</v>
      </c>
      <c r="B1088" t="s">
        <v>687</v>
      </c>
      <c r="C1088" t="s">
        <v>3409</v>
      </c>
    </row>
    <row r="1089" spans="1:3">
      <c r="A1089">
        <v>6.6</v>
      </c>
      <c r="B1089" t="s">
        <v>334</v>
      </c>
      <c r="C1089" t="s">
        <v>1325</v>
      </c>
    </row>
    <row r="1090" spans="1:3">
      <c r="A1090">
        <v>7.2</v>
      </c>
      <c r="B1090" t="s">
        <v>1752</v>
      </c>
      <c r="C1090" t="s">
        <v>1325</v>
      </c>
    </row>
    <row r="1091" spans="1:3">
      <c r="A1091">
        <v>7</v>
      </c>
      <c r="B1091" t="s">
        <v>1415</v>
      </c>
      <c r="C1091" t="s">
        <v>1671</v>
      </c>
    </row>
    <row r="1092" spans="1:3">
      <c r="A1092">
        <v>7</v>
      </c>
      <c r="B1092" t="s">
        <v>863</v>
      </c>
      <c r="C1092" t="s">
        <v>953</v>
      </c>
    </row>
    <row r="1093" spans="1:3">
      <c r="A1093">
        <v>5.9</v>
      </c>
      <c r="B1093" t="s">
        <v>1681</v>
      </c>
      <c r="C1093" t="s">
        <v>1671</v>
      </c>
    </row>
    <row r="1094" spans="1:3">
      <c r="A1094">
        <v>5.4</v>
      </c>
      <c r="B1094" t="s">
        <v>1415</v>
      </c>
      <c r="C1094" t="s">
        <v>1671</v>
      </c>
    </row>
    <row r="1095" spans="1:3">
      <c r="A1095">
        <v>6.6</v>
      </c>
      <c r="B1095" t="s">
        <v>1752</v>
      </c>
      <c r="C1095" t="s">
        <v>1325</v>
      </c>
    </row>
    <row r="1096" spans="1:3">
      <c r="A1096">
        <v>7</v>
      </c>
      <c r="B1096" t="s">
        <v>6113</v>
      </c>
      <c r="C1096" t="s">
        <v>13307</v>
      </c>
    </row>
    <row r="1097" spans="1:3">
      <c r="A1097">
        <v>6.5</v>
      </c>
      <c r="B1097" t="s">
        <v>3228</v>
      </c>
      <c r="C1097" t="s">
        <v>1325</v>
      </c>
    </row>
    <row r="1098" spans="1:3">
      <c r="A1098">
        <v>6.3</v>
      </c>
      <c r="B1098" t="s">
        <v>2142</v>
      </c>
      <c r="C1098" t="s">
        <v>24406</v>
      </c>
    </row>
    <row r="1099" spans="1:3">
      <c r="A1099">
        <v>6.5</v>
      </c>
      <c r="B1099" t="s">
        <v>1415</v>
      </c>
      <c r="C1099" t="s">
        <v>1671</v>
      </c>
    </row>
    <row r="1100" spans="1:3">
      <c r="A1100">
        <v>6.5</v>
      </c>
      <c r="B1100" t="s">
        <v>6132</v>
      </c>
      <c r="C1100" t="s">
        <v>3409</v>
      </c>
    </row>
    <row r="1101" spans="1:3">
      <c r="A1101">
        <v>5.8</v>
      </c>
      <c r="B1101" t="s">
        <v>1671</v>
      </c>
      <c r="C1101" t="s">
        <v>1671</v>
      </c>
    </row>
    <row r="1102" spans="1:3">
      <c r="A1102">
        <v>6.6</v>
      </c>
      <c r="B1102" t="s">
        <v>50</v>
      </c>
      <c r="C1102" t="s">
        <v>1325</v>
      </c>
    </row>
    <row r="1103" spans="1:3">
      <c r="A1103">
        <v>5.4</v>
      </c>
      <c r="B1103" t="s">
        <v>2664</v>
      </c>
      <c r="C1103" t="s">
        <v>1266</v>
      </c>
    </row>
    <row r="1104" spans="1:3">
      <c r="A1104">
        <v>6.1</v>
      </c>
      <c r="B1104" t="s">
        <v>464</v>
      </c>
      <c r="C1104" t="s">
        <v>1325</v>
      </c>
    </row>
    <row r="1105" spans="1:3">
      <c r="A1105">
        <v>4</v>
      </c>
      <c r="B1105" t="s">
        <v>5913</v>
      </c>
      <c r="C1105" t="s">
        <v>953</v>
      </c>
    </row>
    <row r="1106" spans="1:3">
      <c r="A1106">
        <v>7.6</v>
      </c>
      <c r="B1106" t="s">
        <v>2125</v>
      </c>
      <c r="C1106" t="s">
        <v>24406</v>
      </c>
    </row>
    <row r="1107" spans="1:3">
      <c r="A1107">
        <v>7.9</v>
      </c>
      <c r="B1107" t="s">
        <v>1313</v>
      </c>
      <c r="C1107" t="s">
        <v>1325</v>
      </c>
    </row>
    <row r="1108" spans="1:3">
      <c r="A1108">
        <v>5.3</v>
      </c>
      <c r="B1108" t="s">
        <v>1533</v>
      </c>
      <c r="C1108" t="s">
        <v>1325</v>
      </c>
    </row>
    <row r="1109" spans="1:3">
      <c r="A1109">
        <v>6.6</v>
      </c>
      <c r="B1109" t="s">
        <v>1671</v>
      </c>
      <c r="C1109" t="s">
        <v>1671</v>
      </c>
    </row>
    <row r="1110" spans="1:3">
      <c r="A1110">
        <v>6.3</v>
      </c>
      <c r="B1110" t="s">
        <v>6184</v>
      </c>
      <c r="C1110" t="s">
        <v>1325</v>
      </c>
    </row>
    <row r="1111" spans="1:3">
      <c r="A1111">
        <v>7.2</v>
      </c>
      <c r="B1111" t="s">
        <v>1752</v>
      </c>
      <c r="C1111" t="s">
        <v>1325</v>
      </c>
    </row>
    <row r="1112" spans="1:3">
      <c r="A1112">
        <v>7</v>
      </c>
      <c r="B1112" t="s">
        <v>6199</v>
      </c>
      <c r="C1112" t="s">
        <v>3409</v>
      </c>
    </row>
    <row r="1113" spans="1:3">
      <c r="A1113">
        <v>6.9</v>
      </c>
      <c r="B1113" t="s">
        <v>81</v>
      </c>
      <c r="C1113" t="s">
        <v>1325</v>
      </c>
    </row>
    <row r="1114" spans="1:3">
      <c r="A1114">
        <v>5.2</v>
      </c>
      <c r="B1114" t="s">
        <v>1258</v>
      </c>
      <c r="C1114" t="s">
        <v>1325</v>
      </c>
    </row>
    <row r="1115" spans="1:3">
      <c r="A1115">
        <v>8.1</v>
      </c>
      <c r="B1115" t="s">
        <v>1924</v>
      </c>
      <c r="C1115" t="s">
        <v>3409</v>
      </c>
    </row>
    <row r="1116" spans="1:3">
      <c r="A1116">
        <v>6.6</v>
      </c>
      <c r="B1116" t="s">
        <v>334</v>
      </c>
      <c r="C1116" t="s">
        <v>1325</v>
      </c>
    </row>
    <row r="1117" spans="1:3">
      <c r="A1117">
        <v>6.2</v>
      </c>
      <c r="B1117" t="s">
        <v>1671</v>
      </c>
      <c r="C1117" t="s">
        <v>1671</v>
      </c>
    </row>
    <row r="1118" spans="1:3">
      <c r="A1118">
        <v>7.2</v>
      </c>
      <c r="B1118" t="s">
        <v>6236</v>
      </c>
      <c r="C1118" t="s">
        <v>1325</v>
      </c>
    </row>
    <row r="1119" spans="1:3">
      <c r="A1119">
        <v>7.3</v>
      </c>
      <c r="B1119" t="s">
        <v>1935</v>
      </c>
      <c r="C1119" t="s">
        <v>24406</v>
      </c>
    </row>
    <row r="1120" spans="1:3">
      <c r="A1120">
        <v>6.7</v>
      </c>
      <c r="B1120" t="s">
        <v>1415</v>
      </c>
      <c r="C1120" t="s">
        <v>1671</v>
      </c>
    </row>
    <row r="1121" spans="1:3">
      <c r="A1121">
        <v>6.4</v>
      </c>
      <c r="B1121" t="s">
        <v>2215</v>
      </c>
      <c r="C1121" t="s">
        <v>24406</v>
      </c>
    </row>
    <row r="1122" spans="1:3">
      <c r="A1122">
        <v>7.8</v>
      </c>
      <c r="B1122" t="s">
        <v>1875</v>
      </c>
      <c r="C1122" t="s">
        <v>953</v>
      </c>
    </row>
    <row r="1123" spans="1:3">
      <c r="A1123">
        <v>6.4</v>
      </c>
      <c r="B1123" t="s">
        <v>2813</v>
      </c>
      <c r="C1123" t="s">
        <v>1325</v>
      </c>
    </row>
    <row r="1124" spans="1:3">
      <c r="A1124">
        <v>4.1</v>
      </c>
      <c r="B1124" t="s">
        <v>214</v>
      </c>
      <c r="C1124" t="s">
        <v>3409</v>
      </c>
    </row>
    <row r="1125" spans="1:3">
      <c r="A1125">
        <v>4.1</v>
      </c>
      <c r="B1125" t="s">
        <v>3036</v>
      </c>
      <c r="C1125" t="s">
        <v>1325</v>
      </c>
    </row>
    <row r="1126" spans="1:3">
      <c r="A1126">
        <v>7.4</v>
      </c>
      <c r="B1126" t="s">
        <v>2125</v>
      </c>
      <c r="C1126" t="s">
        <v>24406</v>
      </c>
    </row>
    <row r="1127" spans="1:3">
      <c r="A1127">
        <v>5.8</v>
      </c>
      <c r="B1127" t="s">
        <v>3057</v>
      </c>
      <c r="C1127" t="s">
        <v>1671</v>
      </c>
    </row>
    <row r="1128" spans="1:3">
      <c r="A1128">
        <v>7.6</v>
      </c>
      <c r="B1128" t="s">
        <v>6276</v>
      </c>
      <c r="C1128" t="s">
        <v>1325</v>
      </c>
    </row>
    <row r="1129" spans="1:3">
      <c r="A1129">
        <v>7.2</v>
      </c>
      <c r="B1129" t="s">
        <v>6283</v>
      </c>
      <c r="C1129" t="s">
        <v>1671</v>
      </c>
    </row>
    <row r="1130" spans="1:3">
      <c r="A1130">
        <v>7.8</v>
      </c>
      <c r="B1130" t="s">
        <v>3030</v>
      </c>
      <c r="C1130" t="s">
        <v>6403</v>
      </c>
    </row>
    <row r="1131" spans="1:3">
      <c r="A1131">
        <v>7.7</v>
      </c>
      <c r="B1131" t="s">
        <v>1544</v>
      </c>
      <c r="C1131" t="s">
        <v>13307</v>
      </c>
    </row>
    <row r="1132" spans="1:3">
      <c r="A1132">
        <v>6.4</v>
      </c>
      <c r="B1132" t="s">
        <v>1415</v>
      </c>
      <c r="C1132" t="s">
        <v>1671</v>
      </c>
    </row>
    <row r="1133" spans="1:3">
      <c r="A1133">
        <v>5.1</v>
      </c>
      <c r="B1133" t="s">
        <v>1671</v>
      </c>
      <c r="C1133" t="s">
        <v>1671</v>
      </c>
    </row>
    <row r="1134" spans="1:3">
      <c r="A1134">
        <v>5.5</v>
      </c>
      <c r="B1134" t="s">
        <v>5103</v>
      </c>
      <c r="C1134" t="s">
        <v>6403</v>
      </c>
    </row>
    <row r="1135" spans="1:3">
      <c r="A1135">
        <v>7.4</v>
      </c>
      <c r="B1135" t="s">
        <v>6314</v>
      </c>
      <c r="C1135" t="s">
        <v>953</v>
      </c>
    </row>
    <row r="1136" spans="1:3">
      <c r="A1136">
        <v>6</v>
      </c>
      <c r="B1136" t="s">
        <v>1009</v>
      </c>
      <c r="C1136" t="s">
        <v>1671</v>
      </c>
    </row>
    <row r="1137" spans="1:3">
      <c r="A1137">
        <v>7.5</v>
      </c>
      <c r="B1137" t="s">
        <v>6322</v>
      </c>
      <c r="C1137" t="s">
        <v>1266</v>
      </c>
    </row>
    <row r="1138" spans="1:3">
      <c r="A1138">
        <v>7</v>
      </c>
      <c r="B1138" t="s">
        <v>6326</v>
      </c>
      <c r="C1138" t="s">
        <v>13307</v>
      </c>
    </row>
    <row r="1139" spans="1:3">
      <c r="A1139">
        <v>7.5</v>
      </c>
      <c r="B1139" t="s">
        <v>1634</v>
      </c>
      <c r="C1139" t="s">
        <v>13307</v>
      </c>
    </row>
    <row r="1140" spans="1:3">
      <c r="A1140">
        <v>7.3</v>
      </c>
      <c r="B1140" t="s">
        <v>2125</v>
      </c>
      <c r="C1140" t="s">
        <v>24406</v>
      </c>
    </row>
    <row r="1141" spans="1:3">
      <c r="A1141">
        <v>5.7</v>
      </c>
      <c r="B1141" t="s">
        <v>1671</v>
      </c>
      <c r="C1141" t="s">
        <v>1671</v>
      </c>
    </row>
    <row r="1142" spans="1:3">
      <c r="A1142">
        <v>7.3</v>
      </c>
      <c r="B1142" t="s">
        <v>3271</v>
      </c>
      <c r="C1142" t="s">
        <v>953</v>
      </c>
    </row>
    <row r="1143" spans="1:3">
      <c r="A1143">
        <v>7.2</v>
      </c>
      <c r="B1143" t="s">
        <v>2527</v>
      </c>
      <c r="C1143" t="s">
        <v>1671</v>
      </c>
    </row>
    <row r="1144" spans="1:3">
      <c r="A1144">
        <v>5.9</v>
      </c>
      <c r="B1144" t="s">
        <v>2136</v>
      </c>
      <c r="C1144" t="s">
        <v>1325</v>
      </c>
    </row>
    <row r="1145" spans="1:3">
      <c r="A1145">
        <v>7.8</v>
      </c>
      <c r="B1145" t="s">
        <v>6351</v>
      </c>
      <c r="C1145" t="s">
        <v>1325</v>
      </c>
    </row>
    <row r="1146" spans="1:3">
      <c r="A1146">
        <v>7.7</v>
      </c>
      <c r="B1146" t="s">
        <v>4296</v>
      </c>
      <c r="C1146" t="s">
        <v>13307</v>
      </c>
    </row>
    <row r="1147" spans="1:3">
      <c r="A1147">
        <v>8.1</v>
      </c>
      <c r="B1147" t="s">
        <v>1528</v>
      </c>
      <c r="C1147" t="s">
        <v>24406</v>
      </c>
    </row>
    <row r="1148" spans="1:3">
      <c r="A1148">
        <v>6.6</v>
      </c>
      <c r="B1148" t="s">
        <v>2142</v>
      </c>
      <c r="C1148" t="s">
        <v>24406</v>
      </c>
    </row>
    <row r="1149" spans="1:3">
      <c r="A1149">
        <v>7.1</v>
      </c>
      <c r="B1149" t="s">
        <v>1681</v>
      </c>
      <c r="C1149" t="s">
        <v>1671</v>
      </c>
    </row>
    <row r="1150" spans="1:3">
      <c r="A1150">
        <v>5.9</v>
      </c>
      <c r="B1150" t="s">
        <v>2490</v>
      </c>
      <c r="C1150" t="s">
        <v>1671</v>
      </c>
    </row>
    <row r="1151" spans="1:3">
      <c r="A1151">
        <v>8</v>
      </c>
      <c r="B1151" t="s">
        <v>2819</v>
      </c>
      <c r="C1151" t="s">
        <v>3409</v>
      </c>
    </row>
    <row r="1152" spans="1:3">
      <c r="A1152">
        <v>4.6</v>
      </c>
      <c r="B1152" t="s">
        <v>1009</v>
      </c>
      <c r="C1152" t="s">
        <v>1671</v>
      </c>
    </row>
    <row r="1153" spans="1:3">
      <c r="A1153">
        <v>6.1</v>
      </c>
      <c r="B1153" t="s">
        <v>6387</v>
      </c>
      <c r="C1153" t="s">
        <v>953</v>
      </c>
    </row>
    <row r="1154" spans="1:3">
      <c r="A1154">
        <v>7.2</v>
      </c>
      <c r="B1154" t="s">
        <v>3688</v>
      </c>
      <c r="C1154" t="s">
        <v>13307</v>
      </c>
    </row>
    <row r="1155" spans="1:3">
      <c r="A1155">
        <v>6.4</v>
      </c>
      <c r="B1155" t="s">
        <v>6391</v>
      </c>
      <c r="C1155" t="s">
        <v>1671</v>
      </c>
    </row>
    <row r="1156" spans="1:3">
      <c r="A1156">
        <v>6</v>
      </c>
      <c r="B1156" t="s">
        <v>1681</v>
      </c>
      <c r="C1156" t="s">
        <v>1671</v>
      </c>
    </row>
    <row r="1157" spans="1:3">
      <c r="A1157">
        <v>5.2</v>
      </c>
      <c r="B1157" t="s">
        <v>6403</v>
      </c>
      <c r="C1157" t="s">
        <v>6403</v>
      </c>
    </row>
    <row r="1158" spans="1:3">
      <c r="A1158">
        <v>7.6</v>
      </c>
      <c r="B1158" t="s">
        <v>2819</v>
      </c>
      <c r="C1158" t="s">
        <v>3409</v>
      </c>
    </row>
    <row r="1159" spans="1:3">
      <c r="A1159">
        <v>6.4</v>
      </c>
      <c r="B1159" t="s">
        <v>1910</v>
      </c>
      <c r="C1159" t="s">
        <v>1325</v>
      </c>
    </row>
    <row r="1160" spans="1:3">
      <c r="A1160">
        <v>6.1</v>
      </c>
      <c r="B1160" t="s">
        <v>1415</v>
      </c>
      <c r="C1160" t="s">
        <v>1671</v>
      </c>
    </row>
    <row r="1161" spans="1:3">
      <c r="A1161">
        <v>6.1</v>
      </c>
      <c r="B1161" t="s">
        <v>3036</v>
      </c>
      <c r="C1161" t="s">
        <v>1325</v>
      </c>
    </row>
    <row r="1162" spans="1:3">
      <c r="A1162">
        <v>5.2</v>
      </c>
      <c r="B1162" t="s">
        <v>5765</v>
      </c>
      <c r="C1162" t="s">
        <v>1325</v>
      </c>
    </row>
    <row r="1163" spans="1:3">
      <c r="A1163">
        <v>7.7</v>
      </c>
      <c r="B1163" t="s">
        <v>6437</v>
      </c>
      <c r="C1163" t="s">
        <v>1325</v>
      </c>
    </row>
    <row r="1164" spans="1:3">
      <c r="A1164">
        <v>7.3</v>
      </c>
      <c r="B1164" t="s">
        <v>2125</v>
      </c>
      <c r="C1164" t="s">
        <v>24406</v>
      </c>
    </row>
    <row r="1165" spans="1:3">
      <c r="A1165">
        <v>6.9</v>
      </c>
      <c r="B1165" t="s">
        <v>1156</v>
      </c>
      <c r="C1165" t="s">
        <v>1325</v>
      </c>
    </row>
    <row r="1166" spans="1:3">
      <c r="A1166">
        <v>8.5</v>
      </c>
      <c r="B1166" t="s">
        <v>2202</v>
      </c>
      <c r="C1166" t="s">
        <v>3409</v>
      </c>
    </row>
    <row r="1167" spans="1:3">
      <c r="A1167">
        <v>6.3</v>
      </c>
      <c r="B1167" t="s">
        <v>1009</v>
      </c>
      <c r="C1167" t="s">
        <v>1671</v>
      </c>
    </row>
    <row r="1168" spans="1:3">
      <c r="A1168">
        <v>5.9</v>
      </c>
      <c r="B1168" t="s">
        <v>621</v>
      </c>
      <c r="C1168" t="s">
        <v>953</v>
      </c>
    </row>
    <row r="1169" spans="1:3">
      <c r="A1169">
        <v>7.8</v>
      </c>
      <c r="B1169" t="s">
        <v>712</v>
      </c>
      <c r="C1169" t="s">
        <v>1325</v>
      </c>
    </row>
    <row r="1170" spans="1:3">
      <c r="A1170">
        <v>6.7</v>
      </c>
      <c r="B1170" t="s">
        <v>50</v>
      </c>
      <c r="C1170" t="s">
        <v>1325</v>
      </c>
    </row>
    <row r="1171" spans="1:3">
      <c r="A1171">
        <v>6.4</v>
      </c>
      <c r="B1171" t="s">
        <v>227</v>
      </c>
      <c r="C1171" t="s">
        <v>1325</v>
      </c>
    </row>
    <row r="1172" spans="1:3">
      <c r="A1172">
        <v>5.9</v>
      </c>
      <c r="B1172" t="s">
        <v>4262</v>
      </c>
      <c r="C1172" t="s">
        <v>1671</v>
      </c>
    </row>
    <row r="1173" spans="1:3">
      <c r="A1173">
        <v>6.6</v>
      </c>
      <c r="B1173" t="s">
        <v>852</v>
      </c>
      <c r="C1173" t="s">
        <v>24288</v>
      </c>
    </row>
    <row r="1174" spans="1:3">
      <c r="A1174">
        <v>6.8</v>
      </c>
      <c r="B1174" t="s">
        <v>687</v>
      </c>
      <c r="C1174" t="s">
        <v>3409</v>
      </c>
    </row>
    <row r="1175" spans="1:3">
      <c r="A1175">
        <v>6.5</v>
      </c>
      <c r="B1175" t="s">
        <v>3030</v>
      </c>
      <c r="C1175" t="s">
        <v>6403</v>
      </c>
    </row>
    <row r="1176" spans="1:3">
      <c r="A1176">
        <v>6.6</v>
      </c>
      <c r="B1176" t="s">
        <v>4795</v>
      </c>
      <c r="C1176" t="s">
        <v>1671</v>
      </c>
    </row>
    <row r="1177" spans="1:3">
      <c r="A1177">
        <v>5.8</v>
      </c>
      <c r="B1177" t="s">
        <v>1681</v>
      </c>
      <c r="C1177" t="s">
        <v>1671</v>
      </c>
    </row>
    <row r="1178" spans="1:3">
      <c r="A1178">
        <v>6.9</v>
      </c>
      <c r="B1178" t="s">
        <v>6507</v>
      </c>
      <c r="C1178" t="s">
        <v>13307</v>
      </c>
    </row>
    <row r="1179" spans="1:3">
      <c r="A1179">
        <v>7.1</v>
      </c>
      <c r="B1179" t="s">
        <v>2125</v>
      </c>
      <c r="C1179" t="s">
        <v>24406</v>
      </c>
    </row>
    <row r="1180" spans="1:3">
      <c r="A1180">
        <v>5.8</v>
      </c>
      <c r="B1180" t="s">
        <v>3030</v>
      </c>
      <c r="C1180" t="s">
        <v>6403</v>
      </c>
    </row>
    <row r="1181" spans="1:3">
      <c r="A1181">
        <v>7.2</v>
      </c>
      <c r="B1181" t="s">
        <v>6519</v>
      </c>
      <c r="C1181" t="s">
        <v>3409</v>
      </c>
    </row>
    <row r="1182" spans="1:3">
      <c r="A1182">
        <v>6</v>
      </c>
      <c r="B1182" t="s">
        <v>2308</v>
      </c>
      <c r="C1182" t="s">
        <v>953</v>
      </c>
    </row>
    <row r="1183" spans="1:3">
      <c r="A1183">
        <v>4.7</v>
      </c>
      <c r="B1183" t="s">
        <v>2208</v>
      </c>
      <c r="C1183" t="s">
        <v>1325</v>
      </c>
    </row>
    <row r="1184" spans="1:3">
      <c r="A1184">
        <v>5.2</v>
      </c>
      <c r="B1184" t="s">
        <v>3057</v>
      </c>
      <c r="C1184" t="s">
        <v>1671</v>
      </c>
    </row>
    <row r="1185" spans="1:3">
      <c r="A1185">
        <v>5.5</v>
      </c>
      <c r="B1185" t="s">
        <v>214</v>
      </c>
      <c r="C1185" t="s">
        <v>3409</v>
      </c>
    </row>
    <row r="1186" spans="1:3">
      <c r="A1186">
        <v>7</v>
      </c>
      <c r="B1186" t="s">
        <v>1875</v>
      </c>
      <c r="C1186" t="s">
        <v>953</v>
      </c>
    </row>
    <row r="1187" spans="1:3">
      <c r="A1187">
        <v>5.8</v>
      </c>
      <c r="B1187" t="s">
        <v>2527</v>
      </c>
      <c r="C1187" t="s">
        <v>1671</v>
      </c>
    </row>
    <row r="1188" spans="1:3">
      <c r="A1188">
        <v>6.2</v>
      </c>
      <c r="B1188" t="s">
        <v>5103</v>
      </c>
      <c r="C1188" t="s">
        <v>6403</v>
      </c>
    </row>
    <row r="1189" spans="1:3">
      <c r="A1189">
        <v>6.5</v>
      </c>
      <c r="B1189" t="s">
        <v>852</v>
      </c>
      <c r="C1189" t="s">
        <v>24288</v>
      </c>
    </row>
    <row r="1190" spans="1:3">
      <c r="A1190">
        <v>7.2</v>
      </c>
      <c r="B1190" t="s">
        <v>6507</v>
      </c>
      <c r="C1190" t="s">
        <v>13307</v>
      </c>
    </row>
    <row r="1191" spans="1:3">
      <c r="A1191">
        <v>5.1</v>
      </c>
      <c r="B1191" t="s">
        <v>1671</v>
      </c>
      <c r="C1191" t="s">
        <v>1671</v>
      </c>
    </row>
    <row r="1192" spans="1:3">
      <c r="A1192">
        <v>4.7</v>
      </c>
      <c r="B1192" t="s">
        <v>2527</v>
      </c>
      <c r="C1192" t="s">
        <v>1671</v>
      </c>
    </row>
    <row r="1193" spans="1:3">
      <c r="A1193">
        <v>5.9</v>
      </c>
      <c r="B1193" t="s">
        <v>6403</v>
      </c>
      <c r="C1193" t="s">
        <v>6403</v>
      </c>
    </row>
    <row r="1194" spans="1:3">
      <c r="A1194">
        <v>5.8</v>
      </c>
      <c r="B1194" t="s">
        <v>4262</v>
      </c>
      <c r="C1194" t="s">
        <v>1671</v>
      </c>
    </row>
    <row r="1195" spans="1:3">
      <c r="A1195">
        <v>7.2</v>
      </c>
      <c r="B1195" t="s">
        <v>3409</v>
      </c>
      <c r="C1195" t="s">
        <v>3409</v>
      </c>
    </row>
    <row r="1196" spans="1:3">
      <c r="A1196">
        <v>6.2</v>
      </c>
      <c r="B1196" t="s">
        <v>4479</v>
      </c>
      <c r="C1196" t="s">
        <v>1671</v>
      </c>
    </row>
    <row r="1197" spans="1:3">
      <c r="A1197">
        <v>5.7</v>
      </c>
      <c r="B1197" t="s">
        <v>2527</v>
      </c>
      <c r="C1197" t="s">
        <v>1671</v>
      </c>
    </row>
    <row r="1198" spans="1:3">
      <c r="A1198">
        <v>6.1</v>
      </c>
      <c r="B1198" t="s">
        <v>4485</v>
      </c>
      <c r="C1198" t="s">
        <v>1671</v>
      </c>
    </row>
    <row r="1199" spans="1:3">
      <c r="A1199">
        <v>6</v>
      </c>
      <c r="B1199" t="s">
        <v>6616</v>
      </c>
      <c r="C1199" t="s">
        <v>1325</v>
      </c>
    </row>
    <row r="1200" spans="1:3">
      <c r="A1200">
        <v>6.9</v>
      </c>
      <c r="B1200" t="s">
        <v>6622</v>
      </c>
      <c r="C1200" t="s">
        <v>953</v>
      </c>
    </row>
    <row r="1201" spans="1:3">
      <c r="A1201">
        <v>6.5</v>
      </c>
      <c r="B1201" t="s">
        <v>1415</v>
      </c>
      <c r="C1201" t="s">
        <v>1671</v>
      </c>
    </row>
    <row r="1202" spans="1:3">
      <c r="A1202">
        <v>5</v>
      </c>
      <c r="B1202" t="s">
        <v>6633</v>
      </c>
      <c r="C1202" t="s">
        <v>13307</v>
      </c>
    </row>
    <row r="1203" spans="1:3">
      <c r="A1203">
        <v>5.7</v>
      </c>
      <c r="B1203" t="s">
        <v>3336</v>
      </c>
      <c r="C1203" t="s">
        <v>1325</v>
      </c>
    </row>
    <row r="1204" spans="1:3">
      <c r="A1204">
        <v>7</v>
      </c>
      <c r="B1204" t="s">
        <v>2850</v>
      </c>
      <c r="C1204" t="s">
        <v>3409</v>
      </c>
    </row>
    <row r="1205" spans="1:3">
      <c r="A1205">
        <v>5.1</v>
      </c>
      <c r="B1205" t="s">
        <v>6648</v>
      </c>
      <c r="C1205" t="s">
        <v>24406</v>
      </c>
    </row>
    <row r="1206" spans="1:3">
      <c r="A1206">
        <v>5.3</v>
      </c>
      <c r="B1206" t="s">
        <v>1671</v>
      </c>
      <c r="C1206" t="s">
        <v>1671</v>
      </c>
    </row>
    <row r="1207" spans="1:3">
      <c r="A1207">
        <v>4.4</v>
      </c>
      <c r="B1207" t="s">
        <v>4332</v>
      </c>
      <c r="C1207" t="s">
        <v>6403</v>
      </c>
    </row>
    <row r="1208" spans="1:3">
      <c r="A1208">
        <v>4.7</v>
      </c>
      <c r="B1208" t="s">
        <v>81</v>
      </c>
      <c r="C1208" t="s">
        <v>1325</v>
      </c>
    </row>
    <row r="1209" spans="1:3">
      <c r="A1209">
        <v>6.7</v>
      </c>
      <c r="B1209" t="s">
        <v>6113</v>
      </c>
      <c r="C1209" t="s">
        <v>13307</v>
      </c>
    </row>
    <row r="1210" spans="1:3">
      <c r="A1210">
        <v>6.7</v>
      </c>
      <c r="B1210" t="s">
        <v>214</v>
      </c>
      <c r="C1210" t="s">
        <v>3409</v>
      </c>
    </row>
    <row r="1211" spans="1:3">
      <c r="A1211">
        <v>5.7</v>
      </c>
      <c r="B1211" t="s">
        <v>5544</v>
      </c>
      <c r="C1211" t="s">
        <v>6403</v>
      </c>
    </row>
    <row r="1212" spans="1:3">
      <c r="A1212">
        <v>7.4</v>
      </c>
      <c r="B1212" t="s">
        <v>5274</v>
      </c>
      <c r="C1212" t="s">
        <v>24406</v>
      </c>
    </row>
    <row r="1213" spans="1:3">
      <c r="A1213">
        <v>6.1</v>
      </c>
      <c r="B1213" t="s">
        <v>2527</v>
      </c>
      <c r="C1213" t="s">
        <v>1671</v>
      </c>
    </row>
    <row r="1214" spans="1:3">
      <c r="A1214">
        <v>6.4</v>
      </c>
      <c r="B1214" t="s">
        <v>464</v>
      </c>
      <c r="C1214" t="s">
        <v>1325</v>
      </c>
    </row>
    <row r="1215" spans="1:3">
      <c r="A1215">
        <v>6.2</v>
      </c>
      <c r="B1215" t="s">
        <v>6696</v>
      </c>
      <c r="C1215" t="s">
        <v>953</v>
      </c>
    </row>
    <row r="1216" spans="1:3">
      <c r="A1216">
        <v>6.2</v>
      </c>
      <c r="B1216" t="s">
        <v>2142</v>
      </c>
      <c r="C1216" t="s">
        <v>24406</v>
      </c>
    </row>
    <row r="1217" spans="1:3">
      <c r="A1217">
        <v>5.9</v>
      </c>
      <c r="B1217" t="s">
        <v>214</v>
      </c>
      <c r="C1217" t="s">
        <v>3409</v>
      </c>
    </row>
    <row r="1218" spans="1:3">
      <c r="A1218">
        <v>4</v>
      </c>
      <c r="B1218" t="s">
        <v>1752</v>
      </c>
      <c r="C1218" t="s">
        <v>1325</v>
      </c>
    </row>
    <row r="1219" spans="1:3">
      <c r="A1219">
        <v>6.2</v>
      </c>
      <c r="B1219" t="s">
        <v>4075</v>
      </c>
      <c r="C1219" t="s">
        <v>3409</v>
      </c>
    </row>
    <row r="1220" spans="1:3">
      <c r="A1220">
        <v>4.6</v>
      </c>
      <c r="B1220" t="s">
        <v>3409</v>
      </c>
      <c r="C1220" t="s">
        <v>3409</v>
      </c>
    </row>
    <row r="1221" spans="1:3">
      <c r="A1221">
        <v>6.4</v>
      </c>
      <c r="B1221" t="s">
        <v>6113</v>
      </c>
      <c r="C1221" t="s">
        <v>13307</v>
      </c>
    </row>
    <row r="1222" spans="1:3">
      <c r="A1222">
        <v>5.9</v>
      </c>
      <c r="B1222" t="s">
        <v>334</v>
      </c>
      <c r="C1222" t="s">
        <v>1325</v>
      </c>
    </row>
    <row r="1223" spans="1:3">
      <c r="A1223">
        <v>5.1</v>
      </c>
      <c r="B1223" t="s">
        <v>464</v>
      </c>
      <c r="C1223" t="s">
        <v>1325</v>
      </c>
    </row>
    <row r="1224" spans="1:3">
      <c r="A1224">
        <v>7.6</v>
      </c>
      <c r="B1224" t="s">
        <v>4075</v>
      </c>
      <c r="C1224" t="s">
        <v>3409</v>
      </c>
    </row>
    <row r="1225" spans="1:3">
      <c r="A1225">
        <v>4.2</v>
      </c>
      <c r="B1225" t="s">
        <v>6743</v>
      </c>
      <c r="C1225" t="s">
        <v>1325</v>
      </c>
    </row>
    <row r="1226" spans="1:3">
      <c r="A1226">
        <v>7.8</v>
      </c>
      <c r="B1226" t="s">
        <v>6749</v>
      </c>
      <c r="C1226" t="s">
        <v>953</v>
      </c>
    </row>
    <row r="1227" spans="1:3">
      <c r="A1227">
        <v>5.8</v>
      </c>
      <c r="B1227" t="s">
        <v>1681</v>
      </c>
      <c r="C1227" t="s">
        <v>1671</v>
      </c>
    </row>
    <row r="1228" spans="1:3">
      <c r="A1228">
        <v>5.9</v>
      </c>
      <c r="B1228" t="s">
        <v>6757</v>
      </c>
      <c r="C1228" t="s">
        <v>1671</v>
      </c>
    </row>
    <row r="1229" spans="1:3">
      <c r="A1229">
        <v>8.4</v>
      </c>
      <c r="B1229" t="s">
        <v>1681</v>
      </c>
      <c r="C1229" t="s">
        <v>1671</v>
      </c>
    </row>
    <row r="1230" spans="1:3">
      <c r="A1230">
        <v>4.8</v>
      </c>
      <c r="B1230" t="s">
        <v>6769</v>
      </c>
      <c r="C1230" t="s">
        <v>1671</v>
      </c>
    </row>
    <row r="1231" spans="1:3">
      <c r="A1231">
        <v>6.2</v>
      </c>
      <c r="B1231" t="s">
        <v>1415</v>
      </c>
      <c r="C1231" t="s">
        <v>1671</v>
      </c>
    </row>
    <row r="1232" spans="1:3">
      <c r="A1232">
        <v>6.5</v>
      </c>
      <c r="B1232" t="s">
        <v>6326</v>
      </c>
      <c r="C1232" t="s">
        <v>13307</v>
      </c>
    </row>
    <row r="1233" spans="1:3">
      <c r="A1233">
        <v>6.3</v>
      </c>
      <c r="B1233" t="s">
        <v>3409</v>
      </c>
      <c r="C1233" t="s">
        <v>3409</v>
      </c>
    </row>
    <row r="1234" spans="1:3">
      <c r="A1234">
        <v>3.3</v>
      </c>
      <c r="B1234" t="s">
        <v>6790</v>
      </c>
      <c r="C1234" t="s">
        <v>24406</v>
      </c>
    </row>
    <row r="1235" spans="1:3">
      <c r="A1235">
        <v>5.9</v>
      </c>
      <c r="B1235" t="s">
        <v>1930</v>
      </c>
      <c r="C1235" t="s">
        <v>1325</v>
      </c>
    </row>
    <row r="1236" spans="1:3">
      <c r="A1236">
        <v>6</v>
      </c>
      <c r="B1236" t="s">
        <v>3171</v>
      </c>
      <c r="C1236" t="s">
        <v>3409</v>
      </c>
    </row>
    <row r="1237" spans="1:3">
      <c r="A1237">
        <v>5.8</v>
      </c>
      <c r="B1237" t="s">
        <v>1671</v>
      </c>
      <c r="C1237" t="s">
        <v>1671</v>
      </c>
    </row>
    <row r="1238" spans="1:3">
      <c r="A1238">
        <v>4.7</v>
      </c>
      <c r="B1238" t="s">
        <v>712</v>
      </c>
      <c r="C1238" t="s">
        <v>1325</v>
      </c>
    </row>
    <row r="1239" spans="1:3">
      <c r="A1239">
        <v>4.1</v>
      </c>
      <c r="B1239" t="s">
        <v>647</v>
      </c>
      <c r="C1239" t="s">
        <v>1325</v>
      </c>
    </row>
    <row r="1240" spans="1:3">
      <c r="A1240">
        <v>6.8</v>
      </c>
      <c r="B1240" t="s">
        <v>6814</v>
      </c>
      <c r="C1240" t="s">
        <v>1325</v>
      </c>
    </row>
    <row r="1241" spans="1:3">
      <c r="A1241">
        <v>6.2</v>
      </c>
      <c r="B1241" t="s">
        <v>2202</v>
      </c>
      <c r="C1241" t="s">
        <v>3409</v>
      </c>
    </row>
    <row r="1242" spans="1:3">
      <c r="A1242">
        <v>4.5</v>
      </c>
      <c r="B1242" t="s">
        <v>50</v>
      </c>
      <c r="C1242" t="s">
        <v>1325</v>
      </c>
    </row>
    <row r="1243" spans="1:3">
      <c r="A1243">
        <v>5.8</v>
      </c>
      <c r="B1243" t="s">
        <v>6829</v>
      </c>
      <c r="C1243" t="s">
        <v>1671</v>
      </c>
    </row>
    <row r="1244" spans="1:3">
      <c r="A1244">
        <v>7.3</v>
      </c>
      <c r="B1244" t="s">
        <v>1170</v>
      </c>
      <c r="C1244" t="s">
        <v>953</v>
      </c>
    </row>
    <row r="1245" spans="1:3">
      <c r="A1245">
        <v>5.9</v>
      </c>
      <c r="B1245" t="s">
        <v>2527</v>
      </c>
      <c r="C1245" t="s">
        <v>1671</v>
      </c>
    </row>
    <row r="1246" spans="1:3">
      <c r="A1246">
        <v>4.4</v>
      </c>
      <c r="B1246" t="s">
        <v>6845</v>
      </c>
      <c r="C1246" t="s">
        <v>953</v>
      </c>
    </row>
    <row r="1247" spans="1:3">
      <c r="A1247">
        <v>5.8</v>
      </c>
      <c r="B1247" t="s">
        <v>1120</v>
      </c>
      <c r="C1247" t="s">
        <v>1325</v>
      </c>
    </row>
    <row r="1248" spans="1:3">
      <c r="A1248">
        <v>5.1</v>
      </c>
      <c r="B1248" t="s">
        <v>6855</v>
      </c>
      <c r="C1248" t="s">
        <v>1325</v>
      </c>
    </row>
    <row r="1249" spans="1:3">
      <c r="A1249">
        <v>6.9</v>
      </c>
      <c r="B1249" t="s">
        <v>1924</v>
      </c>
      <c r="C1249" t="s">
        <v>3409</v>
      </c>
    </row>
    <row r="1250" spans="1:3">
      <c r="A1250">
        <v>6.2</v>
      </c>
      <c r="B1250" t="s">
        <v>5316</v>
      </c>
      <c r="C1250" t="s">
        <v>1671</v>
      </c>
    </row>
    <row r="1251" spans="1:3">
      <c r="A1251">
        <v>6.9</v>
      </c>
      <c r="B1251" t="s">
        <v>6870</v>
      </c>
      <c r="C1251" t="s">
        <v>953</v>
      </c>
    </row>
    <row r="1252" spans="1:3">
      <c r="A1252">
        <v>7.3</v>
      </c>
      <c r="B1252" t="s">
        <v>2786</v>
      </c>
      <c r="C1252" t="s">
        <v>1671</v>
      </c>
    </row>
    <row r="1253" spans="1:3">
      <c r="A1253">
        <v>7.1</v>
      </c>
      <c r="B1253" t="s">
        <v>749</v>
      </c>
      <c r="C1253" t="s">
        <v>1325</v>
      </c>
    </row>
    <row r="1254" spans="1:3">
      <c r="A1254">
        <v>6</v>
      </c>
      <c r="B1254" t="s">
        <v>1961</v>
      </c>
      <c r="C1254" t="s">
        <v>3409</v>
      </c>
    </row>
    <row r="1255" spans="1:3">
      <c r="A1255">
        <v>7</v>
      </c>
      <c r="B1255" t="s">
        <v>1390</v>
      </c>
      <c r="C1255" t="s">
        <v>1325</v>
      </c>
    </row>
    <row r="1256" spans="1:3">
      <c r="A1256">
        <v>7.6</v>
      </c>
      <c r="B1256" t="s">
        <v>6905</v>
      </c>
      <c r="C1256" t="s">
        <v>1325</v>
      </c>
    </row>
    <row r="1257" spans="1:3">
      <c r="A1257">
        <v>7.1</v>
      </c>
      <c r="B1257" t="s">
        <v>6919</v>
      </c>
      <c r="C1257" t="s">
        <v>3409</v>
      </c>
    </row>
    <row r="1258" spans="1:3">
      <c r="A1258">
        <v>6.7</v>
      </c>
      <c r="B1258" t="s">
        <v>334</v>
      </c>
      <c r="C1258" t="s">
        <v>1325</v>
      </c>
    </row>
    <row r="1259" spans="1:3">
      <c r="A1259">
        <v>7</v>
      </c>
      <c r="B1259" t="s">
        <v>6929</v>
      </c>
      <c r="C1259" t="s">
        <v>11526</v>
      </c>
    </row>
    <row r="1260" spans="1:3">
      <c r="A1260">
        <v>8</v>
      </c>
      <c r="B1260" t="s">
        <v>227</v>
      </c>
      <c r="C1260" t="s">
        <v>1325</v>
      </c>
    </row>
    <row r="1261" spans="1:3">
      <c r="A1261">
        <v>5.3</v>
      </c>
      <c r="B1261" t="s">
        <v>6939</v>
      </c>
      <c r="C1261" t="s">
        <v>13307</v>
      </c>
    </row>
    <row r="1262" spans="1:3">
      <c r="A1262">
        <v>4.9</v>
      </c>
      <c r="B1262" t="s">
        <v>1904</v>
      </c>
      <c r="C1262" t="s">
        <v>1325</v>
      </c>
    </row>
    <row r="1263" spans="1:3">
      <c r="A1263">
        <v>6.4</v>
      </c>
      <c r="B1263" t="s">
        <v>3913</v>
      </c>
      <c r="C1263" t="s">
        <v>1671</v>
      </c>
    </row>
    <row r="1264" spans="1:3">
      <c r="A1264">
        <v>7.4</v>
      </c>
      <c r="B1264" t="s">
        <v>1098</v>
      </c>
      <c r="C1264" t="s">
        <v>1325</v>
      </c>
    </row>
    <row r="1265" spans="1:3">
      <c r="A1265">
        <v>6.1</v>
      </c>
      <c r="B1265" t="s">
        <v>1681</v>
      </c>
      <c r="C1265" t="s">
        <v>1671</v>
      </c>
    </row>
    <row r="1266" spans="1:3">
      <c r="A1266">
        <v>6.5</v>
      </c>
      <c r="B1266" t="s">
        <v>1681</v>
      </c>
      <c r="C1266" t="s">
        <v>1671</v>
      </c>
    </row>
    <row r="1267" spans="1:3">
      <c r="A1267">
        <v>5.7</v>
      </c>
      <c r="B1267" t="s">
        <v>1671</v>
      </c>
      <c r="C1267" t="s">
        <v>1671</v>
      </c>
    </row>
    <row r="1268" spans="1:3">
      <c r="A1268">
        <v>5.1</v>
      </c>
      <c r="B1268" t="s">
        <v>3036</v>
      </c>
      <c r="C1268" t="s">
        <v>1325</v>
      </c>
    </row>
    <row r="1269" spans="1:3">
      <c r="A1269">
        <v>6.6</v>
      </c>
      <c r="B1269" t="s">
        <v>1589</v>
      </c>
      <c r="C1269" t="s">
        <v>1325</v>
      </c>
    </row>
    <row r="1270" spans="1:3">
      <c r="A1270">
        <v>6.5</v>
      </c>
      <c r="B1270" t="s">
        <v>6979</v>
      </c>
      <c r="C1270" t="s">
        <v>1325</v>
      </c>
    </row>
    <row r="1271" spans="1:3">
      <c r="A1271">
        <v>6.9</v>
      </c>
      <c r="B1271" t="s">
        <v>214</v>
      </c>
      <c r="C1271" t="s">
        <v>3409</v>
      </c>
    </row>
    <row r="1272" spans="1:3">
      <c r="A1272">
        <v>7.6</v>
      </c>
      <c r="B1272" t="s">
        <v>1634</v>
      </c>
      <c r="C1272" t="s">
        <v>13307</v>
      </c>
    </row>
    <row r="1273" spans="1:3">
      <c r="A1273">
        <v>5.6</v>
      </c>
      <c r="B1273" t="s">
        <v>2125</v>
      </c>
      <c r="C1273" t="s">
        <v>24406</v>
      </c>
    </row>
    <row r="1274" spans="1:3">
      <c r="A1274">
        <v>6.2</v>
      </c>
      <c r="B1274" t="s">
        <v>4262</v>
      </c>
      <c r="C1274" t="s">
        <v>1671</v>
      </c>
    </row>
    <row r="1275" spans="1:3">
      <c r="A1275">
        <v>4.4</v>
      </c>
      <c r="B1275" t="s">
        <v>1752</v>
      </c>
      <c r="C1275" t="s">
        <v>1325</v>
      </c>
    </row>
    <row r="1276" spans="1:3">
      <c r="A1276">
        <v>5.6</v>
      </c>
      <c r="B1276" t="s">
        <v>214</v>
      </c>
      <c r="C1276" t="s">
        <v>3409</v>
      </c>
    </row>
    <row r="1277" spans="1:3">
      <c r="A1277">
        <v>5.5</v>
      </c>
      <c r="B1277" t="s">
        <v>2527</v>
      </c>
      <c r="C1277" t="s">
        <v>1671</v>
      </c>
    </row>
    <row r="1278" spans="1:3">
      <c r="A1278">
        <v>6.7</v>
      </c>
      <c r="B1278" t="s">
        <v>852</v>
      </c>
      <c r="C1278" t="s">
        <v>24288</v>
      </c>
    </row>
    <row r="1279" spans="1:3">
      <c r="A1279">
        <v>6.1</v>
      </c>
      <c r="B1279" t="s">
        <v>2142</v>
      </c>
      <c r="C1279" t="s">
        <v>24406</v>
      </c>
    </row>
    <row r="1280" spans="1:3">
      <c r="A1280">
        <v>6.2</v>
      </c>
      <c r="B1280" t="s">
        <v>6199</v>
      </c>
      <c r="C1280" t="s">
        <v>3409</v>
      </c>
    </row>
    <row r="1281" spans="1:3">
      <c r="A1281">
        <v>7.3</v>
      </c>
      <c r="B1281" t="s">
        <v>3409</v>
      </c>
      <c r="C1281" t="s">
        <v>3409</v>
      </c>
    </row>
    <row r="1282" spans="1:3">
      <c r="A1282">
        <v>6.6</v>
      </c>
      <c r="B1282" t="s">
        <v>7043</v>
      </c>
      <c r="C1282" t="s">
        <v>953</v>
      </c>
    </row>
    <row r="1283" spans="1:3">
      <c r="A1283">
        <v>8.2</v>
      </c>
      <c r="B1283" t="s">
        <v>7048</v>
      </c>
      <c r="C1283" t="s">
        <v>6403</v>
      </c>
    </row>
    <row r="1284" spans="1:3">
      <c r="A1284">
        <v>6.4</v>
      </c>
      <c r="B1284" t="s">
        <v>2813</v>
      </c>
      <c r="C1284" t="s">
        <v>1325</v>
      </c>
    </row>
    <row r="1285" spans="1:3">
      <c r="A1285">
        <v>6.4</v>
      </c>
      <c r="B1285" t="s">
        <v>2215</v>
      </c>
      <c r="C1285" t="s">
        <v>24406</v>
      </c>
    </row>
    <row r="1286" spans="1:3">
      <c r="A1286">
        <v>5.2</v>
      </c>
      <c r="B1286" t="s">
        <v>7066</v>
      </c>
      <c r="C1286" t="s">
        <v>1325</v>
      </c>
    </row>
    <row r="1287" spans="1:3">
      <c r="A1287">
        <v>6.5</v>
      </c>
      <c r="B1287" t="s">
        <v>7071</v>
      </c>
      <c r="C1287" t="s">
        <v>953</v>
      </c>
    </row>
    <row r="1288" spans="1:3">
      <c r="A1288">
        <v>7.1</v>
      </c>
      <c r="B1288" t="s">
        <v>3409</v>
      </c>
      <c r="C1288" t="s">
        <v>3409</v>
      </c>
    </row>
    <row r="1289" spans="1:3">
      <c r="A1289">
        <v>7.3</v>
      </c>
      <c r="B1289" t="s">
        <v>1634</v>
      </c>
      <c r="C1289" t="s">
        <v>13307</v>
      </c>
    </row>
    <row r="1290" spans="1:3">
      <c r="A1290">
        <v>5.2</v>
      </c>
      <c r="B1290" t="s">
        <v>227</v>
      </c>
      <c r="C1290" t="s">
        <v>1325</v>
      </c>
    </row>
    <row r="1291" spans="1:3">
      <c r="A1291">
        <v>7.7</v>
      </c>
      <c r="B1291" t="s">
        <v>3794</v>
      </c>
      <c r="C1291" t="s">
        <v>3409</v>
      </c>
    </row>
    <row r="1292" spans="1:3">
      <c r="A1292">
        <v>7.6</v>
      </c>
      <c r="B1292" t="s">
        <v>2125</v>
      </c>
      <c r="C1292" t="s">
        <v>24406</v>
      </c>
    </row>
    <row r="1293" spans="1:3">
      <c r="A1293">
        <v>5.7</v>
      </c>
      <c r="B1293" t="s">
        <v>1415</v>
      </c>
      <c r="C1293" t="s">
        <v>1671</v>
      </c>
    </row>
    <row r="1294" spans="1:3">
      <c r="A1294">
        <v>7</v>
      </c>
      <c r="B1294" t="s">
        <v>2527</v>
      </c>
      <c r="C1294" t="s">
        <v>1671</v>
      </c>
    </row>
    <row r="1295" spans="1:3">
      <c r="A1295">
        <v>6</v>
      </c>
      <c r="B1295" t="s">
        <v>787</v>
      </c>
      <c r="C1295" t="s">
        <v>953</v>
      </c>
    </row>
    <row r="1296" spans="1:3">
      <c r="A1296">
        <v>8.1</v>
      </c>
      <c r="B1296" t="s">
        <v>7123</v>
      </c>
      <c r="C1296" t="s">
        <v>1325</v>
      </c>
    </row>
    <row r="1297" spans="1:3">
      <c r="A1297">
        <v>8</v>
      </c>
      <c r="B1297" t="s">
        <v>3409</v>
      </c>
      <c r="C1297" t="s">
        <v>3409</v>
      </c>
    </row>
    <row r="1298" spans="1:3">
      <c r="A1298">
        <v>5.6</v>
      </c>
      <c r="B1298" t="s">
        <v>1752</v>
      </c>
      <c r="C1298" t="s">
        <v>1325</v>
      </c>
    </row>
    <row r="1299" spans="1:3">
      <c r="A1299">
        <v>6.1</v>
      </c>
      <c r="B1299" t="s">
        <v>1681</v>
      </c>
      <c r="C1299" t="s">
        <v>1671</v>
      </c>
    </row>
    <row r="1300" spans="1:3">
      <c r="A1300">
        <v>6.9</v>
      </c>
      <c r="B1300" t="s">
        <v>7144</v>
      </c>
      <c r="C1300" t="s">
        <v>3409</v>
      </c>
    </row>
    <row r="1301" spans="1:3">
      <c r="A1301">
        <v>5.2</v>
      </c>
      <c r="B1301" t="s">
        <v>687</v>
      </c>
      <c r="C1301" t="s">
        <v>3409</v>
      </c>
    </row>
    <row r="1302" spans="1:3">
      <c r="A1302">
        <v>7</v>
      </c>
      <c r="B1302" t="s">
        <v>2125</v>
      </c>
      <c r="C1302" t="s">
        <v>24406</v>
      </c>
    </row>
    <row r="1303" spans="1:3">
      <c r="A1303">
        <v>6.3</v>
      </c>
      <c r="B1303" t="s">
        <v>422</v>
      </c>
      <c r="C1303" t="s">
        <v>1325</v>
      </c>
    </row>
    <row r="1304" spans="1:3">
      <c r="A1304">
        <v>7</v>
      </c>
      <c r="B1304" t="s">
        <v>1009</v>
      </c>
      <c r="C1304" t="s">
        <v>1671</v>
      </c>
    </row>
    <row r="1305" spans="1:3">
      <c r="A1305">
        <v>6.9</v>
      </c>
      <c r="B1305" t="s">
        <v>1120</v>
      </c>
      <c r="C1305" t="s">
        <v>1325</v>
      </c>
    </row>
    <row r="1306" spans="1:3">
      <c r="A1306">
        <v>6.2</v>
      </c>
      <c r="B1306" t="s">
        <v>50</v>
      </c>
      <c r="C1306" t="s">
        <v>1325</v>
      </c>
    </row>
    <row r="1307" spans="1:3">
      <c r="A1307">
        <v>6.4</v>
      </c>
      <c r="B1307" t="s">
        <v>5482</v>
      </c>
      <c r="C1307" t="s">
        <v>1671</v>
      </c>
    </row>
    <row r="1308" spans="1:3">
      <c r="A1308">
        <v>6.4</v>
      </c>
      <c r="B1308" t="s">
        <v>7144</v>
      </c>
      <c r="C1308" t="s">
        <v>3409</v>
      </c>
    </row>
    <row r="1309" spans="1:3">
      <c r="A1309">
        <v>5.7</v>
      </c>
      <c r="B1309" t="s">
        <v>7191</v>
      </c>
      <c r="C1309" t="s">
        <v>1325</v>
      </c>
    </row>
    <row r="1310" spans="1:3">
      <c r="A1310">
        <v>6.1</v>
      </c>
      <c r="B1310" t="s">
        <v>464</v>
      </c>
      <c r="C1310" t="s">
        <v>1325</v>
      </c>
    </row>
    <row r="1311" spans="1:3">
      <c r="A1311">
        <v>5.4</v>
      </c>
      <c r="B1311" t="s">
        <v>1415</v>
      </c>
      <c r="C1311" t="s">
        <v>1671</v>
      </c>
    </row>
    <row r="1312" spans="1:3">
      <c r="A1312">
        <v>6.7</v>
      </c>
      <c r="B1312" t="s">
        <v>6519</v>
      </c>
      <c r="C1312" t="s">
        <v>3409</v>
      </c>
    </row>
    <row r="1313" spans="1:3">
      <c r="A1313">
        <v>6.8</v>
      </c>
      <c r="B1313" t="s">
        <v>3277</v>
      </c>
      <c r="C1313" t="s">
        <v>3409</v>
      </c>
    </row>
    <row r="1314" spans="1:3">
      <c r="A1314">
        <v>6</v>
      </c>
      <c r="B1314" t="s">
        <v>6132</v>
      </c>
      <c r="C1314" t="s">
        <v>3409</v>
      </c>
    </row>
    <row r="1315" spans="1:3">
      <c r="A1315">
        <v>7.8</v>
      </c>
      <c r="B1315" t="s">
        <v>2683</v>
      </c>
      <c r="C1315" t="s">
        <v>3409</v>
      </c>
    </row>
    <row r="1316" spans="1:3">
      <c r="A1316">
        <v>5.3</v>
      </c>
      <c r="B1316" t="s">
        <v>7218</v>
      </c>
      <c r="C1316" t="s">
        <v>13307</v>
      </c>
    </row>
    <row r="1317" spans="1:3">
      <c r="A1317">
        <v>4.5</v>
      </c>
      <c r="B1317" t="s">
        <v>621</v>
      </c>
      <c r="C1317" t="s">
        <v>953</v>
      </c>
    </row>
    <row r="1318" spans="1:3">
      <c r="A1318">
        <v>5.4</v>
      </c>
      <c r="B1318" t="s">
        <v>1671</v>
      </c>
      <c r="C1318" t="s">
        <v>1671</v>
      </c>
    </row>
    <row r="1319" spans="1:3">
      <c r="A1319">
        <v>7.8</v>
      </c>
      <c r="B1319" t="s">
        <v>1671</v>
      </c>
      <c r="C1319" t="s">
        <v>1671</v>
      </c>
    </row>
    <row r="1320" spans="1:3">
      <c r="A1320">
        <v>7.2</v>
      </c>
      <c r="B1320" t="s">
        <v>7236</v>
      </c>
      <c r="C1320" t="s">
        <v>1325</v>
      </c>
    </row>
    <row r="1321" spans="1:3">
      <c r="A1321">
        <v>6.6</v>
      </c>
      <c r="B1321" t="s">
        <v>1374</v>
      </c>
      <c r="C1321" t="s">
        <v>1325</v>
      </c>
    </row>
    <row r="1322" spans="1:3">
      <c r="A1322">
        <v>7.6</v>
      </c>
      <c r="B1322" t="s">
        <v>127</v>
      </c>
      <c r="C1322" t="s">
        <v>1325</v>
      </c>
    </row>
    <row r="1323" spans="1:3">
      <c r="A1323">
        <v>5.9</v>
      </c>
      <c r="B1323" t="s">
        <v>7249</v>
      </c>
      <c r="C1323" t="s">
        <v>13307</v>
      </c>
    </row>
    <row r="1324" spans="1:3">
      <c r="A1324">
        <v>6.7</v>
      </c>
      <c r="B1324" t="s">
        <v>334</v>
      </c>
      <c r="C1324" t="s">
        <v>1325</v>
      </c>
    </row>
    <row r="1325" spans="1:3">
      <c r="A1325">
        <v>7.7</v>
      </c>
      <c r="B1325" t="s">
        <v>1634</v>
      </c>
      <c r="C1325" t="s">
        <v>13307</v>
      </c>
    </row>
    <row r="1326" spans="1:3">
      <c r="A1326">
        <v>5.4</v>
      </c>
      <c r="B1326" t="s">
        <v>3036</v>
      </c>
      <c r="C1326" t="s">
        <v>1325</v>
      </c>
    </row>
    <row r="1327" spans="1:3">
      <c r="A1327">
        <v>6.9</v>
      </c>
      <c r="B1327" t="s">
        <v>1009</v>
      </c>
      <c r="C1327" t="s">
        <v>1671</v>
      </c>
    </row>
    <row r="1328" spans="1:3">
      <c r="A1328">
        <v>7.7</v>
      </c>
      <c r="B1328" t="s">
        <v>6038</v>
      </c>
      <c r="C1328" t="s">
        <v>953</v>
      </c>
    </row>
    <row r="1329" spans="1:3">
      <c r="A1329">
        <v>6.8</v>
      </c>
      <c r="B1329" t="s">
        <v>1415</v>
      </c>
      <c r="C1329" t="s">
        <v>1671</v>
      </c>
    </row>
    <row r="1330" spans="1:3">
      <c r="A1330">
        <v>6.4</v>
      </c>
      <c r="B1330" t="s">
        <v>1380</v>
      </c>
      <c r="C1330" t="s">
        <v>953</v>
      </c>
    </row>
    <row r="1331" spans="1:3">
      <c r="A1331">
        <v>5.7</v>
      </c>
      <c r="B1331" t="s">
        <v>1009</v>
      </c>
      <c r="C1331" t="s">
        <v>1671</v>
      </c>
    </row>
    <row r="1332" spans="1:3">
      <c r="A1332">
        <v>7.3</v>
      </c>
      <c r="B1332" t="s">
        <v>1528</v>
      </c>
      <c r="C1332" t="s">
        <v>24406</v>
      </c>
    </row>
    <row r="1333" spans="1:3">
      <c r="A1333">
        <v>6.8</v>
      </c>
      <c r="B1333" t="s">
        <v>2125</v>
      </c>
      <c r="C1333" t="s">
        <v>24406</v>
      </c>
    </row>
    <row r="1334" spans="1:3">
      <c r="A1334">
        <v>6.3</v>
      </c>
      <c r="B1334" t="s">
        <v>1681</v>
      </c>
      <c r="C1334" t="s">
        <v>1671</v>
      </c>
    </row>
    <row r="1335" spans="1:3">
      <c r="A1335">
        <v>5.9</v>
      </c>
      <c r="B1335" t="s">
        <v>1681</v>
      </c>
      <c r="C1335" t="s">
        <v>1671</v>
      </c>
    </row>
    <row r="1336" spans="1:3">
      <c r="A1336">
        <v>7.4</v>
      </c>
      <c r="B1336" t="s">
        <v>5605</v>
      </c>
      <c r="C1336" t="s">
        <v>3409</v>
      </c>
    </row>
    <row r="1337" spans="1:3">
      <c r="A1337">
        <v>8.3</v>
      </c>
      <c r="B1337" t="s">
        <v>2142</v>
      </c>
      <c r="C1337" t="s">
        <v>24406</v>
      </c>
    </row>
    <row r="1338" spans="1:3">
      <c r="A1338">
        <v>6.2</v>
      </c>
      <c r="B1338" t="s">
        <v>7315</v>
      </c>
      <c r="C1338" t="s">
        <v>953</v>
      </c>
    </row>
    <row r="1339" spans="1:3">
      <c r="A1339">
        <v>6.3</v>
      </c>
      <c r="B1339" t="s">
        <v>1671</v>
      </c>
      <c r="C1339" t="s">
        <v>1671</v>
      </c>
    </row>
    <row r="1340" spans="1:3">
      <c r="A1340">
        <v>5.8</v>
      </c>
      <c r="B1340" t="s">
        <v>2208</v>
      </c>
      <c r="C1340" t="s">
        <v>1325</v>
      </c>
    </row>
    <row r="1341" spans="1:3">
      <c r="A1341">
        <v>7.5</v>
      </c>
      <c r="B1341" t="s">
        <v>6403</v>
      </c>
      <c r="C1341" t="s">
        <v>6403</v>
      </c>
    </row>
    <row r="1342" spans="1:3">
      <c r="A1342">
        <v>6.3</v>
      </c>
      <c r="B1342" t="s">
        <v>4332</v>
      </c>
      <c r="C1342" t="s">
        <v>6403</v>
      </c>
    </row>
    <row r="1343" spans="1:3">
      <c r="A1343">
        <v>6.4</v>
      </c>
      <c r="B1343" t="s">
        <v>127</v>
      </c>
      <c r="C1343" t="s">
        <v>1325</v>
      </c>
    </row>
    <row r="1344" spans="1:3">
      <c r="A1344">
        <v>7.2</v>
      </c>
      <c r="B1344" t="s">
        <v>7344</v>
      </c>
      <c r="C1344" t="s">
        <v>13307</v>
      </c>
    </row>
    <row r="1345" spans="1:3">
      <c r="A1345">
        <v>6.3</v>
      </c>
      <c r="B1345" t="s">
        <v>870</v>
      </c>
      <c r="C1345" t="s">
        <v>1325</v>
      </c>
    </row>
    <row r="1346" spans="1:3">
      <c r="A1346">
        <v>6.9</v>
      </c>
      <c r="B1346" t="s">
        <v>1634</v>
      </c>
      <c r="C1346" t="s">
        <v>13307</v>
      </c>
    </row>
    <row r="1347" spans="1:3">
      <c r="A1347">
        <v>6.6</v>
      </c>
      <c r="B1347" t="s">
        <v>1681</v>
      </c>
      <c r="C1347" t="s">
        <v>1671</v>
      </c>
    </row>
    <row r="1348" spans="1:3">
      <c r="A1348">
        <v>6</v>
      </c>
      <c r="B1348" t="s">
        <v>1671</v>
      </c>
      <c r="C1348" t="s">
        <v>1671</v>
      </c>
    </row>
    <row r="1349" spans="1:3">
      <c r="A1349">
        <v>7.5</v>
      </c>
      <c r="B1349" t="s">
        <v>7363</v>
      </c>
      <c r="C1349" t="s">
        <v>13307</v>
      </c>
    </row>
    <row r="1350" spans="1:3">
      <c r="A1350">
        <v>7.7</v>
      </c>
      <c r="B1350" t="s">
        <v>6113</v>
      </c>
      <c r="C1350" t="s">
        <v>13307</v>
      </c>
    </row>
    <row r="1351" spans="1:3">
      <c r="A1351">
        <v>6.2</v>
      </c>
      <c r="B1351" t="s">
        <v>1671</v>
      </c>
      <c r="C1351" t="s">
        <v>1671</v>
      </c>
    </row>
    <row r="1352" spans="1:3">
      <c r="A1352">
        <v>5.4</v>
      </c>
      <c r="B1352" t="s">
        <v>3057</v>
      </c>
      <c r="C1352" t="s">
        <v>1671</v>
      </c>
    </row>
    <row r="1353" spans="1:3">
      <c r="A1353">
        <v>6.6</v>
      </c>
      <c r="B1353" t="s">
        <v>262</v>
      </c>
      <c r="C1353" t="s">
        <v>1325</v>
      </c>
    </row>
    <row r="1354" spans="1:3">
      <c r="A1354">
        <v>5.3</v>
      </c>
      <c r="B1354" t="s">
        <v>1681</v>
      </c>
      <c r="C1354" t="s">
        <v>1671</v>
      </c>
    </row>
    <row r="1355" spans="1:3">
      <c r="A1355">
        <v>5.6</v>
      </c>
      <c r="B1355" t="s">
        <v>3898</v>
      </c>
      <c r="C1355" t="s">
        <v>1671</v>
      </c>
    </row>
    <row r="1356" spans="1:3">
      <c r="A1356">
        <v>5.9</v>
      </c>
      <c r="B1356" t="s">
        <v>1681</v>
      </c>
      <c r="C1356" t="s">
        <v>1671</v>
      </c>
    </row>
    <row r="1357" spans="1:3">
      <c r="A1357">
        <v>7.8</v>
      </c>
      <c r="B1357" t="s">
        <v>1726</v>
      </c>
      <c r="C1357" t="s">
        <v>13307</v>
      </c>
    </row>
    <row r="1358" spans="1:3">
      <c r="A1358">
        <v>6.7</v>
      </c>
      <c r="B1358" t="s">
        <v>4177</v>
      </c>
      <c r="C1358" t="s">
        <v>1325</v>
      </c>
    </row>
    <row r="1359" spans="1:3">
      <c r="A1359">
        <v>7.4</v>
      </c>
      <c r="B1359" t="s">
        <v>7406</v>
      </c>
      <c r="C1359" t="s">
        <v>1266</v>
      </c>
    </row>
    <row r="1360" spans="1:3">
      <c r="A1360">
        <v>6.2</v>
      </c>
      <c r="B1360" t="s">
        <v>5967</v>
      </c>
      <c r="C1360" t="s">
        <v>1671</v>
      </c>
    </row>
    <row r="1361" spans="1:3">
      <c r="A1361">
        <v>5.4</v>
      </c>
      <c r="B1361" t="s">
        <v>1120</v>
      </c>
      <c r="C1361" t="s">
        <v>1325</v>
      </c>
    </row>
    <row r="1362" spans="1:3">
      <c r="A1362">
        <v>6.7</v>
      </c>
      <c r="B1362" t="s">
        <v>2813</v>
      </c>
      <c r="C1362" t="s">
        <v>1325</v>
      </c>
    </row>
    <row r="1363" spans="1:3">
      <c r="A1363">
        <v>5.3</v>
      </c>
      <c r="B1363" t="s">
        <v>1681</v>
      </c>
      <c r="C1363" t="s">
        <v>1671</v>
      </c>
    </row>
    <row r="1364" spans="1:3">
      <c r="A1364">
        <v>5.9</v>
      </c>
      <c r="B1364" t="s">
        <v>1415</v>
      </c>
      <c r="C1364" t="s">
        <v>1671</v>
      </c>
    </row>
    <row r="1365" spans="1:3">
      <c r="A1365">
        <v>4.8</v>
      </c>
      <c r="B1365" t="s">
        <v>5419</v>
      </c>
      <c r="C1365" t="s">
        <v>953</v>
      </c>
    </row>
    <row r="1366" spans="1:3">
      <c r="A1366">
        <v>3.8</v>
      </c>
      <c r="B1366" t="s">
        <v>1077</v>
      </c>
      <c r="C1366" t="s">
        <v>1325</v>
      </c>
    </row>
    <row r="1367" spans="1:3">
      <c r="A1367">
        <v>8.5</v>
      </c>
      <c r="B1367" t="s">
        <v>7249</v>
      </c>
      <c r="C1367" t="s">
        <v>13307</v>
      </c>
    </row>
    <row r="1368" spans="1:3">
      <c r="A1368">
        <v>6.8</v>
      </c>
      <c r="B1368" t="s">
        <v>3030</v>
      </c>
      <c r="C1368" t="s">
        <v>6403</v>
      </c>
    </row>
    <row r="1369" spans="1:3">
      <c r="A1369">
        <v>6.8</v>
      </c>
      <c r="B1369" t="s">
        <v>5851</v>
      </c>
      <c r="C1369" t="s">
        <v>3409</v>
      </c>
    </row>
    <row r="1370" spans="1:3">
      <c r="A1370">
        <v>5.3</v>
      </c>
      <c r="B1370" t="s">
        <v>6403</v>
      </c>
      <c r="C1370" t="s">
        <v>6403</v>
      </c>
    </row>
    <row r="1371" spans="1:3">
      <c r="A1371">
        <v>7.3</v>
      </c>
      <c r="B1371" t="s">
        <v>214</v>
      </c>
      <c r="C1371" t="s">
        <v>3409</v>
      </c>
    </row>
    <row r="1372" spans="1:3">
      <c r="A1372">
        <v>6.6</v>
      </c>
      <c r="B1372" t="s">
        <v>1726</v>
      </c>
      <c r="C1372" t="s">
        <v>13307</v>
      </c>
    </row>
    <row r="1373" spans="1:3">
      <c r="A1373">
        <v>6.2</v>
      </c>
      <c r="B1373" t="s">
        <v>5103</v>
      </c>
      <c r="C1373" t="s">
        <v>6403</v>
      </c>
    </row>
    <row r="1374" spans="1:3">
      <c r="A1374">
        <v>5.2</v>
      </c>
      <c r="B1374" t="s">
        <v>5051</v>
      </c>
      <c r="C1374" t="s">
        <v>3409</v>
      </c>
    </row>
    <row r="1375" spans="1:3">
      <c r="A1375">
        <v>6.2</v>
      </c>
      <c r="B1375" t="s">
        <v>4177</v>
      </c>
      <c r="C1375" t="s">
        <v>1325</v>
      </c>
    </row>
    <row r="1376" spans="1:3">
      <c r="A1376">
        <v>6.2</v>
      </c>
      <c r="B1376" t="s">
        <v>2125</v>
      </c>
      <c r="C1376" t="s">
        <v>24406</v>
      </c>
    </row>
    <row r="1377" spans="1:3">
      <c r="A1377">
        <v>6.6</v>
      </c>
      <c r="B1377" t="s">
        <v>7499</v>
      </c>
      <c r="C1377" t="s">
        <v>1671</v>
      </c>
    </row>
    <row r="1378" spans="1:3">
      <c r="A1378">
        <v>6.2</v>
      </c>
      <c r="B1378" t="s">
        <v>1415</v>
      </c>
      <c r="C1378" t="s">
        <v>1671</v>
      </c>
    </row>
    <row r="1379" spans="1:3">
      <c r="A1379">
        <v>5.1</v>
      </c>
      <c r="B1379" t="s">
        <v>1199</v>
      </c>
      <c r="C1379" t="s">
        <v>1325</v>
      </c>
    </row>
    <row r="1380" spans="1:3">
      <c r="A1380">
        <v>6.6</v>
      </c>
      <c r="B1380" t="s">
        <v>2142</v>
      </c>
      <c r="C1380" t="s">
        <v>24406</v>
      </c>
    </row>
    <row r="1381" spans="1:3">
      <c r="A1381">
        <v>6.1</v>
      </c>
      <c r="B1381" t="s">
        <v>515</v>
      </c>
      <c r="C1381" t="s">
        <v>1671</v>
      </c>
    </row>
    <row r="1382" spans="1:3">
      <c r="A1382">
        <v>6.6</v>
      </c>
      <c r="B1382" t="s">
        <v>1726</v>
      </c>
      <c r="C1382" t="s">
        <v>13307</v>
      </c>
    </row>
    <row r="1383" spans="1:3">
      <c r="A1383">
        <v>5.9</v>
      </c>
      <c r="B1383" t="s">
        <v>2202</v>
      </c>
      <c r="C1383" t="s">
        <v>3409</v>
      </c>
    </row>
    <row r="1384" spans="1:3">
      <c r="A1384">
        <v>6.3</v>
      </c>
      <c r="B1384" t="s">
        <v>2614</v>
      </c>
      <c r="C1384" t="s">
        <v>1671</v>
      </c>
    </row>
    <row r="1385" spans="1:3">
      <c r="A1385">
        <v>7.1</v>
      </c>
      <c r="B1385" t="s">
        <v>1634</v>
      </c>
      <c r="C1385" t="s">
        <v>13307</v>
      </c>
    </row>
    <row r="1386" spans="1:3">
      <c r="A1386">
        <v>5</v>
      </c>
      <c r="B1386" t="s">
        <v>1156</v>
      </c>
      <c r="C1386" t="s">
        <v>1325</v>
      </c>
    </row>
    <row r="1387" spans="1:3">
      <c r="A1387">
        <v>5.6</v>
      </c>
      <c r="B1387" t="s">
        <v>7556</v>
      </c>
      <c r="C1387" t="s">
        <v>953</v>
      </c>
    </row>
    <row r="1388" spans="1:3">
      <c r="A1388">
        <v>7.4</v>
      </c>
      <c r="B1388" t="s">
        <v>2527</v>
      </c>
      <c r="C1388" t="s">
        <v>1671</v>
      </c>
    </row>
    <row r="1389" spans="1:3">
      <c r="A1389">
        <v>4.5</v>
      </c>
      <c r="B1389" t="s">
        <v>7566</v>
      </c>
      <c r="C1389" t="s">
        <v>1325</v>
      </c>
    </row>
    <row r="1390" spans="1:3">
      <c r="A1390">
        <v>6.2</v>
      </c>
      <c r="B1390" t="s">
        <v>2125</v>
      </c>
      <c r="C1390" t="s">
        <v>24406</v>
      </c>
    </row>
    <row r="1391" spans="1:3">
      <c r="A1391">
        <v>5</v>
      </c>
      <c r="B1391" t="s">
        <v>7579</v>
      </c>
      <c r="C1391" t="s">
        <v>1671</v>
      </c>
    </row>
    <row r="1392" spans="1:3">
      <c r="A1392">
        <v>6.5</v>
      </c>
      <c r="B1392" t="s">
        <v>334</v>
      </c>
      <c r="C1392" t="s">
        <v>1325</v>
      </c>
    </row>
    <row r="1393" spans="1:3">
      <c r="A1393">
        <v>5.1</v>
      </c>
      <c r="B1393" t="s">
        <v>1752</v>
      </c>
      <c r="C1393" t="s">
        <v>1325</v>
      </c>
    </row>
    <row r="1394" spans="1:3">
      <c r="A1394">
        <v>6.5</v>
      </c>
      <c r="B1394" t="s">
        <v>1221</v>
      </c>
      <c r="C1394" t="s">
        <v>953</v>
      </c>
    </row>
    <row r="1395" spans="1:3">
      <c r="A1395">
        <v>6.2</v>
      </c>
      <c r="B1395" t="s">
        <v>1606</v>
      </c>
      <c r="C1395" t="s">
        <v>1325</v>
      </c>
    </row>
    <row r="1396" spans="1:3">
      <c r="A1396">
        <v>6.3</v>
      </c>
      <c r="B1396" t="s">
        <v>3898</v>
      </c>
      <c r="C1396" t="s">
        <v>1671</v>
      </c>
    </row>
    <row r="1397" spans="1:3">
      <c r="A1397">
        <v>3.8</v>
      </c>
      <c r="B1397" t="s">
        <v>3057</v>
      </c>
      <c r="C1397" t="s">
        <v>1671</v>
      </c>
    </row>
    <row r="1398" spans="1:3">
      <c r="A1398">
        <v>6.2</v>
      </c>
      <c r="B1398" t="s">
        <v>7622</v>
      </c>
      <c r="C1398" t="s">
        <v>3409</v>
      </c>
    </row>
    <row r="1399" spans="1:3">
      <c r="A1399">
        <v>5.7</v>
      </c>
      <c r="B1399" t="s">
        <v>1910</v>
      </c>
      <c r="C1399" t="s">
        <v>1325</v>
      </c>
    </row>
    <row r="1400" spans="1:3">
      <c r="A1400">
        <v>6.7</v>
      </c>
      <c r="B1400" t="s">
        <v>6419</v>
      </c>
      <c r="C1400" t="s">
        <v>1671</v>
      </c>
    </row>
    <row r="1401" spans="1:3">
      <c r="A1401">
        <v>6.8</v>
      </c>
      <c r="B1401" t="s">
        <v>3409</v>
      </c>
      <c r="C1401" t="s">
        <v>3409</v>
      </c>
    </row>
    <row r="1402" spans="1:3">
      <c r="A1402">
        <v>6</v>
      </c>
      <c r="B1402" t="s">
        <v>7640</v>
      </c>
      <c r="C1402" t="s">
        <v>1325</v>
      </c>
    </row>
    <row r="1403" spans="1:3">
      <c r="A1403">
        <v>7.3</v>
      </c>
      <c r="B1403" t="s">
        <v>6113</v>
      </c>
      <c r="C1403" t="s">
        <v>13307</v>
      </c>
    </row>
    <row r="1404" spans="1:3">
      <c r="A1404">
        <v>5.5</v>
      </c>
      <c r="B1404" t="s">
        <v>1199</v>
      </c>
      <c r="C1404" t="s">
        <v>1325</v>
      </c>
    </row>
    <row r="1405" spans="1:3">
      <c r="A1405">
        <v>6.7</v>
      </c>
      <c r="B1405" t="s">
        <v>5324</v>
      </c>
      <c r="C1405" t="s">
        <v>3409</v>
      </c>
    </row>
    <row r="1406" spans="1:3">
      <c r="A1406">
        <v>4.8</v>
      </c>
      <c r="B1406" t="s">
        <v>1733</v>
      </c>
      <c r="C1406" t="s">
        <v>1325</v>
      </c>
    </row>
    <row r="1407" spans="1:3">
      <c r="A1407">
        <v>5.7</v>
      </c>
      <c r="B1407" t="s">
        <v>464</v>
      </c>
      <c r="C1407" t="s">
        <v>1325</v>
      </c>
    </row>
    <row r="1408" spans="1:3">
      <c r="A1408">
        <v>5.1</v>
      </c>
      <c r="B1408" t="s">
        <v>1156</v>
      </c>
      <c r="C1408" t="s">
        <v>1325</v>
      </c>
    </row>
    <row r="1409" spans="1:3">
      <c r="A1409">
        <v>6</v>
      </c>
      <c r="B1409" t="s">
        <v>464</v>
      </c>
      <c r="C1409" t="s">
        <v>1325</v>
      </c>
    </row>
    <row r="1410" spans="1:3">
      <c r="A1410">
        <v>4.2</v>
      </c>
      <c r="B1410" t="s">
        <v>7677</v>
      </c>
      <c r="C1410" t="s">
        <v>1325</v>
      </c>
    </row>
    <row r="1411" spans="1:3">
      <c r="A1411">
        <v>7.4</v>
      </c>
      <c r="B1411" t="s">
        <v>7682</v>
      </c>
      <c r="C1411" t="s">
        <v>953</v>
      </c>
    </row>
    <row r="1412" spans="1:3">
      <c r="A1412">
        <v>4.6</v>
      </c>
      <c r="B1412" t="s">
        <v>42</v>
      </c>
      <c r="C1412" t="s">
        <v>1325</v>
      </c>
    </row>
    <row r="1413" spans="1:3">
      <c r="A1413">
        <v>6.9</v>
      </c>
      <c r="B1413" t="s">
        <v>1415</v>
      </c>
      <c r="C1413" t="s">
        <v>1671</v>
      </c>
    </row>
    <row r="1414" spans="1:3">
      <c r="A1414">
        <v>6.9</v>
      </c>
      <c r="B1414" t="s">
        <v>3409</v>
      </c>
      <c r="C1414" t="s">
        <v>3409</v>
      </c>
    </row>
    <row r="1415" spans="1:3">
      <c r="A1415">
        <v>8</v>
      </c>
      <c r="B1415" t="s">
        <v>1935</v>
      </c>
      <c r="C1415" t="s">
        <v>24406</v>
      </c>
    </row>
    <row r="1416" spans="1:3">
      <c r="A1416">
        <v>6.4</v>
      </c>
      <c r="B1416" t="s">
        <v>1390</v>
      </c>
      <c r="C1416" t="s">
        <v>1325</v>
      </c>
    </row>
    <row r="1417" spans="1:3">
      <c r="A1417">
        <v>6.3</v>
      </c>
      <c r="B1417" t="s">
        <v>2142</v>
      </c>
      <c r="C1417" t="s">
        <v>24406</v>
      </c>
    </row>
    <row r="1418" spans="1:3">
      <c r="A1418">
        <v>6.8</v>
      </c>
      <c r="B1418" t="s">
        <v>7727</v>
      </c>
      <c r="C1418" t="s">
        <v>3409</v>
      </c>
    </row>
    <row r="1419" spans="1:3">
      <c r="A1419">
        <v>6.8</v>
      </c>
      <c r="B1419" t="s">
        <v>1644</v>
      </c>
      <c r="C1419" t="s">
        <v>1325</v>
      </c>
    </row>
    <row r="1420" spans="1:3">
      <c r="A1420">
        <v>5.4</v>
      </c>
      <c r="B1420" t="s">
        <v>1671</v>
      </c>
      <c r="C1420" t="s">
        <v>1671</v>
      </c>
    </row>
    <row r="1421" spans="1:3">
      <c r="A1421">
        <v>7.2</v>
      </c>
      <c r="B1421" t="s">
        <v>214</v>
      </c>
      <c r="C1421" t="s">
        <v>3409</v>
      </c>
    </row>
    <row r="1422" spans="1:3">
      <c r="A1422">
        <v>7.3</v>
      </c>
      <c r="B1422" t="s">
        <v>1849</v>
      </c>
      <c r="C1422" t="s">
        <v>3409</v>
      </c>
    </row>
    <row r="1423" spans="1:3">
      <c r="A1423">
        <v>5.2</v>
      </c>
      <c r="B1423" t="s">
        <v>7769</v>
      </c>
      <c r="C1423" t="s">
        <v>1325</v>
      </c>
    </row>
    <row r="1424" spans="1:3">
      <c r="A1424">
        <v>5.5</v>
      </c>
      <c r="B1424" t="s">
        <v>464</v>
      </c>
      <c r="C1424" t="s">
        <v>1325</v>
      </c>
    </row>
    <row r="1425" spans="1:3">
      <c r="A1425">
        <v>7.7</v>
      </c>
      <c r="B1425" t="s">
        <v>628</v>
      </c>
      <c r="C1425" t="s">
        <v>953</v>
      </c>
    </row>
    <row r="1426" spans="1:3">
      <c r="A1426">
        <v>7.1</v>
      </c>
      <c r="B1426" t="s">
        <v>214</v>
      </c>
      <c r="C1426" t="s">
        <v>3409</v>
      </c>
    </row>
    <row r="1427" spans="1:3">
      <c r="A1427">
        <v>5.3</v>
      </c>
      <c r="B1427" t="s">
        <v>2683</v>
      </c>
      <c r="C1427" t="s">
        <v>3409</v>
      </c>
    </row>
    <row r="1428" spans="1:3">
      <c r="A1428">
        <v>5.6</v>
      </c>
      <c r="B1428" t="s">
        <v>2308</v>
      </c>
      <c r="C1428" t="s">
        <v>953</v>
      </c>
    </row>
    <row r="1429" spans="1:3">
      <c r="A1429">
        <v>5.7</v>
      </c>
      <c r="B1429" t="s">
        <v>3898</v>
      </c>
      <c r="C1429" t="s">
        <v>1671</v>
      </c>
    </row>
    <row r="1430" spans="1:3">
      <c r="A1430">
        <v>7.1</v>
      </c>
      <c r="B1430" t="s">
        <v>5940</v>
      </c>
      <c r="C1430" t="s">
        <v>13307</v>
      </c>
    </row>
    <row r="1431" spans="1:3">
      <c r="A1431">
        <v>7.6</v>
      </c>
      <c r="B1431" t="s">
        <v>4075</v>
      </c>
      <c r="C1431" t="s">
        <v>3409</v>
      </c>
    </row>
    <row r="1432" spans="1:3">
      <c r="A1432">
        <v>5.5</v>
      </c>
      <c r="B1432" t="s">
        <v>3554</v>
      </c>
      <c r="C1432" t="s">
        <v>1325</v>
      </c>
    </row>
    <row r="1433" spans="1:3">
      <c r="A1433">
        <v>5.1</v>
      </c>
      <c r="B1433" t="s">
        <v>1752</v>
      </c>
      <c r="C1433" t="s">
        <v>1325</v>
      </c>
    </row>
    <row r="1434" spans="1:3">
      <c r="A1434">
        <v>4.9</v>
      </c>
      <c r="B1434" t="s">
        <v>341</v>
      </c>
      <c r="C1434" t="s">
        <v>1325</v>
      </c>
    </row>
    <row r="1435" spans="1:3">
      <c r="A1435">
        <v>6.5</v>
      </c>
      <c r="B1435" t="s">
        <v>7837</v>
      </c>
      <c r="C1435" t="s">
        <v>3409</v>
      </c>
    </row>
    <row r="1436" spans="1:3">
      <c r="A1436">
        <v>5.6</v>
      </c>
      <c r="B1436" t="s">
        <v>7842</v>
      </c>
      <c r="C1436" t="s">
        <v>1325</v>
      </c>
    </row>
    <row r="1437" spans="1:3">
      <c r="A1437">
        <v>5.3</v>
      </c>
      <c r="B1437" t="s">
        <v>4833</v>
      </c>
      <c r="C1437" t="s">
        <v>24406</v>
      </c>
    </row>
    <row r="1438" spans="1:3">
      <c r="A1438">
        <v>6.5</v>
      </c>
      <c r="B1438" t="s">
        <v>464</v>
      </c>
      <c r="C1438" t="s">
        <v>1325</v>
      </c>
    </row>
    <row r="1439" spans="1:3">
      <c r="A1439">
        <v>6.8</v>
      </c>
      <c r="B1439" t="s">
        <v>4915</v>
      </c>
      <c r="C1439" t="s">
        <v>3409</v>
      </c>
    </row>
    <row r="1440" spans="1:3">
      <c r="A1440">
        <v>6.5</v>
      </c>
      <c r="B1440" t="s">
        <v>334</v>
      </c>
      <c r="C1440" t="s">
        <v>1325</v>
      </c>
    </row>
    <row r="1441" spans="1:3">
      <c r="A1441">
        <v>6</v>
      </c>
      <c r="B1441" t="s">
        <v>1415</v>
      </c>
      <c r="C1441" t="s">
        <v>1671</v>
      </c>
    </row>
    <row r="1442" spans="1:3">
      <c r="A1442">
        <v>8.4</v>
      </c>
      <c r="B1442" t="s">
        <v>31</v>
      </c>
      <c r="C1442" t="s">
        <v>1325</v>
      </c>
    </row>
    <row r="1443" spans="1:3">
      <c r="A1443">
        <v>6</v>
      </c>
      <c r="B1443" t="s">
        <v>2813</v>
      </c>
      <c r="C1443" t="s">
        <v>1325</v>
      </c>
    </row>
    <row r="1444" spans="1:3">
      <c r="A1444">
        <v>7.6</v>
      </c>
      <c r="B1444" t="s">
        <v>214</v>
      </c>
      <c r="C1444" t="s">
        <v>3409</v>
      </c>
    </row>
    <row r="1445" spans="1:3">
      <c r="A1445">
        <v>6.9</v>
      </c>
      <c r="B1445" t="s">
        <v>2614</v>
      </c>
      <c r="C1445" t="s">
        <v>1671</v>
      </c>
    </row>
    <row r="1446" spans="1:3">
      <c r="A1446">
        <v>6.4</v>
      </c>
      <c r="B1446" t="s">
        <v>6919</v>
      </c>
      <c r="C1446" t="s">
        <v>3409</v>
      </c>
    </row>
    <row r="1447" spans="1:3">
      <c r="A1447">
        <v>5.1</v>
      </c>
      <c r="B1447" t="s">
        <v>7897</v>
      </c>
      <c r="C1447" t="s">
        <v>953</v>
      </c>
    </row>
    <row r="1448" spans="1:3">
      <c r="A1448">
        <v>7</v>
      </c>
      <c r="B1448" t="s">
        <v>7901</v>
      </c>
      <c r="C1448" t="s">
        <v>1671</v>
      </c>
    </row>
    <row r="1449" spans="1:3">
      <c r="A1449">
        <v>5.7</v>
      </c>
      <c r="B1449" t="s">
        <v>7906</v>
      </c>
      <c r="C1449" t="s">
        <v>1671</v>
      </c>
    </row>
    <row r="1450" spans="1:3">
      <c r="A1450">
        <v>6.8</v>
      </c>
      <c r="B1450" t="s">
        <v>1681</v>
      </c>
      <c r="C1450" t="s">
        <v>1671</v>
      </c>
    </row>
    <row r="1451" spans="1:3">
      <c r="A1451">
        <v>6.7</v>
      </c>
      <c r="B1451" t="s">
        <v>2786</v>
      </c>
      <c r="C1451" t="s">
        <v>1671</v>
      </c>
    </row>
    <row r="1452" spans="1:3">
      <c r="A1452">
        <v>6.2</v>
      </c>
      <c r="B1452" t="s">
        <v>6403</v>
      </c>
      <c r="C1452" t="s">
        <v>6403</v>
      </c>
    </row>
    <row r="1453" spans="1:3">
      <c r="A1453">
        <v>7.2</v>
      </c>
      <c r="B1453" t="s">
        <v>1544</v>
      </c>
      <c r="C1453" t="s">
        <v>13307</v>
      </c>
    </row>
    <row r="1454" spans="1:3">
      <c r="A1454">
        <v>6.2</v>
      </c>
      <c r="B1454" t="s">
        <v>334</v>
      </c>
      <c r="C1454" t="s">
        <v>1325</v>
      </c>
    </row>
    <row r="1455" spans="1:3">
      <c r="A1455">
        <v>5.6</v>
      </c>
      <c r="B1455" t="s">
        <v>1671</v>
      </c>
      <c r="C1455" t="s">
        <v>1671</v>
      </c>
    </row>
    <row r="1456" spans="1:3">
      <c r="A1456">
        <v>4.4</v>
      </c>
      <c r="B1456" t="s">
        <v>1752</v>
      </c>
      <c r="C1456" t="s">
        <v>1325</v>
      </c>
    </row>
    <row r="1457" spans="1:3">
      <c r="A1457">
        <v>7.5</v>
      </c>
      <c r="B1457" t="s">
        <v>5032</v>
      </c>
      <c r="C1457" t="s">
        <v>24288</v>
      </c>
    </row>
    <row r="1458" spans="1:3">
      <c r="A1458">
        <v>7.1</v>
      </c>
      <c r="B1458" t="s">
        <v>7682</v>
      </c>
      <c r="C1458" t="s">
        <v>953</v>
      </c>
    </row>
    <row r="1459" spans="1:3">
      <c r="A1459">
        <v>6.4</v>
      </c>
      <c r="B1459" t="s">
        <v>852</v>
      </c>
      <c r="C1459" t="s">
        <v>24288</v>
      </c>
    </row>
    <row r="1460" spans="1:3">
      <c r="A1460">
        <v>7.1</v>
      </c>
      <c r="B1460" t="s">
        <v>7953</v>
      </c>
      <c r="C1460" t="s">
        <v>1325</v>
      </c>
    </row>
    <row r="1461" spans="1:3">
      <c r="A1461">
        <v>6.9</v>
      </c>
      <c r="B1461" t="s">
        <v>7963</v>
      </c>
      <c r="C1461" t="s">
        <v>3409</v>
      </c>
    </row>
    <row r="1462" spans="1:3">
      <c r="A1462">
        <v>7.5</v>
      </c>
      <c r="B1462" t="s">
        <v>2125</v>
      </c>
      <c r="C1462" t="s">
        <v>24406</v>
      </c>
    </row>
    <row r="1463" spans="1:3">
      <c r="A1463">
        <v>6.3</v>
      </c>
      <c r="B1463" t="s">
        <v>334</v>
      </c>
      <c r="C1463" t="s">
        <v>1325</v>
      </c>
    </row>
    <row r="1464" spans="1:3">
      <c r="A1464">
        <v>6.4</v>
      </c>
      <c r="B1464" t="s">
        <v>7977</v>
      </c>
      <c r="C1464" t="s">
        <v>1325</v>
      </c>
    </row>
    <row r="1465" spans="1:3">
      <c r="A1465">
        <v>5.9</v>
      </c>
      <c r="B1465" t="s">
        <v>1681</v>
      </c>
      <c r="C1465" t="s">
        <v>1671</v>
      </c>
    </row>
    <row r="1466" spans="1:3">
      <c r="A1466">
        <v>6.8</v>
      </c>
      <c r="B1466" t="s">
        <v>4075</v>
      </c>
      <c r="C1466" t="s">
        <v>3409</v>
      </c>
    </row>
    <row r="1467" spans="1:3">
      <c r="A1467">
        <v>6.3</v>
      </c>
      <c r="B1467" t="s">
        <v>1401</v>
      </c>
      <c r="C1467" t="s">
        <v>1325</v>
      </c>
    </row>
    <row r="1468" spans="1:3">
      <c r="A1468">
        <v>3.6</v>
      </c>
      <c r="B1468" t="s">
        <v>7998</v>
      </c>
      <c r="C1468" t="s">
        <v>1325</v>
      </c>
    </row>
    <row r="1469" spans="1:3">
      <c r="A1469">
        <v>5.3</v>
      </c>
      <c r="B1469" t="s">
        <v>515</v>
      </c>
      <c r="C1469" t="s">
        <v>1671</v>
      </c>
    </row>
    <row r="1470" spans="1:3">
      <c r="A1470">
        <v>5.9</v>
      </c>
      <c r="B1470" t="s">
        <v>1671</v>
      </c>
      <c r="C1470" t="s">
        <v>1671</v>
      </c>
    </row>
    <row r="1471" spans="1:3">
      <c r="A1471">
        <v>6.9</v>
      </c>
      <c r="B1471" t="s">
        <v>8010</v>
      </c>
      <c r="C1471" t="s">
        <v>11526</v>
      </c>
    </row>
    <row r="1472" spans="1:3">
      <c r="A1472">
        <v>6.9</v>
      </c>
      <c r="B1472" t="s">
        <v>3409</v>
      </c>
      <c r="C1472" t="s">
        <v>3409</v>
      </c>
    </row>
    <row r="1473" spans="1:3">
      <c r="A1473">
        <v>6.1</v>
      </c>
      <c r="B1473" t="s">
        <v>1924</v>
      </c>
      <c r="C1473" t="s">
        <v>3409</v>
      </c>
    </row>
    <row r="1474" spans="1:3">
      <c r="A1474">
        <v>8.5</v>
      </c>
      <c r="B1474" t="s">
        <v>3396</v>
      </c>
      <c r="C1474" t="s">
        <v>3409</v>
      </c>
    </row>
    <row r="1475" spans="1:3">
      <c r="A1475">
        <v>6.3</v>
      </c>
      <c r="B1475" t="s">
        <v>1681</v>
      </c>
      <c r="C1475" t="s">
        <v>1671</v>
      </c>
    </row>
    <row r="1476" spans="1:3">
      <c r="A1476">
        <v>7.3</v>
      </c>
      <c r="B1476" t="s">
        <v>6199</v>
      </c>
      <c r="C1476" t="s">
        <v>3409</v>
      </c>
    </row>
    <row r="1477" spans="1:3">
      <c r="A1477">
        <v>6.3</v>
      </c>
      <c r="B1477" t="s">
        <v>8041</v>
      </c>
      <c r="C1477" t="s">
        <v>1325</v>
      </c>
    </row>
    <row r="1478" spans="1:3">
      <c r="A1478">
        <v>7.2</v>
      </c>
      <c r="B1478" t="s">
        <v>6326</v>
      </c>
      <c r="C1478" t="s">
        <v>13307</v>
      </c>
    </row>
    <row r="1479" spans="1:3">
      <c r="A1479">
        <v>7.3</v>
      </c>
      <c r="B1479" t="s">
        <v>4075</v>
      </c>
      <c r="C1479" t="s">
        <v>3409</v>
      </c>
    </row>
    <row r="1480" spans="1:3">
      <c r="A1480">
        <v>6.3</v>
      </c>
      <c r="B1480" t="s">
        <v>227</v>
      </c>
      <c r="C1480" t="s">
        <v>1325</v>
      </c>
    </row>
    <row r="1481" spans="1:3">
      <c r="A1481">
        <v>8.1</v>
      </c>
      <c r="B1481" t="s">
        <v>8056</v>
      </c>
      <c r="C1481" t="s">
        <v>953</v>
      </c>
    </row>
    <row r="1482" spans="1:3">
      <c r="A1482">
        <v>6.9</v>
      </c>
      <c r="B1482" t="s">
        <v>8060</v>
      </c>
      <c r="C1482" t="s">
        <v>3409</v>
      </c>
    </row>
    <row r="1483" spans="1:3">
      <c r="A1483">
        <v>6.3</v>
      </c>
      <c r="B1483" t="s">
        <v>8066</v>
      </c>
      <c r="C1483" t="s">
        <v>1671</v>
      </c>
    </row>
    <row r="1484" spans="1:3">
      <c r="A1484">
        <v>7.3</v>
      </c>
      <c r="B1484" t="s">
        <v>8071</v>
      </c>
      <c r="C1484" t="s">
        <v>24406</v>
      </c>
    </row>
    <row r="1485" spans="1:3">
      <c r="A1485">
        <v>5.5</v>
      </c>
      <c r="B1485" t="s">
        <v>971</v>
      </c>
      <c r="C1485" t="s">
        <v>1325</v>
      </c>
    </row>
    <row r="1486" spans="1:3">
      <c r="A1486">
        <v>6.1</v>
      </c>
      <c r="B1486" t="s">
        <v>4219</v>
      </c>
      <c r="C1486" t="s">
        <v>953</v>
      </c>
    </row>
    <row r="1487" spans="1:3">
      <c r="A1487">
        <v>6.9</v>
      </c>
      <c r="B1487" t="s">
        <v>5967</v>
      </c>
      <c r="C1487" t="s">
        <v>1671</v>
      </c>
    </row>
    <row r="1488" spans="1:3">
      <c r="A1488">
        <v>7.2</v>
      </c>
      <c r="B1488" t="s">
        <v>8083</v>
      </c>
      <c r="C1488" t="s">
        <v>1671</v>
      </c>
    </row>
    <row r="1489" spans="1:3">
      <c r="A1489">
        <v>6.4</v>
      </c>
      <c r="B1489" t="s">
        <v>2527</v>
      </c>
      <c r="C1489" t="s">
        <v>1671</v>
      </c>
    </row>
    <row r="1490" spans="1:3">
      <c r="A1490">
        <v>6.4</v>
      </c>
      <c r="B1490" t="s">
        <v>1671</v>
      </c>
      <c r="C1490" t="s">
        <v>1671</v>
      </c>
    </row>
    <row r="1491" spans="1:3">
      <c r="A1491">
        <v>8.3</v>
      </c>
      <c r="B1491" t="s">
        <v>271</v>
      </c>
      <c r="C1491" t="s">
        <v>953</v>
      </c>
    </row>
    <row r="1492" spans="1:3">
      <c r="A1492">
        <v>7.2</v>
      </c>
      <c r="B1492" t="s">
        <v>3336</v>
      </c>
      <c r="C1492" t="s">
        <v>1325</v>
      </c>
    </row>
    <row r="1493" spans="1:3">
      <c r="A1493">
        <v>6.8</v>
      </c>
      <c r="B1493" t="s">
        <v>214</v>
      </c>
      <c r="C1493" t="s">
        <v>3409</v>
      </c>
    </row>
    <row r="1494" spans="1:3">
      <c r="A1494">
        <v>6.5</v>
      </c>
      <c r="B1494" t="s">
        <v>3409</v>
      </c>
      <c r="C1494" t="s">
        <v>3409</v>
      </c>
    </row>
    <row r="1495" spans="1:3">
      <c r="A1495">
        <v>7.8</v>
      </c>
      <c r="B1495" t="s">
        <v>1634</v>
      </c>
      <c r="C1495" t="s">
        <v>13307</v>
      </c>
    </row>
    <row r="1496" spans="1:3">
      <c r="A1496">
        <v>7.6</v>
      </c>
      <c r="B1496" t="s">
        <v>50</v>
      </c>
      <c r="C1496" t="s">
        <v>1325</v>
      </c>
    </row>
    <row r="1497" spans="1:3">
      <c r="A1497">
        <v>7.2</v>
      </c>
      <c r="B1497" t="s">
        <v>1544</v>
      </c>
      <c r="C1497" t="s">
        <v>13307</v>
      </c>
    </row>
    <row r="1498" spans="1:3">
      <c r="A1498">
        <v>6.7</v>
      </c>
      <c r="B1498" t="s">
        <v>3913</v>
      </c>
      <c r="C1498" t="s">
        <v>1671</v>
      </c>
    </row>
    <row r="1499" spans="1:3">
      <c r="A1499">
        <v>6.8</v>
      </c>
      <c r="B1499" t="s">
        <v>2786</v>
      </c>
      <c r="C1499" t="s">
        <v>1671</v>
      </c>
    </row>
    <row r="1500" spans="1:3">
      <c r="A1500">
        <v>6.3</v>
      </c>
      <c r="B1500" t="s">
        <v>4219</v>
      </c>
      <c r="C1500" t="s">
        <v>953</v>
      </c>
    </row>
    <row r="1501" spans="1:3">
      <c r="A1501">
        <v>6.2</v>
      </c>
      <c r="B1501" t="s">
        <v>2717</v>
      </c>
      <c r="C1501" t="s">
        <v>1671</v>
      </c>
    </row>
    <row r="1502" spans="1:3">
      <c r="A1502">
        <v>6.2</v>
      </c>
      <c r="B1502" t="s">
        <v>1671</v>
      </c>
      <c r="C1502" t="s">
        <v>1671</v>
      </c>
    </row>
    <row r="1503" spans="1:3">
      <c r="A1503">
        <v>8.6</v>
      </c>
      <c r="B1503" t="s">
        <v>2142</v>
      </c>
      <c r="C1503" t="s">
        <v>24406</v>
      </c>
    </row>
    <row r="1504" spans="1:3">
      <c r="A1504">
        <v>8</v>
      </c>
      <c r="B1504" t="s">
        <v>2813</v>
      </c>
      <c r="C1504" t="s">
        <v>1325</v>
      </c>
    </row>
    <row r="1505" spans="1:3">
      <c r="A1505">
        <v>7</v>
      </c>
      <c r="B1505" t="s">
        <v>271</v>
      </c>
      <c r="C1505" t="s">
        <v>953</v>
      </c>
    </row>
    <row r="1506" spans="1:3">
      <c r="A1506">
        <v>8</v>
      </c>
      <c r="B1506" t="s">
        <v>2142</v>
      </c>
      <c r="C1506" t="s">
        <v>24406</v>
      </c>
    </row>
    <row r="1507" spans="1:3">
      <c r="A1507">
        <v>8.1</v>
      </c>
      <c r="B1507" t="s">
        <v>3794</v>
      </c>
      <c r="C1507" t="s">
        <v>3409</v>
      </c>
    </row>
    <row r="1508" spans="1:3">
      <c r="A1508">
        <v>6.7</v>
      </c>
      <c r="B1508" t="s">
        <v>1009</v>
      </c>
      <c r="C1508" t="s">
        <v>1671</v>
      </c>
    </row>
    <row r="1509" spans="1:3">
      <c r="A1509">
        <v>7.9</v>
      </c>
      <c r="B1509" t="s">
        <v>214</v>
      </c>
      <c r="C1509" t="s">
        <v>3409</v>
      </c>
    </row>
    <row r="1510" spans="1:3">
      <c r="A1510">
        <v>6.1</v>
      </c>
      <c r="B1510" t="s">
        <v>1681</v>
      </c>
      <c r="C1510" t="s">
        <v>1671</v>
      </c>
    </row>
    <row r="1511" spans="1:3">
      <c r="A1511">
        <v>4.2</v>
      </c>
      <c r="B1511" t="s">
        <v>8170</v>
      </c>
      <c r="C1511" t="s">
        <v>1671</v>
      </c>
    </row>
    <row r="1512" spans="1:3">
      <c r="A1512">
        <v>6.1</v>
      </c>
      <c r="B1512" t="s">
        <v>1985</v>
      </c>
      <c r="C1512" t="s">
        <v>953</v>
      </c>
    </row>
    <row r="1513" spans="1:3">
      <c r="A1513">
        <v>6.6</v>
      </c>
      <c r="B1513" t="s">
        <v>214</v>
      </c>
      <c r="C1513" t="s">
        <v>3409</v>
      </c>
    </row>
    <row r="1514" spans="1:3">
      <c r="A1514">
        <v>7.5</v>
      </c>
      <c r="B1514" t="s">
        <v>7727</v>
      </c>
      <c r="C1514" t="s">
        <v>3409</v>
      </c>
    </row>
    <row r="1515" spans="1:3">
      <c r="A1515">
        <v>7.4</v>
      </c>
      <c r="B1515" t="s">
        <v>214</v>
      </c>
      <c r="C1515" t="s">
        <v>3409</v>
      </c>
    </row>
    <row r="1516" spans="1:3">
      <c r="A1516">
        <v>7.2</v>
      </c>
      <c r="B1516" t="s">
        <v>2527</v>
      </c>
      <c r="C1516" t="s">
        <v>1671</v>
      </c>
    </row>
    <row r="1517" spans="1:3">
      <c r="A1517">
        <v>6.9</v>
      </c>
      <c r="B1517" t="s">
        <v>8199</v>
      </c>
      <c r="C1517" t="s">
        <v>1671</v>
      </c>
    </row>
    <row r="1518" spans="1:3">
      <c r="A1518">
        <v>7.4</v>
      </c>
      <c r="B1518" t="s">
        <v>5529</v>
      </c>
      <c r="C1518" t="s">
        <v>1325</v>
      </c>
    </row>
    <row r="1519" spans="1:3">
      <c r="A1519">
        <v>5.4</v>
      </c>
      <c r="B1519" t="s">
        <v>2786</v>
      </c>
      <c r="C1519" t="s">
        <v>1671</v>
      </c>
    </row>
    <row r="1520" spans="1:3">
      <c r="A1520">
        <v>6.8</v>
      </c>
      <c r="B1520" t="s">
        <v>3932</v>
      </c>
      <c r="C1520" t="s">
        <v>1671</v>
      </c>
    </row>
    <row r="1521" spans="1:3">
      <c r="A1521">
        <v>6.3</v>
      </c>
      <c r="B1521" t="s">
        <v>1415</v>
      </c>
      <c r="C1521" t="s">
        <v>1671</v>
      </c>
    </row>
    <row r="1522" spans="1:3">
      <c r="A1522">
        <v>7.2</v>
      </c>
      <c r="B1522" t="s">
        <v>1415</v>
      </c>
      <c r="C1522" t="s">
        <v>1671</v>
      </c>
    </row>
    <row r="1523" spans="1:3">
      <c r="A1523">
        <v>6.9</v>
      </c>
      <c r="B1523" t="s">
        <v>1120</v>
      </c>
      <c r="C1523" t="s">
        <v>1325</v>
      </c>
    </row>
    <row r="1524" spans="1:3">
      <c r="A1524">
        <v>6</v>
      </c>
      <c r="B1524" t="s">
        <v>1681</v>
      </c>
      <c r="C1524" t="s">
        <v>1671</v>
      </c>
    </row>
    <row r="1525" spans="1:3">
      <c r="A1525">
        <v>5.9</v>
      </c>
      <c r="B1525" t="s">
        <v>214</v>
      </c>
      <c r="C1525" t="s">
        <v>3409</v>
      </c>
    </row>
    <row r="1526" spans="1:3">
      <c r="A1526">
        <v>5.4</v>
      </c>
      <c r="B1526" t="s">
        <v>1681</v>
      </c>
      <c r="C1526" t="s">
        <v>1671</v>
      </c>
    </row>
    <row r="1527" spans="1:3">
      <c r="A1527">
        <v>5.9</v>
      </c>
      <c r="B1527" t="s">
        <v>2476</v>
      </c>
      <c r="C1527" t="s">
        <v>953</v>
      </c>
    </row>
    <row r="1528" spans="1:3">
      <c r="A1528">
        <v>6.1</v>
      </c>
      <c r="B1528" t="s">
        <v>3632</v>
      </c>
      <c r="C1528" t="s">
        <v>1671</v>
      </c>
    </row>
    <row r="1529" spans="1:3">
      <c r="A1529">
        <v>7.7</v>
      </c>
      <c r="B1529" t="s">
        <v>3632</v>
      </c>
      <c r="C1529" t="s">
        <v>1671</v>
      </c>
    </row>
    <row r="1530" spans="1:3">
      <c r="A1530">
        <v>5.8</v>
      </c>
      <c r="B1530" t="s">
        <v>471</v>
      </c>
      <c r="C1530" t="s">
        <v>953</v>
      </c>
    </row>
    <row r="1531" spans="1:3">
      <c r="A1531">
        <v>7.6</v>
      </c>
      <c r="B1531" t="s">
        <v>1726</v>
      </c>
      <c r="C1531" t="s">
        <v>13307</v>
      </c>
    </row>
    <row r="1532" spans="1:3">
      <c r="A1532">
        <v>6.1</v>
      </c>
      <c r="B1532" t="s">
        <v>214</v>
      </c>
      <c r="C1532" t="s">
        <v>3409</v>
      </c>
    </row>
    <row r="1533" spans="1:3">
      <c r="A1533">
        <v>5.4</v>
      </c>
      <c r="B1533" t="s">
        <v>227</v>
      </c>
      <c r="C1533" t="s">
        <v>1325</v>
      </c>
    </row>
    <row r="1534" spans="1:3">
      <c r="A1534">
        <v>5.1</v>
      </c>
      <c r="B1534" t="s">
        <v>8278</v>
      </c>
      <c r="C1534" t="s">
        <v>1671</v>
      </c>
    </row>
    <row r="1535" spans="1:3">
      <c r="A1535">
        <v>6.4</v>
      </c>
      <c r="B1535" t="s">
        <v>1009</v>
      </c>
      <c r="C1535" t="s">
        <v>1671</v>
      </c>
    </row>
    <row r="1536" spans="1:3">
      <c r="A1536">
        <v>6.3</v>
      </c>
      <c r="B1536" t="s">
        <v>50</v>
      </c>
      <c r="C1536" t="s">
        <v>1325</v>
      </c>
    </row>
    <row r="1537" spans="1:3">
      <c r="A1537">
        <v>7.5</v>
      </c>
      <c r="B1537" t="s">
        <v>8295</v>
      </c>
      <c r="C1537" t="s">
        <v>11526</v>
      </c>
    </row>
    <row r="1538" spans="1:3">
      <c r="A1538">
        <v>7.1</v>
      </c>
      <c r="B1538" t="s">
        <v>214</v>
      </c>
      <c r="C1538" t="s">
        <v>3409</v>
      </c>
    </row>
    <row r="1539" spans="1:3">
      <c r="A1539">
        <v>7.8</v>
      </c>
      <c r="B1539" t="s">
        <v>4817</v>
      </c>
      <c r="C1539" t="s">
        <v>3409</v>
      </c>
    </row>
    <row r="1540" spans="1:3">
      <c r="A1540">
        <v>6.5</v>
      </c>
      <c r="B1540" t="s">
        <v>1415</v>
      </c>
      <c r="C1540" t="s">
        <v>1671</v>
      </c>
    </row>
    <row r="1541" spans="1:3">
      <c r="A1541">
        <v>6.6</v>
      </c>
      <c r="B1541" t="s">
        <v>334</v>
      </c>
      <c r="C1541" t="s">
        <v>1325</v>
      </c>
    </row>
    <row r="1542" spans="1:3">
      <c r="A1542">
        <v>7.4</v>
      </c>
      <c r="B1542" t="s">
        <v>8329</v>
      </c>
      <c r="C1542" t="s">
        <v>11526</v>
      </c>
    </row>
    <row r="1543" spans="1:3">
      <c r="A1543">
        <v>7.6</v>
      </c>
      <c r="B1543" t="s">
        <v>1120</v>
      </c>
      <c r="C1543" t="s">
        <v>1325</v>
      </c>
    </row>
    <row r="1544" spans="1:3">
      <c r="A1544">
        <v>7.5</v>
      </c>
      <c r="B1544" t="s">
        <v>3794</v>
      </c>
      <c r="C1544" t="s">
        <v>3409</v>
      </c>
    </row>
    <row r="1545" spans="1:3">
      <c r="A1545">
        <v>6.6</v>
      </c>
      <c r="B1545" t="s">
        <v>5544</v>
      </c>
      <c r="C1545" t="s">
        <v>6403</v>
      </c>
    </row>
    <row r="1546" spans="1:3">
      <c r="A1546">
        <v>7.2</v>
      </c>
      <c r="B1546" t="s">
        <v>687</v>
      </c>
      <c r="C1546" t="s">
        <v>3409</v>
      </c>
    </row>
    <row r="1547" spans="1:3">
      <c r="A1547">
        <v>7.6</v>
      </c>
      <c r="B1547" t="s">
        <v>3932</v>
      </c>
      <c r="C1547" t="s">
        <v>1671</v>
      </c>
    </row>
    <row r="1548" spans="1:3">
      <c r="A1548">
        <v>6.2</v>
      </c>
      <c r="B1548" t="s">
        <v>7837</v>
      </c>
      <c r="C1548" t="s">
        <v>3409</v>
      </c>
    </row>
    <row r="1549" spans="1:3">
      <c r="A1549">
        <v>5.6</v>
      </c>
      <c r="B1549" t="s">
        <v>4915</v>
      </c>
      <c r="C1549" t="s">
        <v>3409</v>
      </c>
    </row>
    <row r="1550" spans="1:3">
      <c r="A1550">
        <v>7.6</v>
      </c>
      <c r="B1550" t="s">
        <v>2490</v>
      </c>
      <c r="C1550" t="s">
        <v>1671</v>
      </c>
    </row>
    <row r="1551" spans="1:3">
      <c r="A1551">
        <v>6.6</v>
      </c>
      <c r="B1551" t="s">
        <v>6403</v>
      </c>
      <c r="C1551" t="s">
        <v>6403</v>
      </c>
    </row>
    <row r="1552" spans="1:3">
      <c r="A1552">
        <v>7</v>
      </c>
      <c r="B1552" t="s">
        <v>2664</v>
      </c>
      <c r="C1552" t="s">
        <v>1266</v>
      </c>
    </row>
    <row r="1553" spans="1:3">
      <c r="A1553">
        <v>2.7</v>
      </c>
      <c r="B1553" t="s">
        <v>1671</v>
      </c>
      <c r="C1553" t="s">
        <v>1671</v>
      </c>
    </row>
    <row r="1554" spans="1:3">
      <c r="A1554">
        <v>7.6</v>
      </c>
      <c r="B1554" t="s">
        <v>422</v>
      </c>
      <c r="C1554" t="s">
        <v>1325</v>
      </c>
    </row>
    <row r="1555" spans="1:3">
      <c r="A1555">
        <v>6.6</v>
      </c>
      <c r="B1555" t="s">
        <v>1401</v>
      </c>
      <c r="C1555" t="s">
        <v>1325</v>
      </c>
    </row>
    <row r="1556" spans="1:3">
      <c r="A1556">
        <v>6.9</v>
      </c>
      <c r="B1556" t="s">
        <v>8396</v>
      </c>
      <c r="C1556" t="s">
        <v>1671</v>
      </c>
    </row>
    <row r="1557" spans="1:3">
      <c r="A1557">
        <v>6.8</v>
      </c>
      <c r="B1557" t="s">
        <v>923</v>
      </c>
      <c r="C1557" t="s">
        <v>1325</v>
      </c>
    </row>
    <row r="1558" spans="1:3">
      <c r="A1558">
        <v>3.7</v>
      </c>
      <c r="B1558" t="s">
        <v>262</v>
      </c>
      <c r="C1558" t="s">
        <v>1325</v>
      </c>
    </row>
    <row r="1559" spans="1:3">
      <c r="A1559">
        <v>6.1</v>
      </c>
      <c r="B1559" t="s">
        <v>1415</v>
      </c>
      <c r="C1559" t="s">
        <v>1671</v>
      </c>
    </row>
    <row r="1560" spans="1:3">
      <c r="A1560">
        <v>5.9</v>
      </c>
      <c r="B1560" t="s">
        <v>5051</v>
      </c>
      <c r="C1560" t="s">
        <v>3409</v>
      </c>
    </row>
    <row r="1561" spans="1:3">
      <c r="A1561">
        <v>6.7</v>
      </c>
      <c r="B1561" t="s">
        <v>6199</v>
      </c>
      <c r="C1561" t="s">
        <v>3409</v>
      </c>
    </row>
    <row r="1562" spans="1:3">
      <c r="A1562">
        <v>6.9</v>
      </c>
      <c r="B1562" t="s">
        <v>8432</v>
      </c>
      <c r="C1562" t="s">
        <v>24406</v>
      </c>
    </row>
    <row r="1563" spans="1:3">
      <c r="A1563">
        <v>5.5</v>
      </c>
      <c r="B1563" t="s">
        <v>1009</v>
      </c>
      <c r="C1563" t="s">
        <v>1671</v>
      </c>
    </row>
    <row r="1564" spans="1:3">
      <c r="A1564">
        <v>7.1</v>
      </c>
      <c r="B1564" t="s">
        <v>8441</v>
      </c>
      <c r="C1564" t="s">
        <v>1325</v>
      </c>
    </row>
    <row r="1565" spans="1:3">
      <c r="A1565">
        <v>7.1</v>
      </c>
      <c r="B1565" t="s">
        <v>2125</v>
      </c>
      <c r="C1565" t="s">
        <v>24406</v>
      </c>
    </row>
    <row r="1566" spans="1:3">
      <c r="A1566">
        <v>7.3</v>
      </c>
      <c r="B1566" t="s">
        <v>1280</v>
      </c>
      <c r="C1566" t="s">
        <v>953</v>
      </c>
    </row>
    <row r="1567" spans="1:3">
      <c r="A1567">
        <v>3.4</v>
      </c>
      <c r="B1567" t="s">
        <v>1671</v>
      </c>
      <c r="C1567" t="s">
        <v>1671</v>
      </c>
    </row>
    <row r="1568" spans="1:3">
      <c r="A1568">
        <v>6.8</v>
      </c>
      <c r="B1568" t="s">
        <v>1415</v>
      </c>
      <c r="C1568" t="s">
        <v>1671</v>
      </c>
    </row>
    <row r="1569" spans="1:3">
      <c r="A1569">
        <v>6.9</v>
      </c>
      <c r="B1569" t="s">
        <v>4296</v>
      </c>
      <c r="C1569" t="s">
        <v>13307</v>
      </c>
    </row>
    <row r="1570" spans="1:3">
      <c r="A1570">
        <v>7</v>
      </c>
      <c r="B1570" t="s">
        <v>3409</v>
      </c>
      <c r="C1570" t="s">
        <v>3409</v>
      </c>
    </row>
    <row r="1571" spans="1:3">
      <c r="A1571">
        <v>5.5</v>
      </c>
      <c r="B1571" t="s">
        <v>1401</v>
      </c>
      <c r="C1571" t="s">
        <v>1325</v>
      </c>
    </row>
    <row r="1572" spans="1:3">
      <c r="A1572">
        <v>5.1</v>
      </c>
      <c r="B1572" t="s">
        <v>2469</v>
      </c>
      <c r="C1572" t="s">
        <v>1671</v>
      </c>
    </row>
    <row r="1573" spans="1:3">
      <c r="A1573">
        <v>6.2</v>
      </c>
      <c r="B1573" t="s">
        <v>3030</v>
      </c>
      <c r="C1573" t="s">
        <v>6403</v>
      </c>
    </row>
    <row r="1574" spans="1:3">
      <c r="A1574">
        <v>5.9</v>
      </c>
      <c r="B1574" t="s">
        <v>1826</v>
      </c>
      <c r="C1574" t="s">
        <v>953</v>
      </c>
    </row>
    <row r="1575" spans="1:3">
      <c r="A1575">
        <v>5.2</v>
      </c>
      <c r="B1575" t="s">
        <v>1415</v>
      </c>
      <c r="C1575" t="s">
        <v>1671</v>
      </c>
    </row>
    <row r="1576" spans="1:3">
      <c r="A1576">
        <v>6.2</v>
      </c>
      <c r="B1576" t="s">
        <v>1681</v>
      </c>
      <c r="C1576" t="s">
        <v>1671</v>
      </c>
    </row>
    <row r="1577" spans="1:3">
      <c r="A1577">
        <v>5.5</v>
      </c>
      <c r="B1577" t="s">
        <v>4479</v>
      </c>
      <c r="C1577" t="s">
        <v>1671</v>
      </c>
    </row>
    <row r="1578" spans="1:3">
      <c r="A1578">
        <v>7.4</v>
      </c>
      <c r="B1578" t="s">
        <v>5274</v>
      </c>
      <c r="C1578" t="s">
        <v>24406</v>
      </c>
    </row>
    <row r="1579" spans="1:3">
      <c r="A1579">
        <v>4.4</v>
      </c>
      <c r="B1579" t="s">
        <v>2208</v>
      </c>
      <c r="C1579" t="s">
        <v>1325</v>
      </c>
    </row>
    <row r="1580" spans="1:3">
      <c r="A1580">
        <v>6.3</v>
      </c>
      <c r="B1580" t="s">
        <v>464</v>
      </c>
      <c r="C1580" t="s">
        <v>1325</v>
      </c>
    </row>
    <row r="1581" spans="1:3">
      <c r="A1581">
        <v>6.1</v>
      </c>
      <c r="B1581" t="s">
        <v>334</v>
      </c>
      <c r="C1581" t="s">
        <v>1325</v>
      </c>
    </row>
    <row r="1582" spans="1:3">
      <c r="A1582">
        <v>5.3</v>
      </c>
      <c r="B1582" t="s">
        <v>8530</v>
      </c>
      <c r="C1582" t="s">
        <v>1325</v>
      </c>
    </row>
    <row r="1583" spans="1:3">
      <c r="A1583">
        <v>5.4</v>
      </c>
      <c r="B1583" t="s">
        <v>8536</v>
      </c>
      <c r="C1583" t="s">
        <v>1325</v>
      </c>
    </row>
    <row r="1584" spans="1:3">
      <c r="A1584">
        <v>6.7</v>
      </c>
      <c r="B1584" t="s">
        <v>1415</v>
      </c>
      <c r="C1584" t="s">
        <v>1671</v>
      </c>
    </row>
    <row r="1585" spans="1:3">
      <c r="A1585">
        <v>5.9</v>
      </c>
      <c r="B1585" t="s">
        <v>2142</v>
      </c>
      <c r="C1585" t="s">
        <v>24406</v>
      </c>
    </row>
    <row r="1586" spans="1:3">
      <c r="A1586">
        <v>7.3</v>
      </c>
      <c r="B1586" t="s">
        <v>3409</v>
      </c>
      <c r="C1586" t="s">
        <v>3409</v>
      </c>
    </row>
    <row r="1587" spans="1:3">
      <c r="A1587">
        <v>5.5</v>
      </c>
      <c r="B1587" t="s">
        <v>5967</v>
      </c>
      <c r="C1587" t="s">
        <v>1671</v>
      </c>
    </row>
    <row r="1588" spans="1:3">
      <c r="A1588">
        <v>5.8</v>
      </c>
      <c r="B1588" t="s">
        <v>782</v>
      </c>
      <c r="C1588" t="s">
        <v>3409</v>
      </c>
    </row>
    <row r="1589" spans="1:3">
      <c r="A1589">
        <v>4.6</v>
      </c>
      <c r="B1589" t="s">
        <v>4432</v>
      </c>
      <c r="C1589" t="s">
        <v>1325</v>
      </c>
    </row>
    <row r="1590" spans="1:3">
      <c r="A1590">
        <v>6.7</v>
      </c>
      <c r="B1590" t="s">
        <v>2125</v>
      </c>
      <c r="C1590" t="s">
        <v>24406</v>
      </c>
    </row>
    <row r="1591" spans="1:3">
      <c r="A1591">
        <v>5.1</v>
      </c>
      <c r="B1591" t="s">
        <v>8570</v>
      </c>
      <c r="C1591" t="s">
        <v>953</v>
      </c>
    </row>
    <row r="1592" spans="1:3">
      <c r="A1592">
        <v>5.6</v>
      </c>
      <c r="B1592" t="s">
        <v>1681</v>
      </c>
      <c r="C1592" t="s">
        <v>1671</v>
      </c>
    </row>
    <row r="1593" spans="1:3">
      <c r="A1593">
        <v>7</v>
      </c>
      <c r="B1593" t="s">
        <v>3277</v>
      </c>
      <c r="C1593" t="s">
        <v>3409</v>
      </c>
    </row>
    <row r="1594" spans="1:3">
      <c r="A1594">
        <v>6.4</v>
      </c>
      <c r="B1594" t="s">
        <v>7579</v>
      </c>
      <c r="C1594" t="s">
        <v>1671</v>
      </c>
    </row>
    <row r="1595" spans="1:3">
      <c r="A1595">
        <v>6.7</v>
      </c>
      <c r="B1595" t="s">
        <v>6113</v>
      </c>
      <c r="C1595" t="s">
        <v>13307</v>
      </c>
    </row>
    <row r="1596" spans="1:3">
      <c r="A1596">
        <v>4.1</v>
      </c>
      <c r="B1596" t="s">
        <v>73</v>
      </c>
      <c r="C1596" t="s">
        <v>1325</v>
      </c>
    </row>
    <row r="1597" spans="1:3">
      <c r="A1597">
        <v>5.5</v>
      </c>
      <c r="B1597" t="s">
        <v>2001</v>
      </c>
      <c r="C1597" t="s">
        <v>3409</v>
      </c>
    </row>
    <row r="1598" spans="1:3">
      <c r="A1598">
        <v>2.7</v>
      </c>
      <c r="B1598" t="s">
        <v>262</v>
      </c>
      <c r="C1598" t="s">
        <v>1325</v>
      </c>
    </row>
    <row r="1599" spans="1:3">
      <c r="A1599">
        <v>6.4</v>
      </c>
      <c r="B1599" t="s">
        <v>334</v>
      </c>
      <c r="C1599" t="s">
        <v>1325</v>
      </c>
    </row>
    <row r="1600" spans="1:3">
      <c r="A1600">
        <v>4.8</v>
      </c>
      <c r="B1600" t="s">
        <v>3171</v>
      </c>
      <c r="C1600" t="s">
        <v>3409</v>
      </c>
    </row>
    <row r="1601" spans="1:3">
      <c r="A1601">
        <v>6.1</v>
      </c>
      <c r="B1601" t="s">
        <v>1681</v>
      </c>
      <c r="C1601" t="s">
        <v>1671</v>
      </c>
    </row>
    <row r="1602" spans="1:3">
      <c r="A1602">
        <v>4.8</v>
      </c>
      <c r="B1602" t="s">
        <v>2966</v>
      </c>
      <c r="C1602" t="s">
        <v>11526</v>
      </c>
    </row>
    <row r="1603" spans="1:3">
      <c r="A1603">
        <v>7</v>
      </c>
      <c r="B1603" t="s">
        <v>3409</v>
      </c>
      <c r="C1603" t="s">
        <v>3409</v>
      </c>
    </row>
    <row r="1604" spans="1:3">
      <c r="A1604">
        <v>6.8</v>
      </c>
      <c r="B1604" t="s">
        <v>8633</v>
      </c>
      <c r="C1604" t="s">
        <v>953</v>
      </c>
    </row>
    <row r="1605" spans="1:3">
      <c r="A1605">
        <v>5.6</v>
      </c>
      <c r="B1605" t="s">
        <v>1528</v>
      </c>
      <c r="C1605" t="s">
        <v>24406</v>
      </c>
    </row>
    <row r="1606" spans="1:3">
      <c r="A1606">
        <v>6.1</v>
      </c>
      <c r="B1606" t="s">
        <v>464</v>
      </c>
      <c r="C1606" t="s">
        <v>1325</v>
      </c>
    </row>
    <row r="1607" spans="1:3">
      <c r="A1607">
        <v>7.9</v>
      </c>
      <c r="B1607" t="s">
        <v>1961</v>
      </c>
      <c r="C1607" t="s">
        <v>3409</v>
      </c>
    </row>
    <row r="1608" spans="1:3">
      <c r="A1608">
        <v>8.4</v>
      </c>
      <c r="B1608" t="s">
        <v>1935</v>
      </c>
      <c r="C1608" t="s">
        <v>24406</v>
      </c>
    </row>
    <row r="1609" spans="1:3">
      <c r="A1609">
        <v>6.5</v>
      </c>
      <c r="B1609" t="s">
        <v>464</v>
      </c>
      <c r="C1609" t="s">
        <v>1325</v>
      </c>
    </row>
    <row r="1610" spans="1:3">
      <c r="A1610">
        <v>7.1</v>
      </c>
      <c r="B1610" t="s">
        <v>214</v>
      </c>
      <c r="C1610" t="s">
        <v>3409</v>
      </c>
    </row>
    <row r="1611" spans="1:3">
      <c r="A1611">
        <v>6.6</v>
      </c>
      <c r="B1611" t="s">
        <v>5806</v>
      </c>
      <c r="C1611" t="s">
        <v>1325</v>
      </c>
    </row>
    <row r="1612" spans="1:3">
      <c r="A1612">
        <v>7</v>
      </c>
      <c r="B1612" t="s">
        <v>6326</v>
      </c>
      <c r="C1612" t="s">
        <v>13307</v>
      </c>
    </row>
    <row r="1613" spans="1:3">
      <c r="A1613">
        <v>5.6</v>
      </c>
      <c r="B1613" t="s">
        <v>6905</v>
      </c>
      <c r="C1613" t="s">
        <v>1325</v>
      </c>
    </row>
    <row r="1614" spans="1:3">
      <c r="A1614">
        <v>4.8</v>
      </c>
      <c r="B1614" t="s">
        <v>127</v>
      </c>
      <c r="C1614" t="s">
        <v>1325</v>
      </c>
    </row>
    <row r="1615" spans="1:3">
      <c r="A1615">
        <v>7.5</v>
      </c>
      <c r="B1615" t="s">
        <v>8703</v>
      </c>
      <c r="C1615" t="s">
        <v>13307</v>
      </c>
    </row>
    <row r="1616" spans="1:3">
      <c r="A1616">
        <v>6</v>
      </c>
      <c r="B1616" t="s">
        <v>1098</v>
      </c>
      <c r="C1616" t="s">
        <v>1325</v>
      </c>
    </row>
    <row r="1617" spans="1:3">
      <c r="A1617">
        <v>6.8</v>
      </c>
      <c r="B1617" t="s">
        <v>8722</v>
      </c>
      <c r="C1617" t="s">
        <v>1325</v>
      </c>
    </row>
    <row r="1618" spans="1:3">
      <c r="A1618">
        <v>6.5</v>
      </c>
      <c r="B1618" t="s">
        <v>6419</v>
      </c>
      <c r="C1618" t="s">
        <v>1671</v>
      </c>
    </row>
    <row r="1619" spans="1:3">
      <c r="A1619">
        <v>7.9</v>
      </c>
      <c r="B1619" t="s">
        <v>8771</v>
      </c>
      <c r="C1619" t="s">
        <v>13307</v>
      </c>
    </row>
    <row r="1620" spans="1:3">
      <c r="A1620">
        <v>6.4</v>
      </c>
      <c r="B1620" t="s">
        <v>1415</v>
      </c>
      <c r="C1620" t="s">
        <v>1671</v>
      </c>
    </row>
    <row r="1621" spans="1:3">
      <c r="A1621">
        <v>5.8</v>
      </c>
      <c r="B1621" t="s">
        <v>787</v>
      </c>
      <c r="C1621" t="s">
        <v>953</v>
      </c>
    </row>
    <row r="1622" spans="1:3">
      <c r="A1622">
        <v>7.7</v>
      </c>
      <c r="B1622" t="s">
        <v>3409</v>
      </c>
      <c r="C1622" t="s">
        <v>3409</v>
      </c>
    </row>
    <row r="1623" spans="1:3">
      <c r="A1623">
        <v>5.3</v>
      </c>
      <c r="B1623" t="s">
        <v>1681</v>
      </c>
      <c r="C1623" t="s">
        <v>1671</v>
      </c>
    </row>
    <row r="1624" spans="1:3">
      <c r="A1624">
        <v>5.3</v>
      </c>
      <c r="B1624" t="s">
        <v>1671</v>
      </c>
      <c r="C1624" t="s">
        <v>1671</v>
      </c>
    </row>
    <row r="1625" spans="1:3">
      <c r="A1625">
        <v>7.5</v>
      </c>
      <c r="B1625" t="s">
        <v>5940</v>
      </c>
      <c r="C1625" t="s">
        <v>13307</v>
      </c>
    </row>
    <row r="1626" spans="1:3">
      <c r="A1626">
        <v>6.9</v>
      </c>
      <c r="B1626" t="s">
        <v>2527</v>
      </c>
      <c r="C1626" t="s">
        <v>1671</v>
      </c>
    </row>
    <row r="1627" spans="1:3">
      <c r="A1627">
        <v>4.9</v>
      </c>
      <c r="B1627" t="s">
        <v>8066</v>
      </c>
      <c r="C1627" t="s">
        <v>1671</v>
      </c>
    </row>
    <row r="1628" spans="1:3">
      <c r="A1628">
        <v>7.1</v>
      </c>
      <c r="B1628" t="s">
        <v>2202</v>
      </c>
      <c r="C1628" t="s">
        <v>3409</v>
      </c>
    </row>
    <row r="1629" spans="1:3">
      <c r="A1629">
        <v>8</v>
      </c>
      <c r="B1629" t="s">
        <v>89</v>
      </c>
      <c r="C1629" t="s">
        <v>953</v>
      </c>
    </row>
    <row r="1630" spans="1:3">
      <c r="A1630">
        <v>7.9</v>
      </c>
      <c r="B1630" t="s">
        <v>8831</v>
      </c>
      <c r="C1630" t="s">
        <v>13307</v>
      </c>
    </row>
    <row r="1631" spans="1:3">
      <c r="A1631">
        <v>7.6</v>
      </c>
      <c r="B1631" t="s">
        <v>127</v>
      </c>
      <c r="C1631" t="s">
        <v>1325</v>
      </c>
    </row>
    <row r="1632" spans="1:3">
      <c r="A1632">
        <v>5.9</v>
      </c>
      <c r="B1632" t="s">
        <v>8841</v>
      </c>
      <c r="C1632" t="s">
        <v>953</v>
      </c>
    </row>
    <row r="1633" spans="1:3">
      <c r="A1633">
        <v>6.3</v>
      </c>
      <c r="B1633" t="s">
        <v>2125</v>
      </c>
      <c r="C1633" t="s">
        <v>24406</v>
      </c>
    </row>
    <row r="1634" spans="1:3">
      <c r="A1634">
        <v>6.4</v>
      </c>
      <c r="B1634" t="s">
        <v>334</v>
      </c>
      <c r="C1634" t="s">
        <v>1325</v>
      </c>
    </row>
    <row r="1635" spans="1:3">
      <c r="A1635">
        <v>8.2</v>
      </c>
      <c r="B1635" t="s">
        <v>59</v>
      </c>
      <c r="C1635" t="s">
        <v>1325</v>
      </c>
    </row>
    <row r="1636" spans="1:3">
      <c r="A1636">
        <v>6.9</v>
      </c>
      <c r="B1636" t="s">
        <v>1671</v>
      </c>
      <c r="C1636" t="s">
        <v>1671</v>
      </c>
    </row>
    <row r="1637" spans="1:3">
      <c r="A1637">
        <v>7.8</v>
      </c>
      <c r="B1637" t="s">
        <v>3067</v>
      </c>
      <c r="C1637" t="s">
        <v>13307</v>
      </c>
    </row>
    <row r="1638" spans="1:3">
      <c r="A1638">
        <v>6.7</v>
      </c>
      <c r="B1638" t="s">
        <v>5510</v>
      </c>
      <c r="C1638" t="s">
        <v>1671</v>
      </c>
    </row>
    <row r="1639" spans="1:3">
      <c r="A1639">
        <v>7.5</v>
      </c>
      <c r="B1639" t="s">
        <v>4224</v>
      </c>
      <c r="C1639" t="s">
        <v>13307</v>
      </c>
    </row>
    <row r="1640" spans="1:3">
      <c r="A1640">
        <v>7.4</v>
      </c>
      <c r="B1640" t="s">
        <v>4904</v>
      </c>
      <c r="C1640" t="s">
        <v>1325</v>
      </c>
    </row>
    <row r="1641" spans="1:3">
      <c r="A1641">
        <v>5.2</v>
      </c>
      <c r="B1641" t="s">
        <v>1681</v>
      </c>
      <c r="C1641" t="s">
        <v>1671</v>
      </c>
    </row>
    <row r="1642" spans="1:3">
      <c r="A1642">
        <v>7.6</v>
      </c>
      <c r="B1642" t="s">
        <v>2527</v>
      </c>
      <c r="C1642" t="s">
        <v>1671</v>
      </c>
    </row>
    <row r="1643" spans="1:3">
      <c r="A1643">
        <v>7.3</v>
      </c>
      <c r="B1643" t="s">
        <v>852</v>
      </c>
      <c r="C1643" t="s">
        <v>24288</v>
      </c>
    </row>
    <row r="1644" spans="1:3">
      <c r="A1644">
        <v>6.6</v>
      </c>
      <c r="B1644" t="s">
        <v>1681</v>
      </c>
      <c r="C1644" t="s">
        <v>1671</v>
      </c>
    </row>
    <row r="1645" spans="1:3">
      <c r="A1645">
        <v>6.8</v>
      </c>
      <c r="B1645" t="s">
        <v>50</v>
      </c>
      <c r="C1645" t="s">
        <v>1325</v>
      </c>
    </row>
    <row r="1646" spans="1:3">
      <c r="A1646">
        <v>6.9</v>
      </c>
      <c r="B1646" t="s">
        <v>1681</v>
      </c>
      <c r="C1646" t="s">
        <v>1671</v>
      </c>
    </row>
    <row r="1647" spans="1:3">
      <c r="A1647">
        <v>5.8</v>
      </c>
      <c r="B1647" t="s">
        <v>1401</v>
      </c>
      <c r="C1647" t="s">
        <v>1325</v>
      </c>
    </row>
    <row r="1648" spans="1:3">
      <c r="A1648">
        <v>6.6</v>
      </c>
      <c r="B1648" t="s">
        <v>1671</v>
      </c>
      <c r="C1648" t="s">
        <v>1671</v>
      </c>
    </row>
    <row r="1649" spans="1:3">
      <c r="A1649">
        <v>6.7</v>
      </c>
      <c r="B1649" t="s">
        <v>8921</v>
      </c>
      <c r="C1649" t="s">
        <v>3409</v>
      </c>
    </row>
    <row r="1650" spans="1:3">
      <c r="A1650">
        <v>6.7</v>
      </c>
      <c r="B1650" t="s">
        <v>515</v>
      </c>
      <c r="C1650" t="s">
        <v>1671</v>
      </c>
    </row>
    <row r="1651" spans="1:3">
      <c r="A1651">
        <v>6.3</v>
      </c>
      <c r="B1651" t="s">
        <v>1415</v>
      </c>
      <c r="C1651" t="s">
        <v>1671</v>
      </c>
    </row>
    <row r="1652" spans="1:3">
      <c r="A1652">
        <v>7.7</v>
      </c>
      <c r="B1652" t="s">
        <v>2136</v>
      </c>
      <c r="C1652" t="s">
        <v>1325</v>
      </c>
    </row>
    <row r="1653" spans="1:3">
      <c r="A1653">
        <v>6.1</v>
      </c>
      <c r="B1653" t="s">
        <v>1752</v>
      </c>
      <c r="C1653" t="s">
        <v>1325</v>
      </c>
    </row>
    <row r="1654" spans="1:3">
      <c r="A1654">
        <v>4.9</v>
      </c>
      <c r="B1654" t="s">
        <v>8945</v>
      </c>
      <c r="C1654" t="s">
        <v>1325</v>
      </c>
    </row>
    <row r="1655" spans="1:3">
      <c r="A1655">
        <v>6.2</v>
      </c>
      <c r="B1655" t="s">
        <v>3057</v>
      </c>
      <c r="C1655" t="s">
        <v>1671</v>
      </c>
    </row>
    <row r="1656" spans="1:3">
      <c r="A1656">
        <v>7.8</v>
      </c>
      <c r="B1656" t="s">
        <v>214</v>
      </c>
      <c r="C1656" t="s">
        <v>3409</v>
      </c>
    </row>
    <row r="1657" spans="1:3">
      <c r="A1657">
        <v>8.2</v>
      </c>
      <c r="B1657" t="s">
        <v>2954</v>
      </c>
      <c r="C1657" t="s">
        <v>12332</v>
      </c>
    </row>
    <row r="1658" spans="1:3">
      <c r="A1658">
        <v>6.9</v>
      </c>
      <c r="B1658" t="s">
        <v>8963</v>
      </c>
      <c r="C1658" t="s">
        <v>953</v>
      </c>
    </row>
    <row r="1659" spans="1:3">
      <c r="A1659">
        <v>6.2</v>
      </c>
      <c r="B1659" t="s">
        <v>923</v>
      </c>
      <c r="C1659" t="s">
        <v>1325</v>
      </c>
    </row>
    <row r="1660" spans="1:3">
      <c r="A1660">
        <v>6.9</v>
      </c>
      <c r="B1660" t="s">
        <v>2125</v>
      </c>
      <c r="C1660" t="s">
        <v>24406</v>
      </c>
    </row>
    <row r="1661" spans="1:3">
      <c r="A1661">
        <v>4.8</v>
      </c>
      <c r="B1661" t="s">
        <v>4384</v>
      </c>
      <c r="C1661" t="s">
        <v>3409</v>
      </c>
    </row>
    <row r="1662" spans="1:3">
      <c r="A1662">
        <v>5.3</v>
      </c>
      <c r="B1662" t="s">
        <v>3632</v>
      </c>
      <c r="C1662" t="s">
        <v>1671</v>
      </c>
    </row>
    <row r="1663" spans="1:3">
      <c r="A1663">
        <v>6.7</v>
      </c>
      <c r="B1663" t="s">
        <v>6283</v>
      </c>
      <c r="C1663" t="s">
        <v>1671</v>
      </c>
    </row>
    <row r="1664" spans="1:3">
      <c r="A1664">
        <v>5.4</v>
      </c>
      <c r="B1664" t="s">
        <v>8997</v>
      </c>
      <c r="C1664" t="s">
        <v>1325</v>
      </c>
    </row>
    <row r="1665" spans="1:3">
      <c r="A1665">
        <v>5.4</v>
      </c>
      <c r="B1665" t="s">
        <v>515</v>
      </c>
      <c r="C1665" t="s">
        <v>1671</v>
      </c>
    </row>
    <row r="1666" spans="1:3">
      <c r="A1666">
        <v>4.9</v>
      </c>
      <c r="B1666" t="s">
        <v>4177</v>
      </c>
      <c r="C1666" t="s">
        <v>1325</v>
      </c>
    </row>
    <row r="1667" spans="1:3">
      <c r="A1667">
        <v>6.1</v>
      </c>
      <c r="B1667" t="s">
        <v>2527</v>
      </c>
      <c r="C1667" t="s">
        <v>1671</v>
      </c>
    </row>
    <row r="1668" spans="1:3">
      <c r="A1668">
        <v>5.8</v>
      </c>
      <c r="B1668" t="s">
        <v>9015</v>
      </c>
      <c r="C1668" t="s">
        <v>1325</v>
      </c>
    </row>
    <row r="1669" spans="1:3">
      <c r="A1669">
        <v>7</v>
      </c>
      <c r="B1669" t="s">
        <v>3241</v>
      </c>
      <c r="C1669" t="s">
        <v>13307</v>
      </c>
    </row>
    <row r="1670" spans="1:3">
      <c r="A1670">
        <v>6.5</v>
      </c>
      <c r="B1670" t="s">
        <v>1415</v>
      </c>
      <c r="C1670" t="s">
        <v>1671</v>
      </c>
    </row>
    <row r="1671" spans="1:3">
      <c r="A1671">
        <v>6.6</v>
      </c>
      <c r="B1671" t="s">
        <v>1752</v>
      </c>
      <c r="C1671" t="s">
        <v>1325</v>
      </c>
    </row>
    <row r="1672" spans="1:3">
      <c r="A1672">
        <v>5.7</v>
      </c>
      <c r="B1672" t="s">
        <v>464</v>
      </c>
      <c r="C1672" t="s">
        <v>1325</v>
      </c>
    </row>
    <row r="1673" spans="1:3">
      <c r="A1673">
        <v>6.6</v>
      </c>
      <c r="B1673" t="s">
        <v>50</v>
      </c>
      <c r="C1673" t="s">
        <v>1325</v>
      </c>
    </row>
    <row r="1674" spans="1:3">
      <c r="A1674">
        <v>7</v>
      </c>
      <c r="B1674" t="s">
        <v>1681</v>
      </c>
      <c r="C1674" t="s">
        <v>1671</v>
      </c>
    </row>
    <row r="1675" spans="1:3">
      <c r="A1675">
        <v>7.4</v>
      </c>
      <c r="B1675" t="s">
        <v>3409</v>
      </c>
      <c r="C1675" t="s">
        <v>3409</v>
      </c>
    </row>
    <row r="1676" spans="1:3">
      <c r="A1676">
        <v>5.3</v>
      </c>
      <c r="B1676" t="s">
        <v>1415</v>
      </c>
      <c r="C1676" t="s">
        <v>1671</v>
      </c>
    </row>
    <row r="1677" spans="1:3">
      <c r="A1677">
        <v>7.4</v>
      </c>
      <c r="B1677" t="s">
        <v>2157</v>
      </c>
      <c r="C1677" t="s">
        <v>953</v>
      </c>
    </row>
    <row r="1678" spans="1:3">
      <c r="A1678">
        <v>7.4</v>
      </c>
      <c r="B1678" t="s">
        <v>5274</v>
      </c>
      <c r="C1678" t="s">
        <v>24406</v>
      </c>
    </row>
    <row r="1679" spans="1:3">
      <c r="A1679">
        <v>6.8</v>
      </c>
      <c r="B1679" t="s">
        <v>4075</v>
      </c>
      <c r="C1679" t="s">
        <v>3409</v>
      </c>
    </row>
    <row r="1680" spans="1:3">
      <c r="A1680">
        <v>7.2</v>
      </c>
      <c r="B1680" t="s">
        <v>227</v>
      </c>
      <c r="C1680" t="s">
        <v>1325</v>
      </c>
    </row>
    <row r="1681" spans="1:3">
      <c r="A1681">
        <v>6</v>
      </c>
      <c r="B1681" t="s">
        <v>3409</v>
      </c>
      <c r="C1681" t="s">
        <v>3409</v>
      </c>
    </row>
    <row r="1682" spans="1:3">
      <c r="A1682">
        <v>7.8</v>
      </c>
      <c r="B1682" t="s">
        <v>548</v>
      </c>
      <c r="C1682" t="s">
        <v>953</v>
      </c>
    </row>
    <row r="1683" spans="1:3">
      <c r="A1683">
        <v>6.6</v>
      </c>
      <c r="B1683" t="s">
        <v>2142</v>
      </c>
      <c r="C1683" t="s">
        <v>24406</v>
      </c>
    </row>
    <row r="1684" spans="1:3">
      <c r="A1684">
        <v>7.9</v>
      </c>
      <c r="B1684" t="s">
        <v>9099</v>
      </c>
      <c r="C1684" t="s">
        <v>1325</v>
      </c>
    </row>
    <row r="1685" spans="1:3">
      <c r="A1685">
        <v>5.7</v>
      </c>
      <c r="B1685" t="s">
        <v>6419</v>
      </c>
      <c r="C1685" t="s">
        <v>1671</v>
      </c>
    </row>
    <row r="1686" spans="1:3">
      <c r="A1686">
        <v>7.1</v>
      </c>
      <c r="B1686" t="s">
        <v>1415</v>
      </c>
      <c r="C1686" t="s">
        <v>1671</v>
      </c>
    </row>
    <row r="1687" spans="1:3">
      <c r="A1687">
        <v>5.6</v>
      </c>
      <c r="B1687" t="s">
        <v>8536</v>
      </c>
      <c r="C1687" t="s">
        <v>1325</v>
      </c>
    </row>
    <row r="1688" spans="1:3">
      <c r="A1688">
        <v>7.8</v>
      </c>
      <c r="B1688" t="s">
        <v>2142</v>
      </c>
      <c r="C1688" t="s">
        <v>24406</v>
      </c>
    </row>
    <row r="1689" spans="1:3">
      <c r="A1689">
        <v>7.9</v>
      </c>
      <c r="B1689" t="s">
        <v>2157</v>
      </c>
      <c r="C1689" t="s">
        <v>953</v>
      </c>
    </row>
    <row r="1690" spans="1:3">
      <c r="A1690">
        <v>6.9</v>
      </c>
      <c r="B1690" t="s">
        <v>2819</v>
      </c>
      <c r="C1690" t="s">
        <v>3409</v>
      </c>
    </row>
    <row r="1691" spans="1:3">
      <c r="A1691">
        <v>7.7</v>
      </c>
      <c r="B1691" t="s">
        <v>9140</v>
      </c>
      <c r="C1691" t="s">
        <v>1325</v>
      </c>
    </row>
    <row r="1692" spans="1:3">
      <c r="A1692">
        <v>6.9</v>
      </c>
      <c r="B1692" t="s">
        <v>6113</v>
      </c>
      <c r="C1692" t="s">
        <v>13307</v>
      </c>
    </row>
    <row r="1693" spans="1:3">
      <c r="A1693">
        <v>6</v>
      </c>
      <c r="B1693" t="s">
        <v>9164</v>
      </c>
      <c r="C1693" t="s">
        <v>1325</v>
      </c>
    </row>
    <row r="1694" spans="1:3">
      <c r="A1694">
        <v>6.2</v>
      </c>
      <c r="B1694" t="s">
        <v>3030</v>
      </c>
      <c r="C1694" t="s">
        <v>6403</v>
      </c>
    </row>
    <row r="1695" spans="1:3">
      <c r="A1695">
        <v>5.9</v>
      </c>
      <c r="B1695" t="s">
        <v>2142</v>
      </c>
      <c r="C1695" t="s">
        <v>24406</v>
      </c>
    </row>
    <row r="1696" spans="1:3">
      <c r="A1696">
        <v>6.8</v>
      </c>
      <c r="B1696" t="s">
        <v>3932</v>
      </c>
      <c r="C1696" t="s">
        <v>1671</v>
      </c>
    </row>
    <row r="1697" spans="1:3">
      <c r="A1697">
        <v>3.6</v>
      </c>
      <c r="B1697" t="s">
        <v>3036</v>
      </c>
      <c r="C1697" t="s">
        <v>1325</v>
      </c>
    </row>
    <row r="1698" spans="1:3">
      <c r="A1698">
        <v>6.7</v>
      </c>
      <c r="B1698" t="s">
        <v>2125</v>
      </c>
      <c r="C1698" t="s">
        <v>24406</v>
      </c>
    </row>
    <row r="1699" spans="1:3">
      <c r="A1699">
        <v>6.3</v>
      </c>
      <c r="B1699" t="s">
        <v>422</v>
      </c>
      <c r="C1699" t="s">
        <v>1325</v>
      </c>
    </row>
    <row r="1700" spans="1:3">
      <c r="A1700">
        <v>6.4</v>
      </c>
      <c r="B1700" t="s">
        <v>9193</v>
      </c>
      <c r="C1700" t="s">
        <v>1671</v>
      </c>
    </row>
    <row r="1701" spans="1:3">
      <c r="A1701">
        <v>6.4</v>
      </c>
      <c r="B1701" t="s">
        <v>4833</v>
      </c>
      <c r="C1701" t="s">
        <v>24406</v>
      </c>
    </row>
    <row r="1702" spans="1:3">
      <c r="A1702">
        <v>5.7</v>
      </c>
      <c r="B1702" t="s">
        <v>2527</v>
      </c>
      <c r="C1702" t="s">
        <v>1671</v>
      </c>
    </row>
    <row r="1703" spans="1:3">
      <c r="A1703">
        <v>6.2</v>
      </c>
      <c r="B1703" t="s">
        <v>4075</v>
      </c>
      <c r="C1703" t="s">
        <v>3409</v>
      </c>
    </row>
    <row r="1704" spans="1:3">
      <c r="A1704">
        <v>5.2</v>
      </c>
      <c r="B1704" t="s">
        <v>1752</v>
      </c>
      <c r="C1704" t="s">
        <v>1325</v>
      </c>
    </row>
    <row r="1705" spans="1:3">
      <c r="A1705">
        <v>6.1</v>
      </c>
      <c r="B1705" t="s">
        <v>9218</v>
      </c>
      <c r="C1705" t="s">
        <v>1671</v>
      </c>
    </row>
    <row r="1706" spans="1:3">
      <c r="A1706">
        <v>7.1</v>
      </c>
      <c r="B1706" t="s">
        <v>1681</v>
      </c>
      <c r="C1706" t="s">
        <v>1671</v>
      </c>
    </row>
    <row r="1707" spans="1:3">
      <c r="A1707">
        <v>7.2</v>
      </c>
      <c r="B1707" t="s">
        <v>1415</v>
      </c>
      <c r="C1707" t="s">
        <v>1671</v>
      </c>
    </row>
    <row r="1708" spans="1:3">
      <c r="A1708">
        <v>6.5</v>
      </c>
      <c r="B1708" t="s">
        <v>2142</v>
      </c>
      <c r="C1708" t="s">
        <v>24406</v>
      </c>
    </row>
    <row r="1709" spans="1:3">
      <c r="A1709">
        <v>6</v>
      </c>
      <c r="B1709" t="s">
        <v>1752</v>
      </c>
      <c r="C1709" t="s">
        <v>1325</v>
      </c>
    </row>
    <row r="1710" spans="1:3">
      <c r="A1710">
        <v>7</v>
      </c>
      <c r="B1710" t="s">
        <v>1752</v>
      </c>
      <c r="C1710" t="s">
        <v>1325</v>
      </c>
    </row>
    <row r="1711" spans="1:3">
      <c r="A1711">
        <v>7</v>
      </c>
      <c r="B1711" t="s">
        <v>1415</v>
      </c>
      <c r="C1711" t="s">
        <v>1671</v>
      </c>
    </row>
    <row r="1712" spans="1:3">
      <c r="A1712">
        <v>7.5</v>
      </c>
      <c r="B1712" t="s">
        <v>4042</v>
      </c>
      <c r="C1712" t="s">
        <v>3409</v>
      </c>
    </row>
    <row r="1713" spans="1:3">
      <c r="A1713">
        <v>6.6</v>
      </c>
      <c r="B1713" t="s">
        <v>3171</v>
      </c>
      <c r="C1713" t="s">
        <v>3409</v>
      </c>
    </row>
    <row r="1714" spans="1:3">
      <c r="A1714">
        <v>7.4</v>
      </c>
      <c r="B1714" t="s">
        <v>1961</v>
      </c>
      <c r="C1714" t="s">
        <v>3409</v>
      </c>
    </row>
    <row r="1715" spans="1:3">
      <c r="A1715">
        <v>6.5</v>
      </c>
      <c r="B1715" t="s">
        <v>852</v>
      </c>
      <c r="C1715" t="s">
        <v>24288</v>
      </c>
    </row>
    <row r="1716" spans="1:3">
      <c r="A1716">
        <v>6.2</v>
      </c>
      <c r="B1716" t="s">
        <v>5544</v>
      </c>
      <c r="C1716" t="s">
        <v>6403</v>
      </c>
    </row>
    <row r="1717" spans="1:3">
      <c r="A1717">
        <v>7.8</v>
      </c>
      <c r="B1717" t="s">
        <v>9275</v>
      </c>
      <c r="C1717" t="s">
        <v>953</v>
      </c>
    </row>
    <row r="1718" spans="1:3">
      <c r="A1718">
        <v>5.2</v>
      </c>
      <c r="B1718" t="s">
        <v>3458</v>
      </c>
      <c r="C1718" t="s">
        <v>1325</v>
      </c>
    </row>
    <row r="1719" spans="1:3">
      <c r="A1719">
        <v>6.5</v>
      </c>
      <c r="B1719" t="s">
        <v>9193</v>
      </c>
      <c r="C1719" t="s">
        <v>1671</v>
      </c>
    </row>
    <row r="1720" spans="1:3">
      <c r="A1720">
        <v>6.5</v>
      </c>
      <c r="B1720" t="s">
        <v>1415</v>
      </c>
      <c r="C1720" t="s">
        <v>1671</v>
      </c>
    </row>
    <row r="1721" spans="1:3">
      <c r="A1721">
        <v>5.2</v>
      </c>
      <c r="B1721" t="s">
        <v>9291</v>
      </c>
      <c r="C1721" t="s">
        <v>1325</v>
      </c>
    </row>
    <row r="1722" spans="1:3">
      <c r="A1722">
        <v>7.2</v>
      </c>
      <c r="B1722" t="s">
        <v>9297</v>
      </c>
      <c r="C1722" t="s">
        <v>1325</v>
      </c>
    </row>
    <row r="1723" spans="1:3">
      <c r="A1723">
        <v>7.1</v>
      </c>
      <c r="B1723" t="s">
        <v>4075</v>
      </c>
      <c r="C1723" t="s">
        <v>3409</v>
      </c>
    </row>
    <row r="1724" spans="1:3">
      <c r="A1724">
        <v>4.5</v>
      </c>
      <c r="B1724" t="s">
        <v>9306</v>
      </c>
      <c r="C1724" t="s">
        <v>1325</v>
      </c>
    </row>
    <row r="1725" spans="1:3">
      <c r="A1725">
        <v>5.7</v>
      </c>
      <c r="B1725" t="s">
        <v>1681</v>
      </c>
      <c r="C1725" t="s">
        <v>1671</v>
      </c>
    </row>
    <row r="1726" spans="1:3">
      <c r="A1726">
        <v>6</v>
      </c>
      <c r="B1726" t="s">
        <v>3277</v>
      </c>
      <c r="C1726" t="s">
        <v>3409</v>
      </c>
    </row>
    <row r="1727" spans="1:3">
      <c r="A1727">
        <v>6.4</v>
      </c>
      <c r="B1727" t="s">
        <v>2215</v>
      </c>
      <c r="C1727" t="s">
        <v>24406</v>
      </c>
    </row>
    <row r="1728" spans="1:3">
      <c r="A1728">
        <v>5.2</v>
      </c>
      <c r="B1728" t="s">
        <v>1681</v>
      </c>
      <c r="C1728" t="s">
        <v>1671</v>
      </c>
    </row>
    <row r="1729" spans="1:3">
      <c r="A1729">
        <v>4.3</v>
      </c>
      <c r="B1729" t="s">
        <v>9328</v>
      </c>
      <c r="C1729" t="s">
        <v>1325</v>
      </c>
    </row>
    <row r="1730" spans="1:3">
      <c r="A1730">
        <v>6.1</v>
      </c>
      <c r="B1730" t="s">
        <v>2125</v>
      </c>
      <c r="C1730" t="s">
        <v>24406</v>
      </c>
    </row>
    <row r="1731" spans="1:3">
      <c r="A1731">
        <v>6.8</v>
      </c>
      <c r="B1731" t="s">
        <v>9343</v>
      </c>
      <c r="C1731" t="s">
        <v>1671</v>
      </c>
    </row>
    <row r="1732" spans="1:3">
      <c r="A1732">
        <v>5.2</v>
      </c>
      <c r="B1732" t="s">
        <v>9353</v>
      </c>
      <c r="C1732" t="s">
        <v>953</v>
      </c>
    </row>
    <row r="1733" spans="1:3">
      <c r="A1733">
        <v>6.5</v>
      </c>
      <c r="B1733" t="s">
        <v>1644</v>
      </c>
      <c r="C1733" t="s">
        <v>1325</v>
      </c>
    </row>
    <row r="1734" spans="1:3">
      <c r="A1734">
        <v>7.5</v>
      </c>
      <c r="B1734" t="s">
        <v>3277</v>
      </c>
      <c r="C1734" t="s">
        <v>3409</v>
      </c>
    </row>
    <row r="1735" spans="1:3">
      <c r="A1735">
        <v>7.1</v>
      </c>
      <c r="B1735" t="s">
        <v>3409</v>
      </c>
      <c r="C1735" t="s">
        <v>3409</v>
      </c>
    </row>
    <row r="1736" spans="1:3">
      <c r="A1736">
        <v>6.9</v>
      </c>
      <c r="B1736" t="s">
        <v>9105</v>
      </c>
      <c r="C1736" t="s">
        <v>1671</v>
      </c>
    </row>
    <row r="1737" spans="1:3">
      <c r="A1737">
        <v>8</v>
      </c>
      <c r="B1737" t="s">
        <v>3409</v>
      </c>
      <c r="C1737" t="s">
        <v>3409</v>
      </c>
    </row>
    <row r="1738" spans="1:3">
      <c r="A1738">
        <v>8.2</v>
      </c>
      <c r="B1738" t="s">
        <v>3409</v>
      </c>
      <c r="C1738" t="s">
        <v>3409</v>
      </c>
    </row>
    <row r="1739" spans="1:3">
      <c r="A1739">
        <v>6.4</v>
      </c>
      <c r="B1739" t="s">
        <v>5940</v>
      </c>
      <c r="C1739" t="s">
        <v>13307</v>
      </c>
    </row>
    <row r="1740" spans="1:3">
      <c r="A1740">
        <v>7.9</v>
      </c>
      <c r="B1740" t="s">
        <v>59</v>
      </c>
      <c r="C1740" t="s">
        <v>1325</v>
      </c>
    </row>
    <row r="1741" spans="1:3">
      <c r="A1741">
        <v>6.7</v>
      </c>
      <c r="B1741" t="s">
        <v>214</v>
      </c>
      <c r="C1741" t="s">
        <v>3409</v>
      </c>
    </row>
    <row r="1742" spans="1:3">
      <c r="A1742">
        <v>6.1</v>
      </c>
      <c r="B1742" t="s">
        <v>9397</v>
      </c>
      <c r="C1742" t="s">
        <v>1325</v>
      </c>
    </row>
    <row r="1743" spans="1:3">
      <c r="A1743">
        <v>8.9</v>
      </c>
      <c r="B1743" t="s">
        <v>5940</v>
      </c>
      <c r="C1743" t="s">
        <v>13307</v>
      </c>
    </row>
    <row r="1744" spans="1:3">
      <c r="A1744">
        <v>8.1</v>
      </c>
      <c r="B1744" t="s">
        <v>3409</v>
      </c>
      <c r="C1744" t="s">
        <v>3409</v>
      </c>
    </row>
    <row r="1745" spans="1:3">
      <c r="A1745">
        <v>6.2</v>
      </c>
      <c r="B1745" t="s">
        <v>3581</v>
      </c>
      <c r="C1745" t="s">
        <v>13307</v>
      </c>
    </row>
    <row r="1746" spans="1:3">
      <c r="A1746">
        <v>4.9</v>
      </c>
      <c r="B1746" t="s">
        <v>9414</v>
      </c>
      <c r="C1746" t="s">
        <v>953</v>
      </c>
    </row>
    <row r="1747" spans="1:3">
      <c r="A1747">
        <v>5.8</v>
      </c>
      <c r="B1747" t="s">
        <v>4904</v>
      </c>
      <c r="C1747" t="s">
        <v>1325</v>
      </c>
    </row>
    <row r="1748" spans="1:3">
      <c r="A1748">
        <v>6</v>
      </c>
      <c r="B1748" t="s">
        <v>478</v>
      </c>
      <c r="C1748" t="s">
        <v>1325</v>
      </c>
    </row>
    <row r="1749" spans="1:3">
      <c r="A1749">
        <v>7</v>
      </c>
      <c r="B1749" t="s">
        <v>3446</v>
      </c>
      <c r="C1749" t="s">
        <v>1325</v>
      </c>
    </row>
    <row r="1750" spans="1:3">
      <c r="A1750">
        <v>6</v>
      </c>
      <c r="B1750" t="s">
        <v>3036</v>
      </c>
      <c r="C1750" t="s">
        <v>1325</v>
      </c>
    </row>
    <row r="1751" spans="1:3">
      <c r="A1751">
        <v>7.9</v>
      </c>
      <c r="B1751" t="s">
        <v>2125</v>
      </c>
      <c r="C1751" t="s">
        <v>24406</v>
      </c>
    </row>
    <row r="1752" spans="1:3">
      <c r="A1752">
        <v>8.1</v>
      </c>
      <c r="B1752" t="s">
        <v>2125</v>
      </c>
      <c r="C1752" t="s">
        <v>24406</v>
      </c>
    </row>
    <row r="1753" spans="1:3">
      <c r="A1753">
        <v>6.2</v>
      </c>
      <c r="B1753" t="s">
        <v>5710</v>
      </c>
      <c r="C1753" t="s">
        <v>1325</v>
      </c>
    </row>
    <row r="1754" spans="1:3">
      <c r="A1754">
        <v>6.7</v>
      </c>
      <c r="B1754" t="s">
        <v>1415</v>
      </c>
      <c r="C1754" t="s">
        <v>1671</v>
      </c>
    </row>
    <row r="1755" spans="1:3">
      <c r="A1755">
        <v>7.3</v>
      </c>
      <c r="B1755" t="s">
        <v>214</v>
      </c>
      <c r="C1755" t="s">
        <v>3409</v>
      </c>
    </row>
    <row r="1756" spans="1:3">
      <c r="A1756">
        <v>4.6</v>
      </c>
      <c r="B1756" t="s">
        <v>1671</v>
      </c>
      <c r="C1756" t="s">
        <v>1671</v>
      </c>
    </row>
    <row r="1757" spans="1:3">
      <c r="A1757">
        <v>6.1</v>
      </c>
      <c r="B1757" t="s">
        <v>3057</v>
      </c>
      <c r="C1757" t="s">
        <v>1671</v>
      </c>
    </row>
    <row r="1758" spans="1:3">
      <c r="A1758">
        <v>6.2</v>
      </c>
      <c r="B1758" t="s">
        <v>1681</v>
      </c>
      <c r="C1758" t="s">
        <v>1671</v>
      </c>
    </row>
    <row r="1759" spans="1:3">
      <c r="A1759">
        <v>7.8</v>
      </c>
      <c r="B1759" t="s">
        <v>9484</v>
      </c>
      <c r="C1759" t="s">
        <v>1325</v>
      </c>
    </row>
    <row r="1760" spans="1:3">
      <c r="A1760">
        <v>6.1</v>
      </c>
      <c r="B1760" t="s">
        <v>334</v>
      </c>
      <c r="C1760" t="s">
        <v>1325</v>
      </c>
    </row>
    <row r="1761" spans="1:3">
      <c r="A1761">
        <v>5.8</v>
      </c>
      <c r="B1761" t="s">
        <v>6403</v>
      </c>
      <c r="C1761" t="s">
        <v>6403</v>
      </c>
    </row>
    <row r="1762" spans="1:3">
      <c r="A1762">
        <v>6.5</v>
      </c>
      <c r="B1762" t="s">
        <v>214</v>
      </c>
      <c r="C1762" t="s">
        <v>3409</v>
      </c>
    </row>
    <row r="1763" spans="1:3">
      <c r="A1763">
        <v>7.2</v>
      </c>
      <c r="B1763" t="s">
        <v>548</v>
      </c>
      <c r="C1763" t="s">
        <v>953</v>
      </c>
    </row>
    <row r="1764" spans="1:3">
      <c r="A1764">
        <v>7.8</v>
      </c>
      <c r="B1764" t="s">
        <v>9512</v>
      </c>
      <c r="C1764" t="s">
        <v>13307</v>
      </c>
    </row>
    <row r="1765" spans="1:3">
      <c r="A1765">
        <v>4.7</v>
      </c>
      <c r="B1765" t="s">
        <v>2527</v>
      </c>
      <c r="C1765" t="s">
        <v>1671</v>
      </c>
    </row>
    <row r="1766" spans="1:3">
      <c r="A1766">
        <v>6.8</v>
      </c>
      <c r="B1766" t="s">
        <v>712</v>
      </c>
      <c r="C1766" t="s">
        <v>1325</v>
      </c>
    </row>
    <row r="1767" spans="1:3">
      <c r="A1767">
        <v>5.9</v>
      </c>
      <c r="B1767" t="s">
        <v>6132</v>
      </c>
      <c r="C1767" t="s">
        <v>3409</v>
      </c>
    </row>
    <row r="1768" spans="1:3">
      <c r="A1768">
        <v>7.2</v>
      </c>
      <c r="B1768" t="s">
        <v>1671</v>
      </c>
      <c r="C1768" t="s">
        <v>1671</v>
      </c>
    </row>
    <row r="1769" spans="1:3">
      <c r="A1769">
        <v>8.7</v>
      </c>
      <c r="B1769" t="s">
        <v>1726</v>
      </c>
      <c r="C1769" t="s">
        <v>13307</v>
      </c>
    </row>
    <row r="1770" spans="1:3">
      <c r="A1770">
        <v>5</v>
      </c>
      <c r="B1770" t="s">
        <v>9536</v>
      </c>
      <c r="C1770" t="s">
        <v>1325</v>
      </c>
    </row>
    <row r="1771" spans="1:3">
      <c r="A1771">
        <v>6.6</v>
      </c>
      <c r="B1771" t="s">
        <v>515</v>
      </c>
      <c r="C1771" t="s">
        <v>1671</v>
      </c>
    </row>
    <row r="1772" spans="1:3">
      <c r="A1772">
        <v>8.3</v>
      </c>
      <c r="B1772" t="s">
        <v>1935</v>
      </c>
      <c r="C1772" t="s">
        <v>24406</v>
      </c>
    </row>
    <row r="1773" spans="1:3">
      <c r="A1773">
        <v>6.7</v>
      </c>
      <c r="B1773" t="s">
        <v>1374</v>
      </c>
      <c r="C1773" t="s">
        <v>1325</v>
      </c>
    </row>
    <row r="1774" spans="1:3">
      <c r="A1774">
        <v>7.8</v>
      </c>
      <c r="B1774" t="s">
        <v>5940</v>
      </c>
      <c r="C1774" t="s">
        <v>13307</v>
      </c>
    </row>
    <row r="1775" spans="1:3">
      <c r="A1775">
        <v>6.5</v>
      </c>
      <c r="B1775" t="s">
        <v>464</v>
      </c>
      <c r="C1775" t="s">
        <v>1325</v>
      </c>
    </row>
    <row r="1776" spans="1:3">
      <c r="A1776">
        <v>6.1</v>
      </c>
      <c r="B1776" t="s">
        <v>422</v>
      </c>
      <c r="C1776" t="s">
        <v>1325</v>
      </c>
    </row>
    <row r="1777" spans="1:3">
      <c r="A1777">
        <v>8.1</v>
      </c>
      <c r="B1777" t="s">
        <v>3409</v>
      </c>
      <c r="C1777" t="s">
        <v>3409</v>
      </c>
    </row>
    <row r="1778" spans="1:3">
      <c r="A1778">
        <v>5.2</v>
      </c>
      <c r="B1778" t="s">
        <v>271</v>
      </c>
      <c r="C1778" t="s">
        <v>953</v>
      </c>
    </row>
    <row r="1779" spans="1:3">
      <c r="A1779">
        <v>5.6</v>
      </c>
      <c r="B1779" t="s">
        <v>829</v>
      </c>
      <c r="C1779" t="s">
        <v>953</v>
      </c>
    </row>
    <row r="1780" spans="1:3">
      <c r="A1780">
        <v>5.8</v>
      </c>
      <c r="B1780" t="s">
        <v>2136</v>
      </c>
      <c r="C1780" t="s">
        <v>1325</v>
      </c>
    </row>
    <row r="1781" spans="1:3">
      <c r="A1781">
        <v>6.6</v>
      </c>
      <c r="B1781" t="s">
        <v>9105</v>
      </c>
      <c r="C1781" t="s">
        <v>1671</v>
      </c>
    </row>
    <row r="1782" spans="1:3">
      <c r="A1782">
        <v>6.6</v>
      </c>
      <c r="B1782" t="s">
        <v>464</v>
      </c>
      <c r="C1782" t="s">
        <v>1325</v>
      </c>
    </row>
    <row r="1783" spans="1:3">
      <c r="A1783">
        <v>5.5</v>
      </c>
      <c r="B1783" t="s">
        <v>1681</v>
      </c>
      <c r="C1783" t="s">
        <v>1671</v>
      </c>
    </row>
    <row r="1784" spans="1:3">
      <c r="A1784">
        <v>7</v>
      </c>
      <c r="B1784" t="s">
        <v>1634</v>
      </c>
      <c r="C1784" t="s">
        <v>13307</v>
      </c>
    </row>
    <row r="1785" spans="1:3">
      <c r="A1785">
        <v>6.5</v>
      </c>
      <c r="B1785" t="s">
        <v>5499</v>
      </c>
      <c r="C1785" t="s">
        <v>3409</v>
      </c>
    </row>
    <row r="1786" spans="1:3">
      <c r="A1786">
        <v>5.8</v>
      </c>
      <c r="B1786" t="s">
        <v>9105</v>
      </c>
      <c r="C1786" t="s">
        <v>1671</v>
      </c>
    </row>
    <row r="1787" spans="1:3">
      <c r="A1787">
        <v>5.6</v>
      </c>
      <c r="B1787" t="s">
        <v>6403</v>
      </c>
      <c r="C1787" t="s">
        <v>6403</v>
      </c>
    </row>
    <row r="1788" spans="1:3">
      <c r="A1788">
        <v>5.6</v>
      </c>
      <c r="B1788" t="s">
        <v>1681</v>
      </c>
      <c r="C1788" t="s">
        <v>1671</v>
      </c>
    </row>
    <row r="1789" spans="1:3">
      <c r="A1789">
        <v>5.8</v>
      </c>
      <c r="B1789" t="s">
        <v>464</v>
      </c>
      <c r="C1789" t="s">
        <v>1325</v>
      </c>
    </row>
    <row r="1790" spans="1:3">
      <c r="A1790">
        <v>7.6</v>
      </c>
      <c r="B1790" t="s">
        <v>214</v>
      </c>
      <c r="C1790" t="s">
        <v>3409</v>
      </c>
    </row>
    <row r="1791" spans="1:3">
      <c r="A1791">
        <v>6.4</v>
      </c>
      <c r="B1791" t="s">
        <v>1681</v>
      </c>
      <c r="C1791" t="s">
        <v>1671</v>
      </c>
    </row>
    <row r="1792" spans="1:3">
      <c r="A1792">
        <v>6.3</v>
      </c>
      <c r="B1792" t="s">
        <v>3057</v>
      </c>
      <c r="C1792" t="s">
        <v>1671</v>
      </c>
    </row>
    <row r="1793" spans="1:3">
      <c r="A1793">
        <v>4.6</v>
      </c>
      <c r="B1793" t="s">
        <v>5782</v>
      </c>
      <c r="C1793" t="s">
        <v>1325</v>
      </c>
    </row>
    <row r="1794" spans="1:3">
      <c r="A1794">
        <v>6.5</v>
      </c>
      <c r="B1794" t="s">
        <v>2125</v>
      </c>
      <c r="C1794" t="s">
        <v>24406</v>
      </c>
    </row>
    <row r="1795" spans="1:3">
      <c r="A1795">
        <v>7.5</v>
      </c>
      <c r="B1795" t="s">
        <v>6199</v>
      </c>
      <c r="C1795" t="s">
        <v>3409</v>
      </c>
    </row>
    <row r="1796" spans="1:3">
      <c r="A1796">
        <v>7.5</v>
      </c>
      <c r="B1796" t="s">
        <v>5940</v>
      </c>
      <c r="C1796" t="s">
        <v>13307</v>
      </c>
    </row>
    <row r="1797" spans="1:3">
      <c r="A1797">
        <v>5.3</v>
      </c>
      <c r="B1797" t="s">
        <v>9661</v>
      </c>
      <c r="C1797" t="s">
        <v>1671</v>
      </c>
    </row>
    <row r="1798" spans="1:3">
      <c r="A1798">
        <v>7.5</v>
      </c>
      <c r="B1798" t="s">
        <v>1017</v>
      </c>
      <c r="C1798" t="s">
        <v>1325</v>
      </c>
    </row>
    <row r="1799" spans="1:3">
      <c r="A1799">
        <v>3.3</v>
      </c>
      <c r="B1799" t="s">
        <v>9676</v>
      </c>
      <c r="C1799" t="s">
        <v>1671</v>
      </c>
    </row>
    <row r="1800" spans="1:3">
      <c r="A1800">
        <v>3.5</v>
      </c>
      <c r="B1800" t="s">
        <v>9689</v>
      </c>
      <c r="C1800" t="s">
        <v>1325</v>
      </c>
    </row>
    <row r="1801" spans="1:3">
      <c r="A1801">
        <v>9.3</v>
      </c>
      <c r="B1801" t="s">
        <v>1935</v>
      </c>
      <c r="C1801" t="s">
        <v>24406</v>
      </c>
    </row>
    <row r="1802" spans="1:3">
      <c r="A1802">
        <v>4.8</v>
      </c>
      <c r="B1802" t="s">
        <v>9696</v>
      </c>
      <c r="C1802" t="s">
        <v>953</v>
      </c>
    </row>
    <row r="1803" spans="1:3">
      <c r="A1803">
        <v>6.9</v>
      </c>
      <c r="B1803" t="s">
        <v>3913</v>
      </c>
      <c r="C1803" t="s">
        <v>1671</v>
      </c>
    </row>
    <row r="1804" spans="1:3">
      <c r="A1804">
        <v>6</v>
      </c>
      <c r="B1804" t="s">
        <v>2125</v>
      </c>
      <c r="C1804" t="s">
        <v>24406</v>
      </c>
    </row>
    <row r="1805" spans="1:3">
      <c r="A1805">
        <v>7.3</v>
      </c>
      <c r="B1805" t="s">
        <v>3409</v>
      </c>
      <c r="C1805" t="s">
        <v>3409</v>
      </c>
    </row>
    <row r="1806" spans="1:3">
      <c r="A1806">
        <v>6.6</v>
      </c>
      <c r="B1806" t="s">
        <v>1415</v>
      </c>
      <c r="C1806" t="s">
        <v>1671</v>
      </c>
    </row>
    <row r="1807" spans="1:3">
      <c r="A1807">
        <v>7.5</v>
      </c>
      <c r="B1807" t="s">
        <v>9728</v>
      </c>
      <c r="C1807" t="s">
        <v>13307</v>
      </c>
    </row>
    <row r="1808" spans="1:3">
      <c r="A1808">
        <v>6.9</v>
      </c>
      <c r="B1808" t="s">
        <v>3794</v>
      </c>
      <c r="C1808" t="s">
        <v>3409</v>
      </c>
    </row>
    <row r="1809" spans="1:3">
      <c r="A1809">
        <v>6.8</v>
      </c>
      <c r="B1809" t="s">
        <v>1415</v>
      </c>
      <c r="C1809" t="s">
        <v>1671</v>
      </c>
    </row>
    <row r="1810" spans="1:3">
      <c r="A1810">
        <v>6.4</v>
      </c>
      <c r="B1810" t="s">
        <v>1120</v>
      </c>
      <c r="C1810" t="s">
        <v>1325</v>
      </c>
    </row>
    <row r="1811" spans="1:3">
      <c r="A1811">
        <v>5.6</v>
      </c>
      <c r="B1811" t="s">
        <v>9754</v>
      </c>
      <c r="C1811" t="s">
        <v>1266</v>
      </c>
    </row>
    <row r="1812" spans="1:3">
      <c r="A1812">
        <v>6.3</v>
      </c>
      <c r="B1812" t="s">
        <v>334</v>
      </c>
      <c r="C1812" t="s">
        <v>1325</v>
      </c>
    </row>
    <row r="1813" spans="1:3">
      <c r="A1813">
        <v>7.3</v>
      </c>
      <c r="B1813" t="s">
        <v>9762</v>
      </c>
      <c r="C1813" t="s">
        <v>1671</v>
      </c>
    </row>
    <row r="1814" spans="1:3">
      <c r="A1814">
        <v>6.6</v>
      </c>
      <c r="B1814" t="s">
        <v>1671</v>
      </c>
      <c r="C1814" t="s">
        <v>1671</v>
      </c>
    </row>
    <row r="1815" spans="1:3">
      <c r="A1815">
        <v>4.6</v>
      </c>
      <c r="B1815" t="s">
        <v>334</v>
      </c>
      <c r="C1815" t="s">
        <v>1325</v>
      </c>
    </row>
    <row r="1816" spans="1:3">
      <c r="A1816">
        <v>5.1</v>
      </c>
      <c r="B1816" t="s">
        <v>9780</v>
      </c>
      <c r="C1816" t="s">
        <v>953</v>
      </c>
    </row>
    <row r="1817" spans="1:3">
      <c r="A1817">
        <v>5.6</v>
      </c>
      <c r="B1817" t="s">
        <v>3409</v>
      </c>
      <c r="C1817" t="s">
        <v>3409</v>
      </c>
    </row>
    <row r="1818" spans="1:3">
      <c r="A1818">
        <v>5.3</v>
      </c>
      <c r="B1818" t="s">
        <v>9790</v>
      </c>
      <c r="C1818" t="s">
        <v>953</v>
      </c>
    </row>
    <row r="1819" spans="1:3">
      <c r="A1819">
        <v>5.6</v>
      </c>
      <c r="B1819" t="s">
        <v>3353</v>
      </c>
      <c r="C1819" t="s">
        <v>3409</v>
      </c>
    </row>
    <row r="1820" spans="1:3">
      <c r="A1820">
        <v>5.9</v>
      </c>
      <c r="B1820" t="s">
        <v>6403</v>
      </c>
      <c r="C1820" t="s">
        <v>6403</v>
      </c>
    </row>
    <row r="1821" spans="1:3">
      <c r="A1821">
        <v>4.7</v>
      </c>
      <c r="B1821" t="s">
        <v>1415</v>
      </c>
      <c r="C1821" t="s">
        <v>1671</v>
      </c>
    </row>
    <row r="1822" spans="1:3">
      <c r="A1822">
        <v>4.8</v>
      </c>
      <c r="B1822" t="s">
        <v>3030</v>
      </c>
      <c r="C1822" t="s">
        <v>6403</v>
      </c>
    </row>
    <row r="1823" spans="1:3">
      <c r="A1823">
        <v>6.8</v>
      </c>
      <c r="B1823" t="s">
        <v>1415</v>
      </c>
      <c r="C1823" t="s">
        <v>1671</v>
      </c>
    </row>
    <row r="1824" spans="1:3">
      <c r="A1824">
        <v>5.4</v>
      </c>
      <c r="B1824" t="s">
        <v>2689</v>
      </c>
      <c r="C1824" t="s">
        <v>1325</v>
      </c>
    </row>
    <row r="1825" spans="1:3">
      <c r="A1825">
        <v>5.1</v>
      </c>
      <c r="B1825" t="s">
        <v>1009</v>
      </c>
      <c r="C1825" t="s">
        <v>1671</v>
      </c>
    </row>
    <row r="1826" spans="1:3">
      <c r="A1826">
        <v>7</v>
      </c>
      <c r="B1826" t="s">
        <v>9838</v>
      </c>
      <c r="C1826" t="s">
        <v>13307</v>
      </c>
    </row>
    <row r="1827" spans="1:3">
      <c r="A1827">
        <v>4</v>
      </c>
      <c r="B1827" t="s">
        <v>5544</v>
      </c>
      <c r="C1827" t="s">
        <v>6403</v>
      </c>
    </row>
    <row r="1828" spans="1:3">
      <c r="A1828">
        <v>7.3</v>
      </c>
      <c r="B1828" t="s">
        <v>3409</v>
      </c>
      <c r="C1828" t="s">
        <v>3409</v>
      </c>
    </row>
    <row r="1829" spans="1:3">
      <c r="A1829">
        <v>6.8</v>
      </c>
      <c r="B1829" t="s">
        <v>3794</v>
      </c>
      <c r="C1829" t="s">
        <v>3409</v>
      </c>
    </row>
    <row r="1830" spans="1:3">
      <c r="A1830">
        <v>7</v>
      </c>
      <c r="B1830" t="s">
        <v>9871</v>
      </c>
      <c r="C1830" t="s">
        <v>24406</v>
      </c>
    </row>
    <row r="1831" spans="1:3">
      <c r="A1831">
        <v>7.1</v>
      </c>
      <c r="B1831" t="s">
        <v>1634</v>
      </c>
      <c r="C1831" t="s">
        <v>13307</v>
      </c>
    </row>
    <row r="1832" spans="1:3">
      <c r="A1832">
        <v>6.9</v>
      </c>
      <c r="B1832" t="s">
        <v>5940</v>
      </c>
      <c r="C1832" t="s">
        <v>13307</v>
      </c>
    </row>
    <row r="1833" spans="1:3">
      <c r="A1833">
        <v>7.3</v>
      </c>
      <c r="B1833" t="s">
        <v>2407</v>
      </c>
      <c r="C1833" t="s">
        <v>1325</v>
      </c>
    </row>
    <row r="1834" spans="1:3">
      <c r="A1834">
        <v>8.2</v>
      </c>
      <c r="B1834" t="s">
        <v>3794</v>
      </c>
      <c r="C1834" t="s">
        <v>3409</v>
      </c>
    </row>
    <row r="1835" spans="1:3">
      <c r="A1835">
        <v>7.1</v>
      </c>
      <c r="B1835" t="s">
        <v>9898</v>
      </c>
      <c r="C1835" t="s">
        <v>13307</v>
      </c>
    </row>
    <row r="1836" spans="1:3">
      <c r="A1836">
        <v>7.7</v>
      </c>
      <c r="B1836" t="s">
        <v>1961</v>
      </c>
      <c r="C1836" t="s">
        <v>3409</v>
      </c>
    </row>
    <row r="1837" spans="1:3">
      <c r="A1837">
        <v>6.5</v>
      </c>
      <c r="B1837" t="s">
        <v>3396</v>
      </c>
      <c r="C1837" t="s">
        <v>3409</v>
      </c>
    </row>
    <row r="1838" spans="1:3">
      <c r="A1838">
        <v>4.9</v>
      </c>
      <c r="B1838" t="s">
        <v>9910</v>
      </c>
      <c r="C1838" t="s">
        <v>3409</v>
      </c>
    </row>
    <row r="1839" spans="1:3">
      <c r="A1839">
        <v>6.4</v>
      </c>
      <c r="B1839" t="s">
        <v>1924</v>
      </c>
      <c r="C1839" t="s">
        <v>3409</v>
      </c>
    </row>
    <row r="1840" spans="1:3">
      <c r="A1840">
        <v>5.9</v>
      </c>
      <c r="B1840" t="s">
        <v>5544</v>
      </c>
      <c r="C1840" t="s">
        <v>6403</v>
      </c>
    </row>
    <row r="1841" spans="1:3">
      <c r="A1841">
        <v>6.2</v>
      </c>
      <c r="B1841" t="s">
        <v>1415</v>
      </c>
      <c r="C1841" t="s">
        <v>1671</v>
      </c>
    </row>
    <row r="1842" spans="1:3">
      <c r="A1842">
        <v>5.8</v>
      </c>
      <c r="B1842" t="s">
        <v>923</v>
      </c>
      <c r="C1842" t="s">
        <v>1325</v>
      </c>
    </row>
    <row r="1843" spans="1:3">
      <c r="A1843">
        <v>6.7</v>
      </c>
      <c r="B1843" t="s">
        <v>2527</v>
      </c>
      <c r="C1843" t="s">
        <v>1671</v>
      </c>
    </row>
    <row r="1844" spans="1:3">
      <c r="A1844">
        <v>5.9</v>
      </c>
      <c r="B1844" t="s">
        <v>464</v>
      </c>
      <c r="C1844" t="s">
        <v>1325</v>
      </c>
    </row>
    <row r="1845" spans="1:3">
      <c r="A1845">
        <v>7.3</v>
      </c>
      <c r="B1845" t="s">
        <v>7043</v>
      </c>
      <c r="C1845" t="s">
        <v>953</v>
      </c>
    </row>
    <row r="1846" spans="1:3">
      <c r="A1846">
        <v>4.1</v>
      </c>
      <c r="B1846" t="s">
        <v>3554</v>
      </c>
      <c r="C1846" t="s">
        <v>1325</v>
      </c>
    </row>
    <row r="1847" spans="1:3">
      <c r="A1847">
        <v>4.9</v>
      </c>
      <c r="B1847" t="s">
        <v>1681</v>
      </c>
      <c r="C1847" t="s">
        <v>1671</v>
      </c>
    </row>
    <row r="1848" spans="1:3">
      <c r="A1848">
        <v>7.9</v>
      </c>
      <c r="B1848" t="s">
        <v>1634</v>
      </c>
      <c r="C1848" t="s">
        <v>13307</v>
      </c>
    </row>
    <row r="1849" spans="1:3">
      <c r="A1849">
        <v>5.6</v>
      </c>
      <c r="B1849" t="s">
        <v>7842</v>
      </c>
      <c r="C1849" t="s">
        <v>1325</v>
      </c>
    </row>
    <row r="1850" spans="1:3">
      <c r="A1850">
        <v>5.2</v>
      </c>
      <c r="B1850" t="s">
        <v>1904</v>
      </c>
      <c r="C1850" t="s">
        <v>1325</v>
      </c>
    </row>
    <row r="1851" spans="1:3">
      <c r="A1851">
        <v>4.1</v>
      </c>
      <c r="B1851" t="s">
        <v>1009</v>
      </c>
      <c r="C1851" t="s">
        <v>1671</v>
      </c>
    </row>
    <row r="1852" spans="1:3">
      <c r="A1852">
        <v>6.6</v>
      </c>
      <c r="B1852" t="s">
        <v>2202</v>
      </c>
      <c r="C1852" t="s">
        <v>3409</v>
      </c>
    </row>
    <row r="1853" spans="1:3">
      <c r="A1853">
        <v>2.9</v>
      </c>
      <c r="B1853" t="s">
        <v>9984</v>
      </c>
      <c r="C1853" t="s">
        <v>1325</v>
      </c>
    </row>
    <row r="1854" spans="1:3">
      <c r="A1854">
        <v>6.5</v>
      </c>
      <c r="B1854" t="s">
        <v>2142</v>
      </c>
      <c r="C1854" t="s">
        <v>24406</v>
      </c>
    </row>
    <row r="1855" spans="1:3">
      <c r="A1855">
        <v>7.2</v>
      </c>
      <c r="B1855" t="s">
        <v>1634</v>
      </c>
      <c r="C1855" t="s">
        <v>13307</v>
      </c>
    </row>
    <row r="1856" spans="1:3">
      <c r="A1856">
        <v>6.8</v>
      </c>
      <c r="B1856" t="s">
        <v>3409</v>
      </c>
      <c r="C1856" t="s">
        <v>3409</v>
      </c>
    </row>
    <row r="1857" spans="1:3">
      <c r="A1857">
        <v>7.8</v>
      </c>
      <c r="B1857" t="s">
        <v>10013</v>
      </c>
      <c r="C1857" t="s">
        <v>24406</v>
      </c>
    </row>
    <row r="1858" spans="1:3">
      <c r="A1858">
        <v>6.7</v>
      </c>
      <c r="B1858" t="s">
        <v>1935</v>
      </c>
      <c r="C1858" t="s">
        <v>24406</v>
      </c>
    </row>
    <row r="1859" spans="1:3">
      <c r="A1859">
        <v>7.1</v>
      </c>
      <c r="B1859" t="s">
        <v>2527</v>
      </c>
      <c r="C1859" t="s">
        <v>1671</v>
      </c>
    </row>
    <row r="1860" spans="1:3">
      <c r="A1860">
        <v>5.7</v>
      </c>
      <c r="B1860" t="s">
        <v>4479</v>
      </c>
      <c r="C1860" t="s">
        <v>1671</v>
      </c>
    </row>
    <row r="1861" spans="1:3">
      <c r="A1861">
        <v>5.3</v>
      </c>
      <c r="B1861" t="s">
        <v>2125</v>
      </c>
      <c r="C1861" t="s">
        <v>24406</v>
      </c>
    </row>
    <row r="1862" spans="1:3">
      <c r="A1862">
        <v>7.7</v>
      </c>
      <c r="B1862" t="s">
        <v>214</v>
      </c>
      <c r="C1862" t="s">
        <v>3409</v>
      </c>
    </row>
    <row r="1863" spans="1:3">
      <c r="A1863">
        <v>6.1</v>
      </c>
      <c r="B1863" t="s">
        <v>7043</v>
      </c>
      <c r="C1863" t="s">
        <v>953</v>
      </c>
    </row>
    <row r="1864" spans="1:3">
      <c r="A1864">
        <v>7.3</v>
      </c>
      <c r="B1864" t="s">
        <v>1875</v>
      </c>
      <c r="C1864" t="s">
        <v>953</v>
      </c>
    </row>
    <row r="1865" spans="1:3">
      <c r="A1865">
        <v>7.2</v>
      </c>
      <c r="B1865" t="s">
        <v>3794</v>
      </c>
      <c r="C1865" t="s">
        <v>3409</v>
      </c>
    </row>
    <row r="1866" spans="1:3">
      <c r="A1866">
        <v>5.3</v>
      </c>
      <c r="B1866" t="s">
        <v>1885</v>
      </c>
      <c r="C1866" t="s">
        <v>1325</v>
      </c>
    </row>
    <row r="1867" spans="1:3">
      <c r="A1867">
        <v>6.1</v>
      </c>
      <c r="B1867" t="s">
        <v>5103</v>
      </c>
      <c r="C1867" t="s">
        <v>6403</v>
      </c>
    </row>
    <row r="1868" spans="1:3">
      <c r="A1868">
        <v>5.8</v>
      </c>
      <c r="B1868" t="s">
        <v>10088</v>
      </c>
      <c r="C1868" t="s">
        <v>1325</v>
      </c>
    </row>
    <row r="1869" spans="1:3">
      <c r="A1869">
        <v>5.7</v>
      </c>
      <c r="B1869" t="s">
        <v>1681</v>
      </c>
      <c r="C1869" t="s">
        <v>1671</v>
      </c>
    </row>
    <row r="1870" spans="1:3">
      <c r="A1870">
        <v>6.7</v>
      </c>
      <c r="B1870" t="s">
        <v>1009</v>
      </c>
      <c r="C1870" t="s">
        <v>1671</v>
      </c>
    </row>
    <row r="1871" spans="1:3">
      <c r="A1871">
        <v>6.5</v>
      </c>
      <c r="B1871" t="s">
        <v>7837</v>
      </c>
      <c r="C1871" t="s">
        <v>3409</v>
      </c>
    </row>
    <row r="1872" spans="1:3">
      <c r="A1872">
        <v>7.2</v>
      </c>
      <c r="B1872" t="s">
        <v>1671</v>
      </c>
      <c r="C1872" t="s">
        <v>1671</v>
      </c>
    </row>
    <row r="1873" spans="1:3">
      <c r="A1873">
        <v>7.6</v>
      </c>
      <c r="B1873" t="s">
        <v>7901</v>
      </c>
      <c r="C1873" t="s">
        <v>1671</v>
      </c>
    </row>
    <row r="1874" spans="1:3">
      <c r="A1874">
        <v>4.6</v>
      </c>
      <c r="B1874" t="s">
        <v>5103</v>
      </c>
      <c r="C1874" t="s">
        <v>6403</v>
      </c>
    </row>
    <row r="1875" spans="1:3">
      <c r="A1875">
        <v>6.9</v>
      </c>
      <c r="B1875" t="s">
        <v>1415</v>
      </c>
      <c r="C1875" t="s">
        <v>1671</v>
      </c>
    </row>
    <row r="1876" spans="1:3">
      <c r="A1876">
        <v>6.6</v>
      </c>
      <c r="B1876" t="s">
        <v>1681</v>
      </c>
      <c r="C1876" t="s">
        <v>1671</v>
      </c>
    </row>
    <row r="1877" spans="1:3">
      <c r="A1877">
        <v>6.3</v>
      </c>
      <c r="B1877" t="s">
        <v>9193</v>
      </c>
      <c r="C1877" t="s">
        <v>1671</v>
      </c>
    </row>
    <row r="1878" spans="1:3">
      <c r="A1878">
        <v>6.2</v>
      </c>
      <c r="B1878" t="s">
        <v>6190</v>
      </c>
      <c r="C1878" t="s">
        <v>1671</v>
      </c>
    </row>
    <row r="1879" spans="1:3">
      <c r="A1879">
        <v>5.3</v>
      </c>
      <c r="B1879" t="s">
        <v>422</v>
      </c>
      <c r="C1879" t="s">
        <v>1325</v>
      </c>
    </row>
    <row r="1880" spans="1:3">
      <c r="A1880">
        <v>7.3</v>
      </c>
      <c r="B1880" t="s">
        <v>1544</v>
      </c>
      <c r="C1880" t="s">
        <v>13307</v>
      </c>
    </row>
    <row r="1881" spans="1:3">
      <c r="A1881">
        <v>5.6</v>
      </c>
      <c r="B1881" t="s">
        <v>1681</v>
      </c>
      <c r="C1881" t="s">
        <v>1671</v>
      </c>
    </row>
    <row r="1882" spans="1:3">
      <c r="A1882">
        <v>6.2</v>
      </c>
      <c r="B1882" t="s">
        <v>10140</v>
      </c>
      <c r="C1882" t="s">
        <v>953</v>
      </c>
    </row>
    <row r="1883" spans="1:3">
      <c r="A1883">
        <v>5.2</v>
      </c>
      <c r="B1883" t="s">
        <v>10147</v>
      </c>
      <c r="C1883" t="s">
        <v>953</v>
      </c>
    </row>
    <row r="1884" spans="1:3">
      <c r="A1884">
        <v>5.3</v>
      </c>
      <c r="B1884" t="s">
        <v>3913</v>
      </c>
      <c r="C1884" t="s">
        <v>1671</v>
      </c>
    </row>
    <row r="1885" spans="1:3">
      <c r="A1885">
        <v>5.4</v>
      </c>
      <c r="B1885" t="s">
        <v>6283</v>
      </c>
      <c r="C1885" t="s">
        <v>1671</v>
      </c>
    </row>
    <row r="1886" spans="1:3">
      <c r="A1886">
        <v>4.9</v>
      </c>
      <c r="B1886" t="s">
        <v>1681</v>
      </c>
      <c r="C1886" t="s">
        <v>1671</v>
      </c>
    </row>
    <row r="1887" spans="1:3">
      <c r="A1887">
        <v>5.5</v>
      </c>
      <c r="B1887" t="s">
        <v>7579</v>
      </c>
      <c r="C1887" t="s">
        <v>1671</v>
      </c>
    </row>
    <row r="1888" spans="1:3">
      <c r="A1888">
        <v>6.7</v>
      </c>
      <c r="B1888" t="s">
        <v>6507</v>
      </c>
      <c r="C1888" t="s">
        <v>13307</v>
      </c>
    </row>
    <row r="1889" spans="1:3">
      <c r="A1889">
        <v>7.2</v>
      </c>
      <c r="B1889" t="s">
        <v>10178</v>
      </c>
      <c r="C1889" t="s">
        <v>1325</v>
      </c>
    </row>
    <row r="1890" spans="1:3">
      <c r="A1890">
        <v>5.1</v>
      </c>
      <c r="B1890" t="s">
        <v>214</v>
      </c>
      <c r="C1890" t="s">
        <v>3409</v>
      </c>
    </row>
    <row r="1891" spans="1:3">
      <c r="A1891">
        <v>6.5</v>
      </c>
      <c r="B1891" t="s">
        <v>464</v>
      </c>
      <c r="C1891" t="s">
        <v>1325</v>
      </c>
    </row>
    <row r="1892" spans="1:3">
      <c r="A1892">
        <v>8.2</v>
      </c>
      <c r="B1892" t="s">
        <v>628</v>
      </c>
      <c r="C1892" t="s">
        <v>953</v>
      </c>
    </row>
    <row r="1893" spans="1:3">
      <c r="A1893">
        <v>7.7</v>
      </c>
      <c r="B1893" t="s">
        <v>10194</v>
      </c>
      <c r="C1893" t="s">
        <v>953</v>
      </c>
    </row>
    <row r="1894" spans="1:3">
      <c r="A1894">
        <v>7.2</v>
      </c>
      <c r="B1894" t="s">
        <v>207</v>
      </c>
      <c r="C1894" t="s">
        <v>1325</v>
      </c>
    </row>
    <row r="1895" spans="1:3">
      <c r="A1895">
        <v>6.1</v>
      </c>
      <c r="B1895" t="s">
        <v>3913</v>
      </c>
      <c r="C1895" t="s">
        <v>1671</v>
      </c>
    </row>
    <row r="1896" spans="1:3">
      <c r="A1896">
        <v>8.8</v>
      </c>
      <c r="B1896" t="s">
        <v>31</v>
      </c>
      <c r="C1896" t="s">
        <v>1325</v>
      </c>
    </row>
    <row r="1897" spans="1:3">
      <c r="A1897">
        <v>6.8</v>
      </c>
      <c r="B1897" t="s">
        <v>3554</v>
      </c>
      <c r="C1897" t="s">
        <v>1325</v>
      </c>
    </row>
    <row r="1898" spans="1:3">
      <c r="A1898">
        <v>6.8</v>
      </c>
      <c r="B1898" t="s">
        <v>1009</v>
      </c>
      <c r="C1898" t="s">
        <v>1671</v>
      </c>
    </row>
    <row r="1899" spans="1:3">
      <c r="A1899">
        <v>6.7</v>
      </c>
      <c r="B1899" t="s">
        <v>5544</v>
      </c>
      <c r="C1899" t="s">
        <v>6403</v>
      </c>
    </row>
    <row r="1900" spans="1:3">
      <c r="A1900">
        <v>7.1</v>
      </c>
      <c r="B1900" t="s">
        <v>3409</v>
      </c>
      <c r="C1900" t="s">
        <v>3409</v>
      </c>
    </row>
    <row r="1901" spans="1:3">
      <c r="A1901">
        <v>7.1</v>
      </c>
      <c r="B1901" t="s">
        <v>10222</v>
      </c>
      <c r="C1901" t="s">
        <v>6403</v>
      </c>
    </row>
    <row r="1902" spans="1:3">
      <c r="A1902">
        <v>6.1</v>
      </c>
      <c r="B1902" t="s">
        <v>1681</v>
      </c>
      <c r="C1902" t="s">
        <v>1671</v>
      </c>
    </row>
    <row r="1903" spans="1:3">
      <c r="A1903">
        <v>8</v>
      </c>
      <c r="B1903" t="s">
        <v>5499</v>
      </c>
      <c r="C1903" t="s">
        <v>3409</v>
      </c>
    </row>
    <row r="1904" spans="1:3">
      <c r="A1904">
        <v>7.5</v>
      </c>
      <c r="B1904" t="s">
        <v>9728</v>
      </c>
      <c r="C1904" t="s">
        <v>13307</v>
      </c>
    </row>
    <row r="1905" spans="1:3">
      <c r="A1905">
        <v>6.6</v>
      </c>
      <c r="B1905" t="s">
        <v>852</v>
      </c>
      <c r="C1905" t="s">
        <v>24288</v>
      </c>
    </row>
    <row r="1906" spans="1:3">
      <c r="A1906">
        <v>5.4</v>
      </c>
      <c r="B1906" t="s">
        <v>200</v>
      </c>
      <c r="C1906" t="s">
        <v>953</v>
      </c>
    </row>
    <row r="1907" spans="1:3">
      <c r="A1907">
        <v>6.1</v>
      </c>
      <c r="B1907" t="s">
        <v>2527</v>
      </c>
      <c r="C1907" t="s">
        <v>1671</v>
      </c>
    </row>
    <row r="1908" spans="1:3">
      <c r="A1908">
        <v>6.1</v>
      </c>
      <c r="B1908" t="s">
        <v>1681</v>
      </c>
      <c r="C1908" t="s">
        <v>1671</v>
      </c>
    </row>
    <row r="1909" spans="1:3">
      <c r="A1909">
        <v>5.6</v>
      </c>
      <c r="B1909" t="s">
        <v>1009</v>
      </c>
      <c r="C1909" t="s">
        <v>1671</v>
      </c>
    </row>
    <row r="1910" spans="1:3">
      <c r="A1910">
        <v>5.8</v>
      </c>
      <c r="B1910" t="s">
        <v>59</v>
      </c>
      <c r="C1910" t="s">
        <v>1325</v>
      </c>
    </row>
    <row r="1911" spans="1:3">
      <c r="A1911">
        <v>2.8</v>
      </c>
      <c r="B1911" t="s">
        <v>8570</v>
      </c>
      <c r="C1911" t="s">
        <v>953</v>
      </c>
    </row>
    <row r="1912" spans="1:3">
      <c r="A1912">
        <v>6.7</v>
      </c>
      <c r="B1912" t="s">
        <v>3409</v>
      </c>
      <c r="C1912" t="s">
        <v>3409</v>
      </c>
    </row>
    <row r="1913" spans="1:3">
      <c r="A1913">
        <v>5.1</v>
      </c>
      <c r="B1913" t="s">
        <v>10270</v>
      </c>
      <c r="C1913" t="s">
        <v>13307</v>
      </c>
    </row>
    <row r="1914" spans="1:3">
      <c r="A1914">
        <v>7.2</v>
      </c>
      <c r="B1914" t="s">
        <v>214</v>
      </c>
      <c r="C1914" t="s">
        <v>3409</v>
      </c>
    </row>
    <row r="1915" spans="1:3">
      <c r="A1915">
        <v>6</v>
      </c>
      <c r="B1915" t="s">
        <v>10280</v>
      </c>
      <c r="C1915" t="s">
        <v>1325</v>
      </c>
    </row>
    <row r="1916" spans="1:3">
      <c r="A1916">
        <v>6.7</v>
      </c>
      <c r="B1916" t="s">
        <v>1544</v>
      </c>
      <c r="C1916" t="s">
        <v>13307</v>
      </c>
    </row>
    <row r="1917" spans="1:3">
      <c r="A1917">
        <v>6.2</v>
      </c>
      <c r="B1917" t="s">
        <v>1415</v>
      </c>
      <c r="C1917" t="s">
        <v>1671</v>
      </c>
    </row>
    <row r="1918" spans="1:3">
      <c r="A1918">
        <v>6.2</v>
      </c>
      <c r="B1918" t="s">
        <v>3409</v>
      </c>
      <c r="C1918" t="s">
        <v>3409</v>
      </c>
    </row>
    <row r="1919" spans="1:3">
      <c r="A1919">
        <v>6.8</v>
      </c>
      <c r="B1919" t="s">
        <v>7406</v>
      </c>
      <c r="C1919" t="s">
        <v>1266</v>
      </c>
    </row>
    <row r="1920" spans="1:3">
      <c r="A1920">
        <v>7.1</v>
      </c>
      <c r="B1920" t="s">
        <v>1875</v>
      </c>
      <c r="C1920" t="s">
        <v>953</v>
      </c>
    </row>
    <row r="1921" spans="1:3">
      <c r="A1921">
        <v>7.1</v>
      </c>
      <c r="B1921" t="s">
        <v>3396</v>
      </c>
      <c r="C1921" t="s">
        <v>3409</v>
      </c>
    </row>
    <row r="1922" spans="1:3">
      <c r="A1922">
        <v>7</v>
      </c>
      <c r="B1922" t="s">
        <v>10337</v>
      </c>
      <c r="C1922" t="s">
        <v>3409</v>
      </c>
    </row>
    <row r="1923" spans="1:3">
      <c r="A1923">
        <v>7.1</v>
      </c>
      <c r="B1923" t="s">
        <v>1681</v>
      </c>
      <c r="C1923" t="s">
        <v>1671</v>
      </c>
    </row>
    <row r="1924" spans="1:3">
      <c r="A1924">
        <v>6.4</v>
      </c>
      <c r="B1924" t="s">
        <v>4795</v>
      </c>
      <c r="C1924" t="s">
        <v>1671</v>
      </c>
    </row>
    <row r="1925" spans="1:3">
      <c r="A1925">
        <v>7</v>
      </c>
      <c r="B1925" t="s">
        <v>7963</v>
      </c>
      <c r="C1925" t="s">
        <v>3409</v>
      </c>
    </row>
    <row r="1926" spans="1:3">
      <c r="A1926">
        <v>6.2</v>
      </c>
      <c r="B1926" t="s">
        <v>7906</v>
      </c>
      <c r="C1926" t="s">
        <v>1671</v>
      </c>
    </row>
    <row r="1927" spans="1:3">
      <c r="A1927">
        <v>7.5</v>
      </c>
      <c r="B1927" t="s">
        <v>214</v>
      </c>
      <c r="C1927" t="s">
        <v>3409</v>
      </c>
    </row>
    <row r="1928" spans="1:3">
      <c r="A1928">
        <v>4.8</v>
      </c>
      <c r="B1928" t="s">
        <v>5482</v>
      </c>
      <c r="C1928" t="s">
        <v>1671</v>
      </c>
    </row>
    <row r="1929" spans="1:3">
      <c r="A1929">
        <v>7.3</v>
      </c>
      <c r="B1929" t="s">
        <v>2527</v>
      </c>
      <c r="C1929" t="s">
        <v>1671</v>
      </c>
    </row>
    <row r="1930" spans="1:3">
      <c r="A1930">
        <v>5.8</v>
      </c>
      <c r="B1930" t="s">
        <v>1120</v>
      </c>
      <c r="C1930" t="s">
        <v>1325</v>
      </c>
    </row>
    <row r="1931" spans="1:3">
      <c r="A1931">
        <v>7.6</v>
      </c>
      <c r="B1931" t="s">
        <v>3409</v>
      </c>
      <c r="C1931" t="s">
        <v>3409</v>
      </c>
    </row>
    <row r="1932" spans="1:3">
      <c r="A1932">
        <v>5.6</v>
      </c>
      <c r="B1932" t="s">
        <v>5940</v>
      </c>
      <c r="C1932" t="s">
        <v>13307</v>
      </c>
    </row>
    <row r="1933" spans="1:3">
      <c r="A1933">
        <v>7</v>
      </c>
      <c r="B1933" t="s">
        <v>1364</v>
      </c>
      <c r="C1933" t="s">
        <v>1325</v>
      </c>
    </row>
    <row r="1934" spans="1:3">
      <c r="A1934">
        <v>6.6</v>
      </c>
      <c r="B1934" t="s">
        <v>4075</v>
      </c>
      <c r="C1934" t="s">
        <v>3409</v>
      </c>
    </row>
    <row r="1935" spans="1:3">
      <c r="A1935">
        <v>6.5</v>
      </c>
      <c r="B1935" t="s">
        <v>5316</v>
      </c>
      <c r="C1935" t="s">
        <v>1671</v>
      </c>
    </row>
    <row r="1936" spans="1:3">
      <c r="A1936">
        <v>7.4</v>
      </c>
      <c r="B1936" t="s">
        <v>6326</v>
      </c>
      <c r="C1936" t="s">
        <v>13307</v>
      </c>
    </row>
    <row r="1937" spans="1:3">
      <c r="A1937">
        <v>4.6</v>
      </c>
      <c r="B1937" t="s">
        <v>1671</v>
      </c>
      <c r="C1937" t="s">
        <v>1671</v>
      </c>
    </row>
    <row r="1938" spans="1:3">
      <c r="A1938">
        <v>6.4</v>
      </c>
      <c r="B1938" t="s">
        <v>2527</v>
      </c>
      <c r="C1938" t="s">
        <v>1671</v>
      </c>
    </row>
    <row r="1939" spans="1:3">
      <c r="A1939">
        <v>6</v>
      </c>
      <c r="B1939" t="s">
        <v>3171</v>
      </c>
      <c r="C1939" t="s">
        <v>3409</v>
      </c>
    </row>
    <row r="1940" spans="1:3">
      <c r="A1940">
        <v>5.9</v>
      </c>
      <c r="B1940" t="s">
        <v>4262</v>
      </c>
      <c r="C1940" t="s">
        <v>1671</v>
      </c>
    </row>
    <row r="1941" spans="1:3">
      <c r="A1941">
        <v>6.4</v>
      </c>
      <c r="B1941" t="s">
        <v>3057</v>
      </c>
      <c r="C1941" t="s">
        <v>1671</v>
      </c>
    </row>
    <row r="1942" spans="1:3">
      <c r="A1942">
        <v>6.6</v>
      </c>
      <c r="B1942" t="s">
        <v>5274</v>
      </c>
      <c r="C1942" t="s">
        <v>24406</v>
      </c>
    </row>
    <row r="1943" spans="1:3">
      <c r="A1943">
        <v>6.9</v>
      </c>
      <c r="B1943" t="s">
        <v>1671</v>
      </c>
      <c r="C1943" t="s">
        <v>1671</v>
      </c>
    </row>
    <row r="1944" spans="1:3">
      <c r="A1944">
        <v>6.9</v>
      </c>
      <c r="B1944" t="s">
        <v>1675</v>
      </c>
      <c r="C1944" t="s">
        <v>1325</v>
      </c>
    </row>
    <row r="1945" spans="1:3">
      <c r="A1945">
        <v>5.8</v>
      </c>
      <c r="B1945" t="s">
        <v>2142</v>
      </c>
      <c r="C1945" t="s">
        <v>24406</v>
      </c>
    </row>
    <row r="1946" spans="1:3">
      <c r="A1946">
        <v>6.4</v>
      </c>
      <c r="B1946" t="s">
        <v>10440</v>
      </c>
      <c r="C1946" t="s">
        <v>1671</v>
      </c>
    </row>
    <row r="1947" spans="1:3">
      <c r="A1947">
        <v>5.3</v>
      </c>
      <c r="B1947" t="s">
        <v>6419</v>
      </c>
      <c r="C1947" t="s">
        <v>1671</v>
      </c>
    </row>
    <row r="1948" spans="1:3">
      <c r="A1948">
        <v>6.5</v>
      </c>
      <c r="B1948" t="s">
        <v>464</v>
      </c>
      <c r="C1948" t="s">
        <v>1325</v>
      </c>
    </row>
    <row r="1949" spans="1:3">
      <c r="A1949">
        <v>5.7</v>
      </c>
      <c r="B1949" t="s">
        <v>787</v>
      </c>
      <c r="C1949" t="s">
        <v>953</v>
      </c>
    </row>
    <row r="1950" spans="1:3">
      <c r="A1950">
        <v>6.7</v>
      </c>
      <c r="B1950" t="s">
        <v>1671</v>
      </c>
      <c r="C1950" t="s">
        <v>1671</v>
      </c>
    </row>
    <row r="1951" spans="1:3">
      <c r="A1951">
        <v>3.9</v>
      </c>
      <c r="B1951" t="s">
        <v>1401</v>
      </c>
      <c r="C1951" t="s">
        <v>1325</v>
      </c>
    </row>
    <row r="1952" spans="1:3">
      <c r="A1952">
        <v>4.1</v>
      </c>
      <c r="B1952" t="s">
        <v>262</v>
      </c>
      <c r="C1952" t="s">
        <v>1325</v>
      </c>
    </row>
    <row r="1953" spans="1:3">
      <c r="A1953">
        <v>6.2</v>
      </c>
      <c r="B1953" t="s">
        <v>10470</v>
      </c>
      <c r="C1953" t="s">
        <v>1671</v>
      </c>
    </row>
    <row r="1954" spans="1:3">
      <c r="A1954">
        <v>3.8</v>
      </c>
      <c r="B1954" t="s">
        <v>2717</v>
      </c>
      <c r="C1954" t="s">
        <v>1671</v>
      </c>
    </row>
    <row r="1955" spans="1:3">
      <c r="A1955">
        <v>5.1</v>
      </c>
      <c r="B1955" t="s">
        <v>334</v>
      </c>
      <c r="C1955" t="s">
        <v>1325</v>
      </c>
    </row>
    <row r="1956" spans="1:3">
      <c r="A1956">
        <v>7.8</v>
      </c>
      <c r="B1956" t="s">
        <v>7622</v>
      </c>
      <c r="C1956" t="s">
        <v>3409</v>
      </c>
    </row>
    <row r="1957" spans="1:3">
      <c r="A1957">
        <v>7.8</v>
      </c>
      <c r="B1957" t="s">
        <v>10493</v>
      </c>
      <c r="C1957" t="s">
        <v>3409</v>
      </c>
    </row>
    <row r="1958" spans="1:3">
      <c r="A1958">
        <v>6.1</v>
      </c>
      <c r="B1958" t="s">
        <v>1423</v>
      </c>
      <c r="C1958" t="s">
        <v>1325</v>
      </c>
    </row>
    <row r="1959" spans="1:3">
      <c r="A1959">
        <v>5.8</v>
      </c>
      <c r="B1959" t="s">
        <v>5967</v>
      </c>
      <c r="C1959" t="s">
        <v>1671</v>
      </c>
    </row>
    <row r="1960" spans="1:3">
      <c r="A1960">
        <v>6.3</v>
      </c>
      <c r="B1960" t="s">
        <v>1924</v>
      </c>
      <c r="C1960" t="s">
        <v>3409</v>
      </c>
    </row>
    <row r="1961" spans="1:3">
      <c r="A1961">
        <v>5.4</v>
      </c>
      <c r="B1961" t="s">
        <v>4075</v>
      </c>
      <c r="C1961" t="s">
        <v>3409</v>
      </c>
    </row>
    <row r="1962" spans="1:3">
      <c r="A1962">
        <v>7.3</v>
      </c>
      <c r="B1962" t="s">
        <v>10521</v>
      </c>
      <c r="C1962" t="s">
        <v>1671</v>
      </c>
    </row>
    <row r="1963" spans="1:3">
      <c r="A1963">
        <v>6.8</v>
      </c>
      <c r="B1963" t="s">
        <v>2125</v>
      </c>
      <c r="C1963" t="s">
        <v>24406</v>
      </c>
    </row>
    <row r="1964" spans="1:3">
      <c r="A1964">
        <v>7.3</v>
      </c>
      <c r="B1964" t="s">
        <v>2142</v>
      </c>
      <c r="C1964" t="s">
        <v>24406</v>
      </c>
    </row>
    <row r="1965" spans="1:3">
      <c r="A1965">
        <v>6.5</v>
      </c>
      <c r="B1965" t="s">
        <v>4219</v>
      </c>
      <c r="C1965" t="s">
        <v>953</v>
      </c>
    </row>
    <row r="1966" spans="1:3">
      <c r="A1966">
        <v>7.2</v>
      </c>
      <c r="B1966" t="s">
        <v>2125</v>
      </c>
      <c r="C1966" t="s">
        <v>24406</v>
      </c>
    </row>
    <row r="1967" spans="1:3">
      <c r="A1967">
        <v>6.3</v>
      </c>
      <c r="B1967" t="s">
        <v>1681</v>
      </c>
      <c r="C1967" t="s">
        <v>1671</v>
      </c>
    </row>
    <row r="1968" spans="1:3">
      <c r="A1968">
        <v>5.9</v>
      </c>
      <c r="B1968" t="s">
        <v>50</v>
      </c>
      <c r="C1968" t="s">
        <v>1325</v>
      </c>
    </row>
    <row r="1969" spans="1:3">
      <c r="A1969">
        <v>7.8</v>
      </c>
      <c r="B1969" t="s">
        <v>10559</v>
      </c>
      <c r="C1969" t="s">
        <v>11526</v>
      </c>
    </row>
    <row r="1970" spans="1:3">
      <c r="A1970">
        <v>7.4</v>
      </c>
      <c r="B1970" t="s">
        <v>1671</v>
      </c>
      <c r="C1970" t="s">
        <v>1671</v>
      </c>
    </row>
    <row r="1971" spans="1:3">
      <c r="A1971">
        <v>4.8</v>
      </c>
      <c r="B1971" t="s">
        <v>165</v>
      </c>
      <c r="C1971" t="s">
        <v>1325</v>
      </c>
    </row>
    <row r="1972" spans="1:3">
      <c r="A1972">
        <v>6.3</v>
      </c>
      <c r="B1972" t="s">
        <v>3794</v>
      </c>
      <c r="C1972" t="s">
        <v>3409</v>
      </c>
    </row>
    <row r="1973" spans="1:3">
      <c r="A1973">
        <v>7.8</v>
      </c>
      <c r="B1973" t="s">
        <v>1415</v>
      </c>
      <c r="C1973" t="s">
        <v>1671</v>
      </c>
    </row>
    <row r="1974" spans="1:3">
      <c r="A1974">
        <v>7.5</v>
      </c>
      <c r="B1974" t="s">
        <v>1726</v>
      </c>
      <c r="C1974" t="s">
        <v>13307</v>
      </c>
    </row>
    <row r="1975" spans="1:3">
      <c r="A1975">
        <v>6.8</v>
      </c>
      <c r="B1975" t="s">
        <v>334</v>
      </c>
      <c r="C1975" t="s">
        <v>1325</v>
      </c>
    </row>
    <row r="1976" spans="1:3">
      <c r="A1976">
        <v>6.6</v>
      </c>
      <c r="B1976" t="s">
        <v>3265</v>
      </c>
      <c r="C1976" t="s">
        <v>1325</v>
      </c>
    </row>
    <row r="1977" spans="1:3">
      <c r="A1977">
        <v>4.6</v>
      </c>
      <c r="B1977" t="s">
        <v>4332</v>
      </c>
      <c r="C1977" t="s">
        <v>6403</v>
      </c>
    </row>
    <row r="1978" spans="1:3">
      <c r="A1978">
        <v>7.1</v>
      </c>
      <c r="B1978" t="s">
        <v>1415</v>
      </c>
      <c r="C1978" t="s">
        <v>1671</v>
      </c>
    </row>
    <row r="1979" spans="1:3">
      <c r="A1979">
        <v>6.1</v>
      </c>
      <c r="B1979" t="s">
        <v>2527</v>
      </c>
      <c r="C1979" t="s">
        <v>1671</v>
      </c>
    </row>
    <row r="1980" spans="1:3">
      <c r="A1980">
        <v>6.7</v>
      </c>
      <c r="B1980" t="s">
        <v>214</v>
      </c>
      <c r="C1980" t="s">
        <v>3409</v>
      </c>
    </row>
    <row r="1981" spans="1:3">
      <c r="A1981">
        <v>7.1</v>
      </c>
      <c r="B1981" t="s">
        <v>1924</v>
      </c>
      <c r="C1981" t="s">
        <v>3409</v>
      </c>
    </row>
    <row r="1982" spans="1:3">
      <c r="A1982">
        <v>5.8</v>
      </c>
      <c r="B1982" t="s">
        <v>1415</v>
      </c>
      <c r="C1982" t="s">
        <v>1671</v>
      </c>
    </row>
    <row r="1983" spans="1:3">
      <c r="A1983">
        <v>6.7</v>
      </c>
      <c r="B1983" t="s">
        <v>3409</v>
      </c>
      <c r="C1983" t="s">
        <v>3409</v>
      </c>
    </row>
    <row r="1984" spans="1:3">
      <c r="A1984">
        <v>5.8</v>
      </c>
      <c r="B1984" t="s">
        <v>5926</v>
      </c>
      <c r="C1984" t="s">
        <v>1671</v>
      </c>
    </row>
    <row r="1985" spans="1:3">
      <c r="A1985">
        <v>6.8</v>
      </c>
      <c r="B1985" t="s">
        <v>4332</v>
      </c>
      <c r="C1985" t="s">
        <v>6403</v>
      </c>
    </row>
    <row r="1986" spans="1:3">
      <c r="A1986">
        <v>8.5</v>
      </c>
      <c r="B1986" t="s">
        <v>127</v>
      </c>
      <c r="C1986" t="s">
        <v>1325</v>
      </c>
    </row>
    <row r="1987" spans="1:3">
      <c r="A1987">
        <v>6.6</v>
      </c>
      <c r="B1987" t="s">
        <v>2358</v>
      </c>
      <c r="C1987" t="s">
        <v>953</v>
      </c>
    </row>
    <row r="1988" spans="1:3">
      <c r="A1988">
        <v>7.7</v>
      </c>
      <c r="B1988" t="s">
        <v>1849</v>
      </c>
      <c r="C1988" t="s">
        <v>3409</v>
      </c>
    </row>
    <row r="1989" spans="1:3">
      <c r="A1989">
        <v>4.7</v>
      </c>
      <c r="B1989" t="s">
        <v>3171</v>
      </c>
      <c r="C1989" t="s">
        <v>3409</v>
      </c>
    </row>
    <row r="1990" spans="1:3">
      <c r="A1990">
        <v>6.4</v>
      </c>
      <c r="B1990" t="s">
        <v>422</v>
      </c>
      <c r="C1990" t="s">
        <v>1325</v>
      </c>
    </row>
    <row r="1991" spans="1:3">
      <c r="A1991">
        <v>5.5</v>
      </c>
      <c r="B1991" t="s">
        <v>1671</v>
      </c>
      <c r="C1991" t="s">
        <v>1671</v>
      </c>
    </row>
    <row r="1992" spans="1:3">
      <c r="A1992">
        <v>8.6</v>
      </c>
      <c r="B1992" t="s">
        <v>6648</v>
      </c>
      <c r="C1992" t="s">
        <v>24406</v>
      </c>
    </row>
    <row r="1993" spans="1:3">
      <c r="A1993">
        <v>7</v>
      </c>
      <c r="B1993" t="s">
        <v>6419</v>
      </c>
      <c r="C1993" t="s">
        <v>1671</v>
      </c>
    </row>
    <row r="1994" spans="1:3">
      <c r="A1994">
        <v>7.1</v>
      </c>
      <c r="B1994" t="s">
        <v>10667</v>
      </c>
      <c r="C1994" t="s">
        <v>1325</v>
      </c>
    </row>
    <row r="1995" spans="1:3">
      <c r="A1995">
        <v>5.7</v>
      </c>
      <c r="B1995" t="s">
        <v>8570</v>
      </c>
      <c r="C1995" t="s">
        <v>953</v>
      </c>
    </row>
    <row r="1996" spans="1:3">
      <c r="A1996">
        <v>3.7</v>
      </c>
      <c r="B1996" t="s">
        <v>10679</v>
      </c>
      <c r="C1996" t="s">
        <v>953</v>
      </c>
    </row>
    <row r="1997" spans="1:3">
      <c r="A1997">
        <v>7.5</v>
      </c>
      <c r="B1997" t="s">
        <v>3030</v>
      </c>
      <c r="C1997" t="s">
        <v>6403</v>
      </c>
    </row>
    <row r="1998" spans="1:3">
      <c r="A1998">
        <v>4.6</v>
      </c>
      <c r="B1998" t="s">
        <v>9780</v>
      </c>
      <c r="C1998" t="s">
        <v>953</v>
      </c>
    </row>
    <row r="1999" spans="1:3">
      <c r="A1999">
        <v>4.9</v>
      </c>
      <c r="B1999" t="s">
        <v>1671</v>
      </c>
      <c r="C1999" t="s">
        <v>1671</v>
      </c>
    </row>
    <row r="2000" spans="1:3">
      <c r="A2000">
        <v>6.9</v>
      </c>
      <c r="B2000" t="s">
        <v>1924</v>
      </c>
      <c r="C2000" t="s">
        <v>3409</v>
      </c>
    </row>
    <row r="2001" spans="1:3">
      <c r="A2001">
        <v>7.1</v>
      </c>
      <c r="B2001" t="s">
        <v>6419</v>
      </c>
      <c r="C2001" t="s">
        <v>1671</v>
      </c>
    </row>
    <row r="2002" spans="1:3">
      <c r="A2002">
        <v>5.8</v>
      </c>
      <c r="B2002" t="s">
        <v>262</v>
      </c>
      <c r="C2002" t="s">
        <v>1325</v>
      </c>
    </row>
    <row r="2003" spans="1:3">
      <c r="A2003">
        <v>7</v>
      </c>
      <c r="B2003" t="s">
        <v>3277</v>
      </c>
      <c r="C2003" t="s">
        <v>3409</v>
      </c>
    </row>
    <row r="2004" spans="1:3">
      <c r="A2004">
        <v>5.4</v>
      </c>
      <c r="B2004" t="s">
        <v>1009</v>
      </c>
      <c r="C2004" t="s">
        <v>1671</v>
      </c>
    </row>
    <row r="2005" spans="1:3">
      <c r="A2005">
        <v>7.3</v>
      </c>
      <c r="B2005" t="s">
        <v>2527</v>
      </c>
      <c r="C2005" t="s">
        <v>1671</v>
      </c>
    </row>
    <row r="2006" spans="1:3">
      <c r="A2006">
        <v>7.1</v>
      </c>
      <c r="B2006" t="s">
        <v>10711</v>
      </c>
      <c r="C2006" t="s">
        <v>953</v>
      </c>
    </row>
    <row r="2007" spans="1:3">
      <c r="A2007">
        <v>5.8</v>
      </c>
      <c r="B2007" t="s">
        <v>10717</v>
      </c>
      <c r="C2007" t="s">
        <v>3409</v>
      </c>
    </row>
    <row r="2008" spans="1:3">
      <c r="A2008">
        <v>8.1</v>
      </c>
      <c r="B2008" t="s">
        <v>5940</v>
      </c>
      <c r="C2008" t="s">
        <v>13307</v>
      </c>
    </row>
    <row r="2009" spans="1:3">
      <c r="A2009">
        <v>5.7</v>
      </c>
      <c r="B2009" t="s">
        <v>5788</v>
      </c>
      <c r="C2009" t="s">
        <v>1671</v>
      </c>
    </row>
    <row r="2010" spans="1:3">
      <c r="A2010">
        <v>4.4</v>
      </c>
      <c r="B2010" t="s">
        <v>1415</v>
      </c>
      <c r="C2010" t="s">
        <v>1671</v>
      </c>
    </row>
    <row r="2011" spans="1:3">
      <c r="A2011">
        <v>7.9</v>
      </c>
      <c r="B2011" t="s">
        <v>10734</v>
      </c>
      <c r="C2011" t="s">
        <v>1266</v>
      </c>
    </row>
    <row r="2012" spans="1:3">
      <c r="A2012">
        <v>7.6</v>
      </c>
      <c r="B2012" t="s">
        <v>214</v>
      </c>
      <c r="C2012" t="s">
        <v>3409</v>
      </c>
    </row>
    <row r="2013" spans="1:3">
      <c r="A2013">
        <v>4.8</v>
      </c>
      <c r="B2013" t="s">
        <v>9193</v>
      </c>
      <c r="C2013" t="s">
        <v>1671</v>
      </c>
    </row>
    <row r="2014" spans="1:3">
      <c r="A2014">
        <v>2.7</v>
      </c>
      <c r="B2014" t="s">
        <v>1681</v>
      </c>
      <c r="C2014" t="s">
        <v>1671</v>
      </c>
    </row>
    <row r="2015" spans="1:3">
      <c r="A2015">
        <v>5.8</v>
      </c>
      <c r="B2015" t="s">
        <v>628</v>
      </c>
      <c r="C2015" t="s">
        <v>953</v>
      </c>
    </row>
    <row r="2016" spans="1:3">
      <c r="A2016">
        <v>7.5</v>
      </c>
      <c r="B2016" t="s">
        <v>5940</v>
      </c>
      <c r="C2016" t="s">
        <v>13307</v>
      </c>
    </row>
    <row r="2017" spans="1:3">
      <c r="A2017">
        <v>5.4</v>
      </c>
      <c r="B2017" t="s">
        <v>10770</v>
      </c>
      <c r="C2017" t="s">
        <v>953</v>
      </c>
    </row>
    <row r="2018" spans="1:3">
      <c r="A2018">
        <v>4.1</v>
      </c>
      <c r="B2018" t="s">
        <v>6132</v>
      </c>
      <c r="C2018" t="s">
        <v>3409</v>
      </c>
    </row>
    <row r="2019" spans="1:3">
      <c r="A2019">
        <v>5.9</v>
      </c>
      <c r="B2019" t="s">
        <v>1924</v>
      </c>
      <c r="C2019" t="s">
        <v>3409</v>
      </c>
    </row>
    <row r="2020" spans="1:3">
      <c r="A2020">
        <v>6.3</v>
      </c>
      <c r="B2020" t="s">
        <v>10787</v>
      </c>
      <c r="C2020" t="s">
        <v>11526</v>
      </c>
    </row>
    <row r="2021" spans="1:3">
      <c r="A2021">
        <v>6.8</v>
      </c>
      <c r="B2021" t="s">
        <v>9353</v>
      </c>
      <c r="C2021" t="s">
        <v>953</v>
      </c>
    </row>
    <row r="2022" spans="1:3">
      <c r="A2022">
        <v>2.3</v>
      </c>
      <c r="B2022" t="s">
        <v>4219</v>
      </c>
      <c r="C2022" t="s">
        <v>953</v>
      </c>
    </row>
    <row r="2023" spans="1:3">
      <c r="A2023">
        <v>6.9</v>
      </c>
      <c r="B2023" t="s">
        <v>173</v>
      </c>
      <c r="C2023" t="s">
        <v>953</v>
      </c>
    </row>
    <row r="2024" spans="1:3">
      <c r="A2024">
        <v>8.1</v>
      </c>
      <c r="B2024" t="s">
        <v>10811</v>
      </c>
      <c r="C2024" t="s">
        <v>13307</v>
      </c>
    </row>
    <row r="2025" spans="1:3">
      <c r="A2025">
        <v>6.1</v>
      </c>
      <c r="B2025" t="s">
        <v>2125</v>
      </c>
      <c r="C2025" t="s">
        <v>24406</v>
      </c>
    </row>
    <row r="2026" spans="1:3">
      <c r="A2026">
        <v>5</v>
      </c>
      <c r="B2026" t="s">
        <v>5544</v>
      </c>
      <c r="C2026" t="s">
        <v>6403</v>
      </c>
    </row>
    <row r="2027" spans="1:3">
      <c r="A2027">
        <v>5.5</v>
      </c>
      <c r="B2027" t="s">
        <v>1415</v>
      </c>
      <c r="C2027" t="s">
        <v>1671</v>
      </c>
    </row>
    <row r="2028" spans="1:3">
      <c r="A2028">
        <v>6.2</v>
      </c>
      <c r="B2028" t="s">
        <v>10827</v>
      </c>
      <c r="C2028" t="s">
        <v>953</v>
      </c>
    </row>
    <row r="2029" spans="1:3">
      <c r="A2029">
        <v>6.2</v>
      </c>
      <c r="B2029" t="s">
        <v>9762</v>
      </c>
      <c r="C2029" t="s">
        <v>1671</v>
      </c>
    </row>
    <row r="2030" spans="1:3">
      <c r="A2030">
        <v>6.3</v>
      </c>
      <c r="B2030" t="s">
        <v>2125</v>
      </c>
      <c r="C2030" t="s">
        <v>24406</v>
      </c>
    </row>
    <row r="2031" spans="1:3">
      <c r="A2031">
        <v>6.7</v>
      </c>
      <c r="B2031" t="s">
        <v>4296</v>
      </c>
      <c r="C2031" t="s">
        <v>13307</v>
      </c>
    </row>
    <row r="2032" spans="1:3">
      <c r="A2032">
        <v>3.5</v>
      </c>
      <c r="B2032" t="s">
        <v>1671</v>
      </c>
      <c r="C2032" t="s">
        <v>1671</v>
      </c>
    </row>
    <row r="2033" spans="1:3">
      <c r="A2033">
        <v>7.5</v>
      </c>
      <c r="B2033" t="s">
        <v>3409</v>
      </c>
      <c r="C2033" t="s">
        <v>3409</v>
      </c>
    </row>
    <row r="2034" spans="1:3">
      <c r="A2034">
        <v>6.6</v>
      </c>
      <c r="B2034" t="s">
        <v>2527</v>
      </c>
      <c r="C2034" t="s">
        <v>1671</v>
      </c>
    </row>
    <row r="2035" spans="1:3">
      <c r="A2035">
        <v>7.5</v>
      </c>
      <c r="B2035" t="s">
        <v>8060</v>
      </c>
      <c r="C2035" t="s">
        <v>3409</v>
      </c>
    </row>
    <row r="2036" spans="1:3">
      <c r="A2036">
        <v>7.2</v>
      </c>
      <c r="B2036" t="s">
        <v>2136</v>
      </c>
      <c r="C2036" t="s">
        <v>1325</v>
      </c>
    </row>
    <row r="2037" spans="1:3">
      <c r="A2037">
        <v>4.8</v>
      </c>
      <c r="B2037" t="s">
        <v>5544</v>
      </c>
      <c r="C2037" t="s">
        <v>6403</v>
      </c>
    </row>
    <row r="2038" spans="1:3">
      <c r="A2038">
        <v>6.6</v>
      </c>
      <c r="B2038" t="s">
        <v>2142</v>
      </c>
      <c r="C2038" t="s">
        <v>24406</v>
      </c>
    </row>
    <row r="2039" spans="1:3">
      <c r="A2039">
        <v>3.5</v>
      </c>
      <c r="B2039" t="s">
        <v>1671</v>
      </c>
      <c r="C2039" t="s">
        <v>1671</v>
      </c>
    </row>
    <row r="2040" spans="1:3">
      <c r="A2040">
        <v>7.6</v>
      </c>
      <c r="B2040" t="s">
        <v>5940</v>
      </c>
      <c r="C2040" t="s">
        <v>13307</v>
      </c>
    </row>
    <row r="2041" spans="1:3">
      <c r="A2041">
        <v>6.3</v>
      </c>
      <c r="B2041" t="s">
        <v>10898</v>
      </c>
      <c r="C2041" t="s">
        <v>1325</v>
      </c>
    </row>
    <row r="2042" spans="1:3">
      <c r="A2042">
        <v>5.5</v>
      </c>
      <c r="B2042" t="s">
        <v>6403</v>
      </c>
      <c r="C2042" t="s">
        <v>6403</v>
      </c>
    </row>
    <row r="2043" spans="1:3">
      <c r="A2043">
        <v>6.3</v>
      </c>
      <c r="B2043" t="s">
        <v>4219</v>
      </c>
      <c r="C2043" t="s">
        <v>953</v>
      </c>
    </row>
    <row r="2044" spans="1:3">
      <c r="A2044">
        <v>6.5</v>
      </c>
      <c r="B2044" t="s">
        <v>2142</v>
      </c>
      <c r="C2044" t="s">
        <v>24406</v>
      </c>
    </row>
    <row r="2045" spans="1:3">
      <c r="A2045">
        <v>6.9</v>
      </c>
      <c r="B2045" t="s">
        <v>4075</v>
      </c>
      <c r="C2045" t="s">
        <v>3409</v>
      </c>
    </row>
    <row r="2046" spans="1:3">
      <c r="A2046">
        <v>7.6</v>
      </c>
      <c r="B2046" t="s">
        <v>5788</v>
      </c>
      <c r="C2046" t="s">
        <v>1671</v>
      </c>
    </row>
    <row r="2047" spans="1:3">
      <c r="A2047">
        <v>3.9</v>
      </c>
      <c r="B2047" t="s">
        <v>5103</v>
      </c>
      <c r="C2047" t="s">
        <v>6403</v>
      </c>
    </row>
    <row r="2048" spans="1:3">
      <c r="A2048">
        <v>6.1</v>
      </c>
      <c r="B2048" t="s">
        <v>2125</v>
      </c>
      <c r="C2048" t="s">
        <v>24406</v>
      </c>
    </row>
    <row r="2049" spans="1:3">
      <c r="A2049">
        <v>7.3</v>
      </c>
      <c r="B2049" t="s">
        <v>5274</v>
      </c>
      <c r="C2049" t="s">
        <v>24406</v>
      </c>
    </row>
    <row r="2050" spans="1:3">
      <c r="A2050">
        <v>8.3</v>
      </c>
      <c r="B2050" t="s">
        <v>6919</v>
      </c>
      <c r="C2050" t="s">
        <v>3409</v>
      </c>
    </row>
    <row r="2051" spans="1:3">
      <c r="A2051">
        <v>5.8</v>
      </c>
      <c r="B2051" t="s">
        <v>2717</v>
      </c>
      <c r="C2051" t="s">
        <v>1671</v>
      </c>
    </row>
    <row r="2052" spans="1:3">
      <c r="A2052">
        <v>6.8</v>
      </c>
      <c r="B2052" t="s">
        <v>464</v>
      </c>
      <c r="C2052" t="s">
        <v>1325</v>
      </c>
    </row>
    <row r="2053" spans="1:3">
      <c r="A2053">
        <v>7</v>
      </c>
      <c r="B2053" t="s">
        <v>1904</v>
      </c>
      <c r="C2053" t="s">
        <v>1325</v>
      </c>
    </row>
    <row r="2054" spans="1:3">
      <c r="A2054">
        <v>5.9</v>
      </c>
      <c r="B2054" t="s">
        <v>10960</v>
      </c>
      <c r="C2054" t="s">
        <v>1671</v>
      </c>
    </row>
    <row r="2055" spans="1:3">
      <c r="A2055">
        <v>6.5</v>
      </c>
      <c r="B2055" t="s">
        <v>2208</v>
      </c>
      <c r="C2055" t="s">
        <v>1325</v>
      </c>
    </row>
    <row r="2056" spans="1:3">
      <c r="A2056">
        <v>6.4</v>
      </c>
      <c r="B2056" t="s">
        <v>1681</v>
      </c>
      <c r="C2056" t="s">
        <v>1671</v>
      </c>
    </row>
    <row r="2057" spans="1:3">
      <c r="A2057">
        <v>5.8</v>
      </c>
      <c r="B2057" t="s">
        <v>9780</v>
      </c>
      <c r="C2057" t="s">
        <v>953</v>
      </c>
    </row>
    <row r="2058" spans="1:3">
      <c r="A2058">
        <v>5.1</v>
      </c>
      <c r="B2058" t="s">
        <v>5544</v>
      </c>
      <c r="C2058" t="s">
        <v>6403</v>
      </c>
    </row>
    <row r="2059" spans="1:3">
      <c r="A2059">
        <v>6.8</v>
      </c>
      <c r="B2059" t="s">
        <v>10987</v>
      </c>
      <c r="C2059" t="s">
        <v>1325</v>
      </c>
    </row>
    <row r="2060" spans="1:3">
      <c r="A2060">
        <v>5.3</v>
      </c>
      <c r="B2060" t="s">
        <v>1985</v>
      </c>
      <c r="C2060" t="s">
        <v>953</v>
      </c>
    </row>
    <row r="2061" spans="1:3">
      <c r="A2061">
        <v>5.3</v>
      </c>
      <c r="B2061" t="s">
        <v>8945</v>
      </c>
      <c r="C2061" t="s">
        <v>1325</v>
      </c>
    </row>
    <row r="2062" spans="1:3">
      <c r="A2062">
        <v>4.9</v>
      </c>
      <c r="B2062" t="s">
        <v>515</v>
      </c>
      <c r="C2062" t="s">
        <v>1671</v>
      </c>
    </row>
    <row r="2063" spans="1:3">
      <c r="A2063">
        <v>6.8</v>
      </c>
      <c r="B2063" t="s">
        <v>9193</v>
      </c>
      <c r="C2063" t="s">
        <v>1671</v>
      </c>
    </row>
    <row r="2064" spans="1:3">
      <c r="A2064">
        <v>6.1</v>
      </c>
      <c r="B2064" t="s">
        <v>4904</v>
      </c>
      <c r="C2064" t="s">
        <v>1325</v>
      </c>
    </row>
    <row r="2065" spans="1:3">
      <c r="A2065">
        <v>8.5</v>
      </c>
      <c r="B2065" t="s">
        <v>3030</v>
      </c>
      <c r="C2065" t="s">
        <v>6403</v>
      </c>
    </row>
    <row r="2066" spans="1:3">
      <c r="A2066">
        <v>5.9</v>
      </c>
      <c r="B2066" t="s">
        <v>1681</v>
      </c>
      <c r="C2066" t="s">
        <v>1671</v>
      </c>
    </row>
    <row r="2067" spans="1:3">
      <c r="A2067">
        <v>6.3</v>
      </c>
      <c r="B2067" t="s">
        <v>214</v>
      </c>
      <c r="C2067" t="s">
        <v>3409</v>
      </c>
    </row>
    <row r="2068" spans="1:3">
      <c r="A2068">
        <v>5.9</v>
      </c>
      <c r="B2068" t="s">
        <v>2527</v>
      </c>
      <c r="C2068" t="s">
        <v>1671</v>
      </c>
    </row>
    <row r="2069" spans="1:3">
      <c r="A2069">
        <v>5.4</v>
      </c>
      <c r="B2069" t="s">
        <v>1671</v>
      </c>
      <c r="C2069" t="s">
        <v>1671</v>
      </c>
    </row>
    <row r="2070" spans="1:3">
      <c r="A2070">
        <v>6.9</v>
      </c>
      <c r="B2070" t="s">
        <v>3932</v>
      </c>
      <c r="C2070" t="s">
        <v>1671</v>
      </c>
    </row>
    <row r="2071" spans="1:3">
      <c r="A2071">
        <v>7.5</v>
      </c>
      <c r="B2071" t="s">
        <v>3409</v>
      </c>
      <c r="C2071" t="s">
        <v>3409</v>
      </c>
    </row>
    <row r="2072" spans="1:3">
      <c r="A2072">
        <v>8.2</v>
      </c>
      <c r="B2072" t="s">
        <v>11069</v>
      </c>
      <c r="C2072" t="s">
        <v>953</v>
      </c>
    </row>
    <row r="2073" spans="1:3">
      <c r="A2073">
        <v>5.9</v>
      </c>
      <c r="B2073" t="s">
        <v>1671</v>
      </c>
      <c r="C2073" t="s">
        <v>1671</v>
      </c>
    </row>
    <row r="2074" spans="1:3">
      <c r="A2074">
        <v>5</v>
      </c>
      <c r="B2074" t="s">
        <v>11077</v>
      </c>
      <c r="C2074" t="s">
        <v>953</v>
      </c>
    </row>
    <row r="2075" spans="1:3">
      <c r="A2075">
        <v>7.3</v>
      </c>
      <c r="B2075" t="s">
        <v>11081</v>
      </c>
      <c r="C2075" t="s">
        <v>24406</v>
      </c>
    </row>
    <row r="2076" spans="1:3">
      <c r="A2076">
        <v>6.4</v>
      </c>
      <c r="B2076" t="s">
        <v>11086</v>
      </c>
      <c r="C2076" t="s">
        <v>11526</v>
      </c>
    </row>
    <row r="2077" spans="1:3">
      <c r="A2077">
        <v>6.6</v>
      </c>
      <c r="B2077" t="s">
        <v>1415</v>
      </c>
      <c r="C2077" t="s">
        <v>1671</v>
      </c>
    </row>
    <row r="2078" spans="1:3">
      <c r="A2078">
        <v>7.8</v>
      </c>
      <c r="B2078" t="s">
        <v>11096</v>
      </c>
      <c r="C2078" t="s">
        <v>1325</v>
      </c>
    </row>
    <row r="2079" spans="1:3">
      <c r="A2079">
        <v>4</v>
      </c>
      <c r="B2079" t="s">
        <v>11108</v>
      </c>
      <c r="C2079" t="s">
        <v>1671</v>
      </c>
    </row>
    <row r="2080" spans="1:3">
      <c r="A2080">
        <v>7.6</v>
      </c>
      <c r="B2080" t="s">
        <v>3409</v>
      </c>
      <c r="C2080" t="s">
        <v>3409</v>
      </c>
    </row>
    <row r="2081" spans="1:3">
      <c r="A2081">
        <v>7.7</v>
      </c>
      <c r="B2081" t="s">
        <v>3409</v>
      </c>
      <c r="C2081" t="s">
        <v>3409</v>
      </c>
    </row>
    <row r="2082" spans="1:3">
      <c r="A2082">
        <v>5.8</v>
      </c>
      <c r="B2082" t="s">
        <v>464</v>
      </c>
      <c r="C2082" t="s">
        <v>1325</v>
      </c>
    </row>
    <row r="2083" spans="1:3">
      <c r="A2083">
        <v>5.2</v>
      </c>
      <c r="B2083" t="s">
        <v>687</v>
      </c>
      <c r="C2083" t="s">
        <v>3409</v>
      </c>
    </row>
    <row r="2084" spans="1:3">
      <c r="A2084">
        <v>5.6</v>
      </c>
      <c r="B2084" t="s">
        <v>1681</v>
      </c>
      <c r="C2084" t="s">
        <v>1671</v>
      </c>
    </row>
    <row r="2085" spans="1:3">
      <c r="A2085">
        <v>5.3</v>
      </c>
      <c r="B2085" t="s">
        <v>1681</v>
      </c>
      <c r="C2085" t="s">
        <v>1671</v>
      </c>
    </row>
    <row r="2086" spans="1:3">
      <c r="A2086">
        <v>6.6</v>
      </c>
      <c r="B2086" t="s">
        <v>5940</v>
      </c>
      <c r="C2086" t="s">
        <v>13307</v>
      </c>
    </row>
    <row r="2087" spans="1:3">
      <c r="A2087">
        <v>1.9</v>
      </c>
      <c r="B2087" t="s">
        <v>1671</v>
      </c>
      <c r="C2087" t="s">
        <v>1671</v>
      </c>
    </row>
    <row r="2088" spans="1:3">
      <c r="A2088">
        <v>5.7</v>
      </c>
      <c r="B2088" t="s">
        <v>334</v>
      </c>
      <c r="C2088" t="s">
        <v>1325</v>
      </c>
    </row>
    <row r="2089" spans="1:3">
      <c r="A2089">
        <v>6.6</v>
      </c>
      <c r="B2089" t="s">
        <v>422</v>
      </c>
      <c r="C2089" t="s">
        <v>1325</v>
      </c>
    </row>
    <row r="2090" spans="1:3">
      <c r="A2090">
        <v>6</v>
      </c>
      <c r="B2090" t="s">
        <v>1681</v>
      </c>
      <c r="C2090" t="s">
        <v>1671</v>
      </c>
    </row>
    <row r="2091" spans="1:3">
      <c r="A2091">
        <v>6.1</v>
      </c>
      <c r="B2091" t="s">
        <v>227</v>
      </c>
      <c r="C2091" t="s">
        <v>1325</v>
      </c>
    </row>
    <row r="2092" spans="1:3">
      <c r="A2092">
        <v>4.8</v>
      </c>
      <c r="B2092" t="s">
        <v>1671</v>
      </c>
      <c r="C2092" t="s">
        <v>1671</v>
      </c>
    </row>
    <row r="2093" spans="1:3">
      <c r="A2093">
        <v>6.2</v>
      </c>
      <c r="B2093" t="s">
        <v>1401</v>
      </c>
      <c r="C2093" t="s">
        <v>1325</v>
      </c>
    </row>
    <row r="2094" spans="1:3">
      <c r="A2094">
        <v>7.5</v>
      </c>
      <c r="B2094" t="s">
        <v>1009</v>
      </c>
      <c r="C2094" t="s">
        <v>1671</v>
      </c>
    </row>
    <row r="2095" spans="1:3">
      <c r="A2095">
        <v>6.3</v>
      </c>
      <c r="B2095" t="s">
        <v>5940</v>
      </c>
      <c r="C2095" t="s">
        <v>13307</v>
      </c>
    </row>
    <row r="2096" spans="1:3">
      <c r="A2096">
        <v>7.1</v>
      </c>
      <c r="B2096" t="s">
        <v>11190</v>
      </c>
      <c r="C2096" t="s">
        <v>3409</v>
      </c>
    </row>
    <row r="2097" spans="1:3">
      <c r="A2097">
        <v>6.6</v>
      </c>
      <c r="B2097" t="s">
        <v>2527</v>
      </c>
      <c r="C2097" t="s">
        <v>1671</v>
      </c>
    </row>
    <row r="2098" spans="1:3">
      <c r="A2098">
        <v>6.1</v>
      </c>
      <c r="B2098" t="s">
        <v>11197</v>
      </c>
      <c r="C2098" t="s">
        <v>1325</v>
      </c>
    </row>
    <row r="2099" spans="1:3">
      <c r="A2099">
        <v>6.7</v>
      </c>
      <c r="B2099" t="s">
        <v>2490</v>
      </c>
      <c r="C2099" t="s">
        <v>1671</v>
      </c>
    </row>
    <row r="2100" spans="1:3">
      <c r="A2100">
        <v>5.6</v>
      </c>
      <c r="B2100" t="s">
        <v>334</v>
      </c>
      <c r="C2100" t="s">
        <v>1325</v>
      </c>
    </row>
    <row r="2101" spans="1:3">
      <c r="A2101">
        <v>7.2</v>
      </c>
      <c r="B2101" t="s">
        <v>5979</v>
      </c>
      <c r="C2101" t="s">
        <v>3409</v>
      </c>
    </row>
    <row r="2102" spans="1:3">
      <c r="A2102">
        <v>4.3</v>
      </c>
      <c r="B2102" t="s">
        <v>8997</v>
      </c>
      <c r="C2102" t="s">
        <v>1325</v>
      </c>
    </row>
    <row r="2103" spans="1:3">
      <c r="A2103">
        <v>6.4</v>
      </c>
      <c r="B2103" t="s">
        <v>1671</v>
      </c>
      <c r="C2103" t="s">
        <v>1671</v>
      </c>
    </row>
    <row r="2104" spans="1:3">
      <c r="A2104">
        <v>7.1</v>
      </c>
      <c r="B2104" t="s">
        <v>11225</v>
      </c>
      <c r="C2104" t="s">
        <v>1671</v>
      </c>
    </row>
    <row r="2105" spans="1:3">
      <c r="A2105">
        <v>6.3</v>
      </c>
      <c r="B2105" t="s">
        <v>464</v>
      </c>
      <c r="C2105" t="s">
        <v>1325</v>
      </c>
    </row>
    <row r="2106" spans="1:3">
      <c r="A2106">
        <v>7.4</v>
      </c>
      <c r="B2106" t="s">
        <v>1671</v>
      </c>
      <c r="C2106" t="s">
        <v>1671</v>
      </c>
    </row>
    <row r="2107" spans="1:3">
      <c r="A2107">
        <v>6.1</v>
      </c>
      <c r="B2107" t="s">
        <v>1681</v>
      </c>
      <c r="C2107" t="s">
        <v>1671</v>
      </c>
    </row>
    <row r="2108" spans="1:3">
      <c r="A2108">
        <v>6.6</v>
      </c>
      <c r="B2108" t="s">
        <v>2527</v>
      </c>
      <c r="C2108" t="s">
        <v>1671</v>
      </c>
    </row>
    <row r="2109" spans="1:3">
      <c r="A2109">
        <v>6</v>
      </c>
      <c r="B2109" t="s">
        <v>1009</v>
      </c>
      <c r="C2109" t="s">
        <v>1671</v>
      </c>
    </row>
    <row r="2110" spans="1:3">
      <c r="A2110">
        <v>6.8</v>
      </c>
      <c r="B2110" t="s">
        <v>11250</v>
      </c>
      <c r="C2110" t="s">
        <v>1671</v>
      </c>
    </row>
    <row r="2111" spans="1:3">
      <c r="A2111">
        <v>7.4</v>
      </c>
      <c r="B2111" t="s">
        <v>1671</v>
      </c>
      <c r="C2111" t="s">
        <v>1671</v>
      </c>
    </row>
    <row r="2112" spans="1:3">
      <c r="A2112">
        <v>6.8</v>
      </c>
      <c r="B2112" t="s">
        <v>334</v>
      </c>
      <c r="C2112" t="s">
        <v>1325</v>
      </c>
    </row>
    <row r="2113" spans="1:3">
      <c r="A2113">
        <v>7.2</v>
      </c>
      <c r="B2113" t="s">
        <v>7043</v>
      </c>
      <c r="C2113" t="s">
        <v>953</v>
      </c>
    </row>
    <row r="2114" spans="1:3">
      <c r="A2114">
        <v>1.9</v>
      </c>
      <c r="B2114" t="s">
        <v>2658</v>
      </c>
      <c r="C2114" t="s">
        <v>1671</v>
      </c>
    </row>
    <row r="2115" spans="1:3">
      <c r="A2115">
        <v>5.5</v>
      </c>
      <c r="B2115" t="s">
        <v>1752</v>
      </c>
      <c r="C2115" t="s">
        <v>1325</v>
      </c>
    </row>
    <row r="2116" spans="1:3">
      <c r="A2116">
        <v>4.5</v>
      </c>
      <c r="B2116" t="s">
        <v>1752</v>
      </c>
      <c r="C2116" t="s">
        <v>1325</v>
      </c>
    </row>
    <row r="2117" spans="1:3">
      <c r="A2117">
        <v>6.3</v>
      </c>
      <c r="B2117" t="s">
        <v>3090</v>
      </c>
      <c r="C2117" t="s">
        <v>1671</v>
      </c>
    </row>
    <row r="2118" spans="1:3">
      <c r="A2118">
        <v>6.7</v>
      </c>
      <c r="B2118" t="s">
        <v>11289</v>
      </c>
      <c r="C2118" t="s">
        <v>1671</v>
      </c>
    </row>
    <row r="2119" spans="1:3">
      <c r="A2119">
        <v>2.8</v>
      </c>
      <c r="B2119" t="s">
        <v>271</v>
      </c>
      <c r="C2119" t="s">
        <v>953</v>
      </c>
    </row>
    <row r="2120" spans="1:3">
      <c r="A2120">
        <v>5</v>
      </c>
      <c r="B2120" t="s">
        <v>6199</v>
      </c>
      <c r="C2120" t="s">
        <v>3409</v>
      </c>
    </row>
    <row r="2121" spans="1:3">
      <c r="A2121">
        <v>4.3</v>
      </c>
      <c r="B2121" t="s">
        <v>2786</v>
      </c>
      <c r="C2121" t="s">
        <v>1671</v>
      </c>
    </row>
    <row r="2122" spans="1:3">
      <c r="A2122">
        <v>5.6</v>
      </c>
      <c r="B2122" t="s">
        <v>422</v>
      </c>
      <c r="C2122" t="s">
        <v>1325</v>
      </c>
    </row>
    <row r="2123" spans="1:3">
      <c r="A2123">
        <v>6.2</v>
      </c>
      <c r="B2123" t="s">
        <v>3171</v>
      </c>
      <c r="C2123" t="s">
        <v>3409</v>
      </c>
    </row>
    <row r="2124" spans="1:3">
      <c r="A2124">
        <v>5.3</v>
      </c>
      <c r="B2124" t="s">
        <v>4219</v>
      </c>
      <c r="C2124" t="s">
        <v>953</v>
      </c>
    </row>
    <row r="2125" spans="1:3">
      <c r="A2125">
        <v>7.4</v>
      </c>
      <c r="B2125" t="s">
        <v>11328</v>
      </c>
      <c r="C2125" t="s">
        <v>13307</v>
      </c>
    </row>
    <row r="2126" spans="1:3">
      <c r="A2126">
        <v>6.5</v>
      </c>
      <c r="B2126" t="s">
        <v>3581</v>
      </c>
      <c r="C2126" t="s">
        <v>13307</v>
      </c>
    </row>
    <row r="2127" spans="1:3">
      <c r="A2127">
        <v>7.1</v>
      </c>
      <c r="B2127" t="s">
        <v>11339</v>
      </c>
      <c r="C2127" t="s">
        <v>11526</v>
      </c>
    </row>
    <row r="2128" spans="1:3">
      <c r="A2128">
        <v>7.2</v>
      </c>
      <c r="B2128" t="s">
        <v>1634</v>
      </c>
      <c r="C2128" t="s">
        <v>13307</v>
      </c>
    </row>
    <row r="2129" spans="1:3">
      <c r="A2129">
        <v>2.3</v>
      </c>
      <c r="B2129" t="s">
        <v>10222</v>
      </c>
      <c r="C2129" t="s">
        <v>6403</v>
      </c>
    </row>
    <row r="2130" spans="1:3">
      <c r="A2130">
        <v>6.4</v>
      </c>
      <c r="B2130" t="s">
        <v>8170</v>
      </c>
      <c r="C2130" t="s">
        <v>1671</v>
      </c>
    </row>
    <row r="2131" spans="1:3">
      <c r="A2131">
        <v>6.1</v>
      </c>
      <c r="B2131" t="s">
        <v>3277</v>
      </c>
      <c r="C2131" t="s">
        <v>3409</v>
      </c>
    </row>
    <row r="2132" spans="1:3">
      <c r="A2132">
        <v>7</v>
      </c>
      <c r="B2132" t="s">
        <v>464</v>
      </c>
      <c r="C2132" t="s">
        <v>1325</v>
      </c>
    </row>
    <row r="2133" spans="1:3">
      <c r="A2133">
        <v>7</v>
      </c>
      <c r="B2133" t="s">
        <v>1544</v>
      </c>
      <c r="C2133" t="s">
        <v>13307</v>
      </c>
    </row>
    <row r="2134" spans="1:3">
      <c r="A2134">
        <v>7</v>
      </c>
      <c r="B2134" t="s">
        <v>4296</v>
      </c>
      <c r="C2134" t="s">
        <v>13307</v>
      </c>
    </row>
    <row r="2135" spans="1:3">
      <c r="A2135">
        <v>4.9</v>
      </c>
      <c r="B2135" t="s">
        <v>59</v>
      </c>
      <c r="C2135" t="s">
        <v>1325</v>
      </c>
    </row>
    <row r="2136" spans="1:3">
      <c r="A2136">
        <v>6.9</v>
      </c>
      <c r="B2136" t="s">
        <v>11384</v>
      </c>
      <c r="C2136" t="s">
        <v>953</v>
      </c>
    </row>
    <row r="2137" spans="1:3">
      <c r="A2137">
        <v>7.5</v>
      </c>
      <c r="B2137" t="s">
        <v>1415</v>
      </c>
      <c r="C2137" t="s">
        <v>1671</v>
      </c>
    </row>
    <row r="2138" spans="1:3">
      <c r="A2138">
        <v>8.4</v>
      </c>
      <c r="B2138" t="s">
        <v>8748</v>
      </c>
      <c r="C2138" t="s">
        <v>953</v>
      </c>
    </row>
    <row r="2139" spans="1:3">
      <c r="A2139">
        <v>6.9</v>
      </c>
      <c r="B2139" t="s">
        <v>11396</v>
      </c>
      <c r="C2139" t="s">
        <v>1671</v>
      </c>
    </row>
    <row r="2140" spans="1:3">
      <c r="A2140">
        <v>4.5</v>
      </c>
      <c r="B2140" t="s">
        <v>11402</v>
      </c>
      <c r="C2140" t="s">
        <v>13307</v>
      </c>
    </row>
    <row r="2141" spans="1:3">
      <c r="A2141">
        <v>7.4</v>
      </c>
      <c r="B2141" t="s">
        <v>11019</v>
      </c>
      <c r="C2141" t="s">
        <v>24406</v>
      </c>
    </row>
    <row r="2142" spans="1:3">
      <c r="A2142">
        <v>7</v>
      </c>
      <c r="B2142" t="s">
        <v>1634</v>
      </c>
      <c r="C2142" t="s">
        <v>13307</v>
      </c>
    </row>
    <row r="2143" spans="1:3">
      <c r="A2143">
        <v>2.8</v>
      </c>
      <c r="B2143" t="s">
        <v>6419</v>
      </c>
      <c r="C2143" t="s">
        <v>1671</v>
      </c>
    </row>
    <row r="2144" spans="1:3">
      <c r="A2144">
        <v>7.5</v>
      </c>
      <c r="B2144" t="s">
        <v>1390</v>
      </c>
      <c r="C2144" t="s">
        <v>1325</v>
      </c>
    </row>
    <row r="2145" spans="1:3">
      <c r="A2145">
        <v>7.1</v>
      </c>
      <c r="B2145" t="s">
        <v>3396</v>
      </c>
      <c r="C2145" t="s">
        <v>3409</v>
      </c>
    </row>
    <row r="2146" spans="1:3">
      <c r="A2146">
        <v>6.4</v>
      </c>
      <c r="B2146" t="s">
        <v>5274</v>
      </c>
      <c r="C2146" t="s">
        <v>24406</v>
      </c>
    </row>
    <row r="2147" spans="1:3">
      <c r="A2147">
        <v>5.3</v>
      </c>
      <c r="B2147" t="s">
        <v>214</v>
      </c>
      <c r="C2147" t="s">
        <v>3409</v>
      </c>
    </row>
    <row r="2148" spans="1:3">
      <c r="A2148">
        <v>6.9</v>
      </c>
      <c r="B2148" t="s">
        <v>11442</v>
      </c>
      <c r="C2148" t="s">
        <v>1325</v>
      </c>
    </row>
    <row r="2149" spans="1:3">
      <c r="A2149">
        <v>6.2</v>
      </c>
      <c r="B2149" t="s">
        <v>2298</v>
      </c>
      <c r="C2149" t="s">
        <v>3409</v>
      </c>
    </row>
    <row r="2150" spans="1:3">
      <c r="A2150">
        <v>6.4</v>
      </c>
      <c r="B2150" t="s">
        <v>2900</v>
      </c>
      <c r="C2150" t="s">
        <v>1325</v>
      </c>
    </row>
    <row r="2151" spans="1:3">
      <c r="A2151">
        <v>5.1</v>
      </c>
      <c r="B2151" t="s">
        <v>11474</v>
      </c>
      <c r="C2151" t="s">
        <v>1325</v>
      </c>
    </row>
    <row r="2152" spans="1:3">
      <c r="A2152">
        <v>5.5</v>
      </c>
      <c r="B2152" t="s">
        <v>3082</v>
      </c>
      <c r="C2152" t="s">
        <v>24406</v>
      </c>
    </row>
    <row r="2153" spans="1:3">
      <c r="A2153">
        <v>5.4</v>
      </c>
      <c r="B2153" t="s">
        <v>2490</v>
      </c>
      <c r="C2153" t="s">
        <v>1671</v>
      </c>
    </row>
    <row r="2154" spans="1:3">
      <c r="A2154">
        <v>7.5</v>
      </c>
      <c r="B2154" t="s">
        <v>214</v>
      </c>
      <c r="C2154" t="s">
        <v>3409</v>
      </c>
    </row>
    <row r="2155" spans="1:3">
      <c r="A2155">
        <v>7.4</v>
      </c>
      <c r="B2155" t="s">
        <v>8722</v>
      </c>
      <c r="C2155" t="s">
        <v>1325</v>
      </c>
    </row>
    <row r="2156" spans="1:3">
      <c r="A2156">
        <v>8</v>
      </c>
      <c r="B2156" t="s">
        <v>6038</v>
      </c>
      <c r="C2156" t="s">
        <v>953</v>
      </c>
    </row>
    <row r="2157" spans="1:3">
      <c r="A2157">
        <v>5.7</v>
      </c>
      <c r="B2157" t="s">
        <v>1671</v>
      </c>
      <c r="C2157" t="s">
        <v>1671</v>
      </c>
    </row>
    <row r="2158" spans="1:3">
      <c r="A2158">
        <v>6.8</v>
      </c>
      <c r="B2158" t="s">
        <v>2142</v>
      </c>
      <c r="C2158" t="s">
        <v>24406</v>
      </c>
    </row>
    <row r="2159" spans="1:3">
      <c r="A2159">
        <v>5.9</v>
      </c>
      <c r="B2159" t="s">
        <v>2717</v>
      </c>
      <c r="C2159" t="s">
        <v>1671</v>
      </c>
    </row>
    <row r="2160" spans="1:3">
      <c r="A2160">
        <v>7.2</v>
      </c>
      <c r="B2160" t="s">
        <v>5103</v>
      </c>
      <c r="C2160" t="s">
        <v>6403</v>
      </c>
    </row>
    <row r="2161" spans="1:3">
      <c r="A2161">
        <v>5.5</v>
      </c>
      <c r="B2161" t="s">
        <v>6403</v>
      </c>
      <c r="C2161" t="s">
        <v>6403</v>
      </c>
    </row>
    <row r="2162" spans="1:3">
      <c r="A2162">
        <v>8.5</v>
      </c>
      <c r="B2162" t="s">
        <v>1875</v>
      </c>
      <c r="C2162" t="s">
        <v>953</v>
      </c>
    </row>
    <row r="2163" spans="1:3">
      <c r="A2163">
        <v>5.6</v>
      </c>
      <c r="B2163" t="s">
        <v>3030</v>
      </c>
      <c r="C2163" t="s">
        <v>6403</v>
      </c>
    </row>
    <row r="2164" spans="1:3">
      <c r="A2164">
        <v>4.1</v>
      </c>
      <c r="B2164" t="s">
        <v>2527</v>
      </c>
      <c r="C2164" t="s">
        <v>1671</v>
      </c>
    </row>
    <row r="2165" spans="1:3">
      <c r="A2165">
        <v>6.1</v>
      </c>
      <c r="B2165" t="s">
        <v>1415</v>
      </c>
      <c r="C2165" t="s">
        <v>1671</v>
      </c>
    </row>
    <row r="2166" spans="1:3">
      <c r="A2166">
        <v>5.4</v>
      </c>
      <c r="B2166" t="s">
        <v>1681</v>
      </c>
      <c r="C2166" t="s">
        <v>1671</v>
      </c>
    </row>
    <row r="2167" spans="1:3">
      <c r="A2167">
        <v>7.1</v>
      </c>
      <c r="B2167" t="s">
        <v>3581</v>
      </c>
      <c r="C2167" t="s">
        <v>13307</v>
      </c>
    </row>
    <row r="2168" spans="1:3">
      <c r="A2168">
        <v>3.6</v>
      </c>
      <c r="B2168" t="s">
        <v>2449</v>
      </c>
      <c r="C2168" t="s">
        <v>953</v>
      </c>
    </row>
    <row r="2169" spans="1:3">
      <c r="A2169">
        <v>6.5</v>
      </c>
      <c r="B2169" t="s">
        <v>5544</v>
      </c>
      <c r="C2169" t="s">
        <v>6403</v>
      </c>
    </row>
    <row r="2170" spans="1:3">
      <c r="A2170">
        <v>8.6</v>
      </c>
      <c r="B2170" t="s">
        <v>628</v>
      </c>
      <c r="C2170" t="s">
        <v>953</v>
      </c>
    </row>
    <row r="2171" spans="1:3">
      <c r="A2171">
        <v>7</v>
      </c>
      <c r="B2171" t="s">
        <v>2900</v>
      </c>
      <c r="C2171" t="s">
        <v>1325</v>
      </c>
    </row>
    <row r="2172" spans="1:3">
      <c r="A2172">
        <v>7.6</v>
      </c>
      <c r="B2172" t="s">
        <v>3396</v>
      </c>
      <c r="C2172" t="s">
        <v>3409</v>
      </c>
    </row>
    <row r="2173" spans="1:3">
      <c r="A2173">
        <v>6.5</v>
      </c>
      <c r="B2173" t="s">
        <v>11648</v>
      </c>
      <c r="C2173" t="s">
        <v>953</v>
      </c>
    </row>
    <row r="2174" spans="1:3">
      <c r="A2174">
        <v>6.4</v>
      </c>
      <c r="B2174" t="s">
        <v>1681</v>
      </c>
      <c r="C2174" t="s">
        <v>1671</v>
      </c>
    </row>
    <row r="2175" spans="1:3">
      <c r="A2175">
        <v>6.3</v>
      </c>
      <c r="B2175" t="s">
        <v>1415</v>
      </c>
      <c r="C2175" t="s">
        <v>1671</v>
      </c>
    </row>
    <row r="2176" spans="1:3">
      <c r="A2176">
        <v>5.7</v>
      </c>
      <c r="B2176" t="s">
        <v>11675</v>
      </c>
      <c r="C2176" t="s">
        <v>18089</v>
      </c>
    </row>
    <row r="2177" spans="1:3">
      <c r="A2177">
        <v>6.3</v>
      </c>
      <c r="B2177" t="s">
        <v>11682</v>
      </c>
      <c r="C2177" t="s">
        <v>24406</v>
      </c>
    </row>
    <row r="2178" spans="1:3">
      <c r="A2178">
        <v>6</v>
      </c>
      <c r="B2178" t="s">
        <v>6132</v>
      </c>
      <c r="C2178" t="s">
        <v>3409</v>
      </c>
    </row>
    <row r="2179" spans="1:3">
      <c r="A2179">
        <v>7.7</v>
      </c>
      <c r="B2179" t="s">
        <v>2527</v>
      </c>
      <c r="C2179" t="s">
        <v>1671</v>
      </c>
    </row>
    <row r="2180" spans="1:3">
      <c r="A2180">
        <v>6.2</v>
      </c>
      <c r="B2180" t="s">
        <v>6403</v>
      </c>
      <c r="C2180" t="s">
        <v>6403</v>
      </c>
    </row>
    <row r="2181" spans="1:3">
      <c r="A2181">
        <v>7.7</v>
      </c>
      <c r="B2181" t="s">
        <v>5383</v>
      </c>
      <c r="C2181" t="s">
        <v>953</v>
      </c>
    </row>
    <row r="2182" spans="1:3">
      <c r="A2182">
        <v>6.4</v>
      </c>
      <c r="B2182" t="s">
        <v>3632</v>
      </c>
      <c r="C2182" t="s">
        <v>1671</v>
      </c>
    </row>
    <row r="2183" spans="1:3">
      <c r="A2183">
        <v>6.4</v>
      </c>
      <c r="B2183" t="s">
        <v>1671</v>
      </c>
      <c r="C2183" t="s">
        <v>1671</v>
      </c>
    </row>
    <row r="2184" spans="1:3">
      <c r="A2184">
        <v>6.9</v>
      </c>
      <c r="B2184" t="s">
        <v>11096</v>
      </c>
      <c r="C2184" t="s">
        <v>1325</v>
      </c>
    </row>
    <row r="2185" spans="1:3">
      <c r="A2185">
        <v>7.3</v>
      </c>
      <c r="B2185" t="s">
        <v>6391</v>
      </c>
      <c r="C2185" t="s">
        <v>1671</v>
      </c>
    </row>
    <row r="2186" spans="1:3">
      <c r="A2186">
        <v>7.3</v>
      </c>
      <c r="B2186" t="s">
        <v>1671</v>
      </c>
      <c r="C2186" t="s">
        <v>1671</v>
      </c>
    </row>
    <row r="2187" spans="1:3">
      <c r="A2187">
        <v>6.2</v>
      </c>
      <c r="B2187" t="s">
        <v>1681</v>
      </c>
      <c r="C2187" t="s">
        <v>1671</v>
      </c>
    </row>
    <row r="2188" spans="1:3">
      <c r="A2188">
        <v>6.6</v>
      </c>
      <c r="B2188" t="s">
        <v>73</v>
      </c>
      <c r="C2188" t="s">
        <v>1325</v>
      </c>
    </row>
    <row r="2189" spans="1:3">
      <c r="A2189">
        <v>6.7</v>
      </c>
      <c r="B2189" t="s">
        <v>4384</v>
      </c>
      <c r="C2189" t="s">
        <v>3409</v>
      </c>
    </row>
    <row r="2190" spans="1:3">
      <c r="A2190">
        <v>5.7</v>
      </c>
      <c r="B2190" t="s">
        <v>1681</v>
      </c>
      <c r="C2190" t="s">
        <v>1671</v>
      </c>
    </row>
    <row r="2191" spans="1:3">
      <c r="A2191">
        <v>3.1</v>
      </c>
      <c r="B2191" t="s">
        <v>11749</v>
      </c>
      <c r="C2191" t="s">
        <v>1325</v>
      </c>
    </row>
    <row r="2192" spans="1:3">
      <c r="A2192">
        <v>6.3</v>
      </c>
      <c r="B2192" t="s">
        <v>1415</v>
      </c>
      <c r="C2192" t="s">
        <v>1671</v>
      </c>
    </row>
    <row r="2193" spans="1:3">
      <c r="A2193">
        <v>5.7</v>
      </c>
      <c r="B2193" t="s">
        <v>2527</v>
      </c>
      <c r="C2193" t="s">
        <v>1671</v>
      </c>
    </row>
    <row r="2194" spans="1:3">
      <c r="A2194">
        <v>7.1</v>
      </c>
      <c r="B2194" t="s">
        <v>9193</v>
      </c>
      <c r="C2194" t="s">
        <v>1671</v>
      </c>
    </row>
    <row r="2195" spans="1:3">
      <c r="A2195">
        <v>7</v>
      </c>
      <c r="B2195" t="s">
        <v>1009</v>
      </c>
      <c r="C2195" t="s">
        <v>1671</v>
      </c>
    </row>
    <row r="2196" spans="1:3">
      <c r="A2196">
        <v>6.1</v>
      </c>
      <c r="B2196" t="s">
        <v>2717</v>
      </c>
      <c r="C2196" t="s">
        <v>1671</v>
      </c>
    </row>
    <row r="2197" spans="1:3">
      <c r="A2197">
        <v>6.6</v>
      </c>
      <c r="B2197" t="s">
        <v>3057</v>
      </c>
      <c r="C2197" t="s">
        <v>1671</v>
      </c>
    </row>
    <row r="2198" spans="1:3">
      <c r="A2198">
        <v>7.8</v>
      </c>
      <c r="B2198" t="s">
        <v>4177</v>
      </c>
      <c r="C2198" t="s">
        <v>1325</v>
      </c>
    </row>
    <row r="2199" spans="1:3">
      <c r="A2199">
        <v>8.3</v>
      </c>
      <c r="B2199" t="s">
        <v>11781</v>
      </c>
      <c r="C2199" t="s">
        <v>13307</v>
      </c>
    </row>
    <row r="2200" spans="1:3">
      <c r="A2200">
        <v>3.9</v>
      </c>
      <c r="B2200" t="s">
        <v>5103</v>
      </c>
      <c r="C2200" t="s">
        <v>6403</v>
      </c>
    </row>
    <row r="2201" spans="1:3">
      <c r="A2201">
        <v>7</v>
      </c>
      <c r="B2201" t="s">
        <v>1671</v>
      </c>
      <c r="C2201" t="s">
        <v>1671</v>
      </c>
    </row>
    <row r="2202" spans="1:3">
      <c r="A2202">
        <v>6.7</v>
      </c>
      <c r="B2202" t="s">
        <v>1415</v>
      </c>
      <c r="C2202" t="s">
        <v>1671</v>
      </c>
    </row>
    <row r="2203" spans="1:3">
      <c r="A2203">
        <v>7.3</v>
      </c>
      <c r="B2203" t="s">
        <v>8060</v>
      </c>
      <c r="C2203" t="s">
        <v>3409</v>
      </c>
    </row>
    <row r="2204" spans="1:3">
      <c r="A2204">
        <v>6.3</v>
      </c>
      <c r="B2204" t="s">
        <v>2490</v>
      </c>
      <c r="C2204" t="s">
        <v>1671</v>
      </c>
    </row>
    <row r="2205" spans="1:3">
      <c r="A2205">
        <v>7.8</v>
      </c>
      <c r="B2205" t="s">
        <v>1415</v>
      </c>
      <c r="C2205" t="s">
        <v>1671</v>
      </c>
    </row>
    <row r="2206" spans="1:3">
      <c r="A2206">
        <v>7.3</v>
      </c>
      <c r="B2206" t="s">
        <v>3409</v>
      </c>
      <c r="C2206" t="s">
        <v>3409</v>
      </c>
    </row>
    <row r="2207" spans="1:3">
      <c r="A2207">
        <v>7.6</v>
      </c>
      <c r="B2207" t="s">
        <v>2819</v>
      </c>
      <c r="C2207" t="s">
        <v>3409</v>
      </c>
    </row>
    <row r="2208" spans="1:3">
      <c r="A2208">
        <v>5.3</v>
      </c>
      <c r="B2208" t="s">
        <v>7837</v>
      </c>
      <c r="C2208" t="s">
        <v>3409</v>
      </c>
    </row>
    <row r="2209" spans="1:3">
      <c r="A2209">
        <v>7.9</v>
      </c>
      <c r="B2209" t="s">
        <v>1961</v>
      </c>
      <c r="C2209" t="s">
        <v>3409</v>
      </c>
    </row>
    <row r="2210" spans="1:3">
      <c r="A2210">
        <v>5.3</v>
      </c>
      <c r="B2210" t="s">
        <v>2136</v>
      </c>
      <c r="C2210" t="s">
        <v>1325</v>
      </c>
    </row>
    <row r="2211" spans="1:3">
      <c r="A2211">
        <v>6.8</v>
      </c>
      <c r="B2211" t="s">
        <v>7406</v>
      </c>
      <c r="C2211" t="s">
        <v>1266</v>
      </c>
    </row>
    <row r="2212" spans="1:3">
      <c r="A2212">
        <v>7.1</v>
      </c>
      <c r="B2212" t="s">
        <v>11837</v>
      </c>
      <c r="C2212" t="s">
        <v>13307</v>
      </c>
    </row>
    <row r="2213" spans="1:3">
      <c r="A2213">
        <v>5.8</v>
      </c>
      <c r="B2213" t="s">
        <v>9193</v>
      </c>
      <c r="C2213" t="s">
        <v>1671</v>
      </c>
    </row>
    <row r="2214" spans="1:3">
      <c r="A2214">
        <v>5.8</v>
      </c>
      <c r="B2214" t="s">
        <v>42</v>
      </c>
      <c r="C2214" t="s">
        <v>1325</v>
      </c>
    </row>
    <row r="2215" spans="1:3">
      <c r="A2215">
        <v>8.3</v>
      </c>
      <c r="B2215" t="s">
        <v>1634</v>
      </c>
      <c r="C2215" t="s">
        <v>13307</v>
      </c>
    </row>
    <row r="2216" spans="1:3">
      <c r="A2216">
        <v>5.6</v>
      </c>
      <c r="B2216" t="s">
        <v>214</v>
      </c>
      <c r="C2216" t="s">
        <v>3409</v>
      </c>
    </row>
    <row r="2217" spans="1:3">
      <c r="A2217">
        <v>6.8</v>
      </c>
      <c r="B2217" t="s">
        <v>9420</v>
      </c>
      <c r="C2217" t="s">
        <v>953</v>
      </c>
    </row>
    <row r="2218" spans="1:3">
      <c r="A2218">
        <v>5</v>
      </c>
      <c r="B2218" t="s">
        <v>3464</v>
      </c>
      <c r="C2218" t="s">
        <v>1671</v>
      </c>
    </row>
    <row r="2219" spans="1:3">
      <c r="A2219">
        <v>7.6</v>
      </c>
      <c r="B2219" t="s">
        <v>7682</v>
      </c>
      <c r="C2219" t="s">
        <v>953</v>
      </c>
    </row>
    <row r="2220" spans="1:3">
      <c r="A2220">
        <v>6.7</v>
      </c>
      <c r="B2220" t="s">
        <v>1009</v>
      </c>
      <c r="C2220" t="s">
        <v>1671</v>
      </c>
    </row>
    <row r="2221" spans="1:3">
      <c r="A2221">
        <v>6.7</v>
      </c>
      <c r="B2221" t="s">
        <v>7837</v>
      </c>
      <c r="C2221" t="s">
        <v>3409</v>
      </c>
    </row>
    <row r="2222" spans="1:3">
      <c r="A2222">
        <v>5.7</v>
      </c>
      <c r="B2222" t="s">
        <v>1671</v>
      </c>
      <c r="C2222" t="s">
        <v>1671</v>
      </c>
    </row>
    <row r="2223" spans="1:3">
      <c r="A2223">
        <v>5.2</v>
      </c>
      <c r="B2223" t="s">
        <v>1009</v>
      </c>
      <c r="C2223" t="s">
        <v>1671</v>
      </c>
    </row>
    <row r="2224" spans="1:3">
      <c r="A2224">
        <v>7.5</v>
      </c>
      <c r="B2224" t="s">
        <v>3409</v>
      </c>
      <c r="C2224" t="s">
        <v>3409</v>
      </c>
    </row>
    <row r="2225" spans="1:3">
      <c r="A2225">
        <v>7.2</v>
      </c>
      <c r="B2225" t="s">
        <v>1544</v>
      </c>
      <c r="C2225" t="s">
        <v>13307</v>
      </c>
    </row>
    <row r="2226" spans="1:3">
      <c r="A2226">
        <v>5.3</v>
      </c>
      <c r="B2226" t="s">
        <v>1681</v>
      </c>
      <c r="C2226" t="s">
        <v>1671</v>
      </c>
    </row>
    <row r="2227" spans="1:3">
      <c r="A2227">
        <v>6.5</v>
      </c>
      <c r="B2227" t="s">
        <v>1415</v>
      </c>
      <c r="C2227" t="s">
        <v>1671</v>
      </c>
    </row>
    <row r="2228" spans="1:3">
      <c r="A2228">
        <v>5</v>
      </c>
      <c r="B2228" t="s">
        <v>136</v>
      </c>
      <c r="C2228" t="s">
        <v>1325</v>
      </c>
    </row>
    <row r="2229" spans="1:3">
      <c r="A2229">
        <v>6.1</v>
      </c>
      <c r="B2229" t="s">
        <v>4075</v>
      </c>
      <c r="C2229" t="s">
        <v>3409</v>
      </c>
    </row>
    <row r="2230" spans="1:3">
      <c r="A2230">
        <v>4.4</v>
      </c>
      <c r="B2230" t="s">
        <v>334</v>
      </c>
      <c r="C2230" t="s">
        <v>1325</v>
      </c>
    </row>
    <row r="2231" spans="1:3">
      <c r="A2231">
        <v>7.5</v>
      </c>
      <c r="B2231" t="s">
        <v>3409</v>
      </c>
      <c r="C2231" t="s">
        <v>3409</v>
      </c>
    </row>
    <row r="2232" spans="1:3">
      <c r="A2232">
        <v>5.7</v>
      </c>
      <c r="B2232" t="s">
        <v>1415</v>
      </c>
      <c r="C2232" t="s">
        <v>1671</v>
      </c>
    </row>
    <row r="2233" spans="1:3">
      <c r="A2233">
        <v>5.5</v>
      </c>
      <c r="B2233" t="s">
        <v>4219</v>
      </c>
      <c r="C2233" t="s">
        <v>953</v>
      </c>
    </row>
    <row r="2234" spans="1:3">
      <c r="A2234">
        <v>7.1</v>
      </c>
      <c r="B2234" t="s">
        <v>1415</v>
      </c>
      <c r="C2234" t="s">
        <v>1671</v>
      </c>
    </row>
    <row r="2235" spans="1:3">
      <c r="A2235">
        <v>5.9</v>
      </c>
      <c r="B2235" t="s">
        <v>214</v>
      </c>
      <c r="C2235" t="s">
        <v>3409</v>
      </c>
    </row>
    <row r="2236" spans="1:3">
      <c r="A2236">
        <v>6.7</v>
      </c>
      <c r="B2236" t="s">
        <v>42</v>
      </c>
      <c r="C2236" t="s">
        <v>1325</v>
      </c>
    </row>
    <row r="2237" spans="1:3">
      <c r="A2237">
        <v>7</v>
      </c>
      <c r="B2237" t="s">
        <v>6326</v>
      </c>
      <c r="C2237" t="s">
        <v>13307</v>
      </c>
    </row>
    <row r="2238" spans="1:3">
      <c r="A2238">
        <v>7.9</v>
      </c>
      <c r="B2238" t="s">
        <v>4167</v>
      </c>
      <c r="C2238" t="s">
        <v>13307</v>
      </c>
    </row>
    <row r="2239" spans="1:3">
      <c r="A2239">
        <v>6.9</v>
      </c>
      <c r="B2239" t="s">
        <v>3409</v>
      </c>
      <c r="C2239" t="s">
        <v>3409</v>
      </c>
    </row>
    <row r="2240" spans="1:3">
      <c r="A2240">
        <v>7.3</v>
      </c>
      <c r="B2240" t="s">
        <v>3430</v>
      </c>
      <c r="C2240" t="s">
        <v>953</v>
      </c>
    </row>
    <row r="2241" spans="1:3">
      <c r="A2241">
        <v>7.3</v>
      </c>
      <c r="B2241" t="s">
        <v>334</v>
      </c>
      <c r="C2241" t="s">
        <v>1325</v>
      </c>
    </row>
    <row r="2242" spans="1:3">
      <c r="A2242">
        <v>3.5</v>
      </c>
      <c r="B2242" t="s">
        <v>647</v>
      </c>
      <c r="C2242" t="s">
        <v>1325</v>
      </c>
    </row>
    <row r="2243" spans="1:3">
      <c r="A2243">
        <v>7.8</v>
      </c>
      <c r="B2243" t="s">
        <v>3409</v>
      </c>
      <c r="C2243" t="s">
        <v>3409</v>
      </c>
    </row>
    <row r="2244" spans="1:3">
      <c r="A2244">
        <v>6.7</v>
      </c>
      <c r="B2244" t="s">
        <v>1483</v>
      </c>
      <c r="C2244" t="s">
        <v>953</v>
      </c>
    </row>
    <row r="2245" spans="1:3">
      <c r="A2245">
        <v>6.4</v>
      </c>
      <c r="B2245" t="s">
        <v>1681</v>
      </c>
      <c r="C2245" t="s">
        <v>1671</v>
      </c>
    </row>
    <row r="2246" spans="1:3">
      <c r="A2246">
        <v>7.1</v>
      </c>
      <c r="B2246" t="s">
        <v>12009</v>
      </c>
      <c r="C2246" t="s">
        <v>13307</v>
      </c>
    </row>
    <row r="2247" spans="1:3">
      <c r="A2247">
        <v>7.8</v>
      </c>
      <c r="B2247" t="s">
        <v>8060</v>
      </c>
      <c r="C2247" t="s">
        <v>3409</v>
      </c>
    </row>
    <row r="2248" spans="1:3">
      <c r="A2248">
        <v>5.9</v>
      </c>
      <c r="B2248" t="s">
        <v>12030</v>
      </c>
      <c r="C2248" t="s">
        <v>1325</v>
      </c>
    </row>
    <row r="2249" spans="1:3">
      <c r="A2249">
        <v>7.2</v>
      </c>
      <c r="B2249" t="s">
        <v>2142</v>
      </c>
      <c r="C2249" t="s">
        <v>24406</v>
      </c>
    </row>
    <row r="2250" spans="1:3">
      <c r="A2250">
        <v>6.2</v>
      </c>
      <c r="B2250" t="s">
        <v>12061</v>
      </c>
      <c r="C2250" t="s">
        <v>1325</v>
      </c>
    </row>
    <row r="2251" spans="1:3">
      <c r="A2251">
        <v>6.7</v>
      </c>
      <c r="B2251" t="s">
        <v>12076</v>
      </c>
      <c r="C2251" t="s">
        <v>1325</v>
      </c>
    </row>
    <row r="2252" spans="1:3">
      <c r="A2252">
        <v>7.6</v>
      </c>
      <c r="B2252" t="s">
        <v>1671</v>
      </c>
      <c r="C2252" t="s">
        <v>1671</v>
      </c>
    </row>
    <row r="2253" spans="1:3">
      <c r="A2253">
        <v>6.2</v>
      </c>
      <c r="B2253" t="s">
        <v>4811</v>
      </c>
      <c r="C2253" t="s">
        <v>3409</v>
      </c>
    </row>
    <row r="2254" spans="1:3">
      <c r="A2254">
        <v>6.5</v>
      </c>
      <c r="B2254" t="s">
        <v>12106</v>
      </c>
      <c r="C2254" t="s">
        <v>1325</v>
      </c>
    </row>
    <row r="2255" spans="1:3">
      <c r="A2255">
        <v>8.1</v>
      </c>
      <c r="B2255" t="s">
        <v>1961</v>
      </c>
      <c r="C2255" t="s">
        <v>3409</v>
      </c>
    </row>
    <row r="2256" spans="1:3">
      <c r="A2256">
        <v>6.3</v>
      </c>
      <c r="B2256" t="s">
        <v>464</v>
      </c>
      <c r="C2256" t="s">
        <v>1325</v>
      </c>
    </row>
    <row r="2257" spans="1:3">
      <c r="A2257">
        <v>4.4</v>
      </c>
      <c r="B2257" t="s">
        <v>12121</v>
      </c>
      <c r="C2257" t="s">
        <v>3409</v>
      </c>
    </row>
    <row r="2258" spans="1:3">
      <c r="A2258">
        <v>6</v>
      </c>
      <c r="B2258" t="s">
        <v>2125</v>
      </c>
      <c r="C2258" t="s">
        <v>24406</v>
      </c>
    </row>
    <row r="2259" spans="1:3">
      <c r="A2259">
        <v>7.6</v>
      </c>
      <c r="B2259" t="s">
        <v>9754</v>
      </c>
      <c r="C2259" t="s">
        <v>1266</v>
      </c>
    </row>
    <row r="2260" spans="1:3">
      <c r="A2260">
        <v>8.4</v>
      </c>
      <c r="B2260" t="s">
        <v>73</v>
      </c>
      <c r="C2260" t="s">
        <v>1325</v>
      </c>
    </row>
    <row r="2261" spans="1:3">
      <c r="A2261">
        <v>7.9</v>
      </c>
      <c r="B2261" t="s">
        <v>12149</v>
      </c>
      <c r="C2261" t="s">
        <v>3409</v>
      </c>
    </row>
    <row r="2262" spans="1:3">
      <c r="A2262">
        <v>5.6</v>
      </c>
      <c r="B2262" t="s">
        <v>3030</v>
      </c>
      <c r="C2262" t="s">
        <v>6403</v>
      </c>
    </row>
    <row r="2263" spans="1:3">
      <c r="A2263">
        <v>6.5</v>
      </c>
      <c r="B2263" t="s">
        <v>1671</v>
      </c>
      <c r="C2263" t="s">
        <v>1671</v>
      </c>
    </row>
    <row r="2264" spans="1:3">
      <c r="A2264">
        <v>7.5</v>
      </c>
      <c r="B2264" t="s">
        <v>11384</v>
      </c>
      <c r="C2264" t="s">
        <v>953</v>
      </c>
    </row>
    <row r="2265" spans="1:3">
      <c r="A2265">
        <v>6.3</v>
      </c>
      <c r="B2265" t="s">
        <v>1671</v>
      </c>
      <c r="C2265" t="s">
        <v>1671</v>
      </c>
    </row>
    <row r="2266" spans="1:3">
      <c r="A2266">
        <v>7.9</v>
      </c>
      <c r="B2266" t="s">
        <v>5544</v>
      </c>
      <c r="C2266" t="s">
        <v>6403</v>
      </c>
    </row>
    <row r="2267" spans="1:3">
      <c r="A2267">
        <v>7.9</v>
      </c>
      <c r="B2267" t="s">
        <v>1313</v>
      </c>
      <c r="C2267" t="s">
        <v>1325</v>
      </c>
    </row>
    <row r="2268" spans="1:3">
      <c r="A2268">
        <v>5.1</v>
      </c>
      <c r="B2268" t="s">
        <v>12174</v>
      </c>
      <c r="C2268" t="s">
        <v>1671</v>
      </c>
    </row>
    <row r="2269" spans="1:3">
      <c r="A2269">
        <v>6.7</v>
      </c>
      <c r="B2269" t="s">
        <v>2527</v>
      </c>
      <c r="C2269" t="s">
        <v>1671</v>
      </c>
    </row>
    <row r="2270" spans="1:3">
      <c r="A2270">
        <v>6.7</v>
      </c>
      <c r="B2270" t="s">
        <v>464</v>
      </c>
      <c r="C2270" t="s">
        <v>1325</v>
      </c>
    </row>
    <row r="2271" spans="1:3">
      <c r="A2271">
        <v>5.6</v>
      </c>
      <c r="B2271" t="s">
        <v>5103</v>
      </c>
      <c r="C2271" t="s">
        <v>6403</v>
      </c>
    </row>
    <row r="2272" spans="1:3">
      <c r="A2272">
        <v>5.6</v>
      </c>
      <c r="B2272" t="s">
        <v>1681</v>
      </c>
      <c r="C2272" t="s">
        <v>1671</v>
      </c>
    </row>
    <row r="2273" spans="1:3">
      <c r="A2273">
        <v>6.8</v>
      </c>
      <c r="B2273" t="s">
        <v>73</v>
      </c>
      <c r="C2273" t="s">
        <v>1325</v>
      </c>
    </row>
    <row r="2274" spans="1:3">
      <c r="A2274">
        <v>6.2</v>
      </c>
      <c r="B2274" t="s">
        <v>6545</v>
      </c>
      <c r="C2274" t="s">
        <v>1671</v>
      </c>
    </row>
    <row r="2275" spans="1:3">
      <c r="A2275">
        <v>5.6</v>
      </c>
      <c r="B2275" t="s">
        <v>687</v>
      </c>
      <c r="C2275" t="s">
        <v>3409</v>
      </c>
    </row>
    <row r="2276" spans="1:3">
      <c r="A2276">
        <v>6.4</v>
      </c>
      <c r="B2276" t="s">
        <v>6403</v>
      </c>
      <c r="C2276" t="s">
        <v>6403</v>
      </c>
    </row>
    <row r="2277" spans="1:3">
      <c r="A2277">
        <v>5.6</v>
      </c>
      <c r="B2277" t="s">
        <v>1671</v>
      </c>
      <c r="C2277" t="s">
        <v>1671</v>
      </c>
    </row>
    <row r="2278" spans="1:3">
      <c r="A2278">
        <v>7.4</v>
      </c>
      <c r="B2278" t="s">
        <v>1634</v>
      </c>
      <c r="C2278" t="s">
        <v>13307</v>
      </c>
    </row>
    <row r="2279" spans="1:3">
      <c r="A2279">
        <v>7.2</v>
      </c>
      <c r="B2279" t="s">
        <v>6545</v>
      </c>
      <c r="C2279" t="s">
        <v>1671</v>
      </c>
    </row>
    <row r="2280" spans="1:3">
      <c r="A2280">
        <v>4.9</v>
      </c>
      <c r="B2280" t="s">
        <v>4479</v>
      </c>
      <c r="C2280" t="s">
        <v>1671</v>
      </c>
    </row>
    <row r="2281" spans="1:3">
      <c r="A2281">
        <v>7.5</v>
      </c>
      <c r="B2281" t="s">
        <v>2125</v>
      </c>
      <c r="C2281" t="s">
        <v>24406</v>
      </c>
    </row>
    <row r="2282" spans="1:3">
      <c r="A2282">
        <v>4.8</v>
      </c>
      <c r="B2282" t="s">
        <v>3030</v>
      </c>
      <c r="C2282" t="s">
        <v>6403</v>
      </c>
    </row>
    <row r="2283" spans="1:3">
      <c r="A2283">
        <v>3.1</v>
      </c>
      <c r="B2283" t="s">
        <v>1681</v>
      </c>
      <c r="C2283" t="s">
        <v>1671</v>
      </c>
    </row>
    <row r="2284" spans="1:3">
      <c r="A2284">
        <v>5.8</v>
      </c>
      <c r="B2284" t="s">
        <v>12247</v>
      </c>
      <c r="C2284" t="s">
        <v>953</v>
      </c>
    </row>
    <row r="2285" spans="1:3">
      <c r="A2285">
        <v>6.7</v>
      </c>
      <c r="B2285" t="s">
        <v>2125</v>
      </c>
      <c r="C2285" t="s">
        <v>24406</v>
      </c>
    </row>
    <row r="2286" spans="1:3">
      <c r="A2286">
        <v>6.5</v>
      </c>
      <c r="B2286" t="s">
        <v>6403</v>
      </c>
      <c r="C2286" t="s">
        <v>6403</v>
      </c>
    </row>
    <row r="2287" spans="1:3">
      <c r="A2287">
        <v>5.9</v>
      </c>
      <c r="B2287" t="s">
        <v>1681</v>
      </c>
      <c r="C2287" t="s">
        <v>1671</v>
      </c>
    </row>
    <row r="2288" spans="1:3">
      <c r="A2288">
        <v>5.5</v>
      </c>
      <c r="B2288" t="s">
        <v>6419</v>
      </c>
      <c r="C2288" t="s">
        <v>1671</v>
      </c>
    </row>
    <row r="2289" spans="1:3">
      <c r="A2289">
        <v>3.6</v>
      </c>
      <c r="B2289" t="s">
        <v>7677</v>
      </c>
      <c r="C2289" t="s">
        <v>1325</v>
      </c>
    </row>
    <row r="2290" spans="1:3">
      <c r="A2290">
        <v>7.4</v>
      </c>
      <c r="B2290" t="s">
        <v>464</v>
      </c>
      <c r="C2290" t="s">
        <v>1325</v>
      </c>
    </row>
    <row r="2291" spans="1:3">
      <c r="A2291">
        <v>3</v>
      </c>
      <c r="B2291" t="s">
        <v>12296</v>
      </c>
      <c r="C2291" t="s">
        <v>953</v>
      </c>
    </row>
    <row r="2292" spans="1:3">
      <c r="A2292">
        <v>7.6</v>
      </c>
      <c r="B2292" t="s">
        <v>3277</v>
      </c>
      <c r="C2292" t="s">
        <v>3409</v>
      </c>
    </row>
    <row r="2293" spans="1:3">
      <c r="A2293">
        <v>6.4</v>
      </c>
      <c r="B2293" t="s">
        <v>8570</v>
      </c>
      <c r="C2293" t="s">
        <v>953</v>
      </c>
    </row>
    <row r="2294" spans="1:3">
      <c r="A2294">
        <v>6.9</v>
      </c>
      <c r="B2294" t="s">
        <v>5685</v>
      </c>
      <c r="C2294" t="s">
        <v>13307</v>
      </c>
    </row>
    <row r="2295" spans="1:3">
      <c r="A2295">
        <v>5.5</v>
      </c>
      <c r="B2295" t="s">
        <v>12320</v>
      </c>
      <c r="C2295" t="s">
        <v>1671</v>
      </c>
    </row>
    <row r="2296" spans="1:3">
      <c r="A2296">
        <v>4.1</v>
      </c>
      <c r="B2296" t="s">
        <v>5544</v>
      </c>
      <c r="C2296" t="s">
        <v>6403</v>
      </c>
    </row>
    <row r="2297" spans="1:3">
      <c r="A2297">
        <v>6.8</v>
      </c>
      <c r="B2297" t="s">
        <v>9105</v>
      </c>
      <c r="C2297" t="s">
        <v>1671</v>
      </c>
    </row>
    <row r="2298" spans="1:3">
      <c r="A2298">
        <v>6.5</v>
      </c>
      <c r="B2298" t="s">
        <v>6326</v>
      </c>
      <c r="C2298" t="s">
        <v>13307</v>
      </c>
    </row>
    <row r="2299" spans="1:3">
      <c r="A2299">
        <v>7.6</v>
      </c>
      <c r="B2299" t="s">
        <v>3277</v>
      </c>
      <c r="C2299" t="s">
        <v>3409</v>
      </c>
    </row>
    <row r="2300" spans="1:3">
      <c r="A2300">
        <v>7.4</v>
      </c>
      <c r="B2300" t="s">
        <v>1935</v>
      </c>
      <c r="C2300" t="s">
        <v>24406</v>
      </c>
    </row>
    <row r="2301" spans="1:3">
      <c r="A2301">
        <v>7.7</v>
      </c>
      <c r="B2301" t="s">
        <v>214</v>
      </c>
      <c r="C2301" t="s">
        <v>3409</v>
      </c>
    </row>
    <row r="2302" spans="1:3">
      <c r="A2302">
        <v>7.1</v>
      </c>
      <c r="B2302" t="s">
        <v>6326</v>
      </c>
      <c r="C2302" t="s">
        <v>13307</v>
      </c>
    </row>
    <row r="2303" spans="1:3">
      <c r="A2303">
        <v>6.3</v>
      </c>
      <c r="B2303" t="s">
        <v>1681</v>
      </c>
      <c r="C2303" t="s">
        <v>1671</v>
      </c>
    </row>
    <row r="2304" spans="1:3">
      <c r="A2304">
        <v>7.6</v>
      </c>
      <c r="B2304" t="s">
        <v>3409</v>
      </c>
      <c r="C2304" t="s">
        <v>3409</v>
      </c>
    </row>
    <row r="2305" spans="1:3">
      <c r="A2305">
        <v>8</v>
      </c>
      <c r="B2305" t="s">
        <v>2527</v>
      </c>
      <c r="C2305" t="s">
        <v>1671</v>
      </c>
    </row>
    <row r="2306" spans="1:3">
      <c r="A2306">
        <v>7.3</v>
      </c>
      <c r="B2306" t="s">
        <v>1671</v>
      </c>
      <c r="C2306" t="s">
        <v>1671</v>
      </c>
    </row>
    <row r="2307" spans="1:3">
      <c r="A2307">
        <v>7.6</v>
      </c>
      <c r="B2307" t="s">
        <v>1415</v>
      </c>
      <c r="C2307" t="s">
        <v>1671</v>
      </c>
    </row>
    <row r="2308" spans="1:3">
      <c r="A2308">
        <v>7.8</v>
      </c>
      <c r="B2308" t="s">
        <v>3409</v>
      </c>
      <c r="C2308" t="s">
        <v>3409</v>
      </c>
    </row>
    <row r="2309" spans="1:3">
      <c r="A2309">
        <v>6.5</v>
      </c>
      <c r="B2309" t="s">
        <v>1671</v>
      </c>
      <c r="C2309" t="s">
        <v>1671</v>
      </c>
    </row>
    <row r="2310" spans="1:3">
      <c r="A2310">
        <v>6.4</v>
      </c>
      <c r="B2310" t="s">
        <v>4479</v>
      </c>
      <c r="C2310" t="s">
        <v>1671</v>
      </c>
    </row>
    <row r="2311" spans="1:3">
      <c r="A2311">
        <v>8</v>
      </c>
      <c r="B2311" t="s">
        <v>1415</v>
      </c>
      <c r="C2311" t="s">
        <v>1671</v>
      </c>
    </row>
    <row r="2312" spans="1:3">
      <c r="A2312">
        <v>4.8</v>
      </c>
      <c r="B2312" t="s">
        <v>2094</v>
      </c>
      <c r="C2312" t="s">
        <v>3409</v>
      </c>
    </row>
    <row r="2313" spans="1:3">
      <c r="A2313">
        <v>7.8</v>
      </c>
      <c r="B2313" t="s">
        <v>11384</v>
      </c>
      <c r="C2313" t="s">
        <v>953</v>
      </c>
    </row>
    <row r="2314" spans="1:3">
      <c r="A2314">
        <v>5.9</v>
      </c>
      <c r="B2314" t="s">
        <v>6403</v>
      </c>
      <c r="C2314" t="s">
        <v>6403</v>
      </c>
    </row>
    <row r="2315" spans="1:3">
      <c r="A2315">
        <v>5.4</v>
      </c>
      <c r="B2315" t="s">
        <v>3409</v>
      </c>
      <c r="C2315" t="s">
        <v>3409</v>
      </c>
    </row>
    <row r="2316" spans="1:3">
      <c r="A2316">
        <v>3.3</v>
      </c>
      <c r="B2316" t="s">
        <v>3057</v>
      </c>
      <c r="C2316" t="s">
        <v>1671</v>
      </c>
    </row>
    <row r="2317" spans="1:3">
      <c r="A2317">
        <v>8.2</v>
      </c>
      <c r="B2317" t="s">
        <v>12424</v>
      </c>
      <c r="C2317" t="s">
        <v>3409</v>
      </c>
    </row>
    <row r="2318" spans="1:3">
      <c r="A2318">
        <v>5.4</v>
      </c>
      <c r="B2318" t="s">
        <v>12433</v>
      </c>
      <c r="C2318" t="s">
        <v>1325</v>
      </c>
    </row>
    <row r="2319" spans="1:3">
      <c r="A2319">
        <v>6.4</v>
      </c>
      <c r="B2319" t="s">
        <v>5274</v>
      </c>
      <c r="C2319" t="s">
        <v>24406</v>
      </c>
    </row>
    <row r="2320" spans="1:3">
      <c r="A2320">
        <v>4.8</v>
      </c>
      <c r="B2320" t="s">
        <v>4384</v>
      </c>
      <c r="C2320" t="s">
        <v>3409</v>
      </c>
    </row>
    <row r="2321" spans="1:3">
      <c r="A2321">
        <v>5.9</v>
      </c>
      <c r="B2321" t="s">
        <v>5383</v>
      </c>
      <c r="C2321" t="s">
        <v>953</v>
      </c>
    </row>
    <row r="2322" spans="1:3">
      <c r="A2322">
        <v>5.5</v>
      </c>
      <c r="B2322" t="s">
        <v>4556</v>
      </c>
      <c r="C2322" t="s">
        <v>1325</v>
      </c>
    </row>
    <row r="2323" spans="1:3">
      <c r="A2323">
        <v>7.9</v>
      </c>
      <c r="B2323" t="s">
        <v>12456</v>
      </c>
      <c r="C2323" t="s">
        <v>1325</v>
      </c>
    </row>
    <row r="2324" spans="1:3">
      <c r="A2324">
        <v>4.9</v>
      </c>
      <c r="B2324" t="s">
        <v>2527</v>
      </c>
      <c r="C2324" t="s">
        <v>1671</v>
      </c>
    </row>
    <row r="2325" spans="1:3">
      <c r="A2325">
        <v>7.2</v>
      </c>
      <c r="B2325" t="s">
        <v>214</v>
      </c>
      <c r="C2325" t="s">
        <v>3409</v>
      </c>
    </row>
    <row r="2326" spans="1:3">
      <c r="A2326">
        <v>5.3</v>
      </c>
      <c r="B2326" t="s">
        <v>1415</v>
      </c>
      <c r="C2326" t="s">
        <v>1671</v>
      </c>
    </row>
    <row r="2327" spans="1:3">
      <c r="A2327">
        <v>7.2</v>
      </c>
      <c r="B2327" t="s">
        <v>3409</v>
      </c>
      <c r="C2327" t="s">
        <v>3409</v>
      </c>
    </row>
    <row r="2328" spans="1:3">
      <c r="A2328">
        <v>5.1</v>
      </c>
      <c r="B2328" t="s">
        <v>882</v>
      </c>
      <c r="C2328" t="s">
        <v>1671</v>
      </c>
    </row>
    <row r="2329" spans="1:3">
      <c r="A2329">
        <v>5.6</v>
      </c>
      <c r="B2329" t="s">
        <v>12488</v>
      </c>
      <c r="C2329" t="s">
        <v>1671</v>
      </c>
    </row>
    <row r="2330" spans="1:3">
      <c r="A2330">
        <v>7.6</v>
      </c>
      <c r="B2330" t="s">
        <v>1671</v>
      </c>
      <c r="C2330" t="s">
        <v>1671</v>
      </c>
    </row>
    <row r="2331" spans="1:3">
      <c r="A2331">
        <v>3.1</v>
      </c>
      <c r="B2331" t="s">
        <v>11749</v>
      </c>
      <c r="C2331" t="s">
        <v>1325</v>
      </c>
    </row>
    <row r="2332" spans="1:3">
      <c r="A2332">
        <v>7.2</v>
      </c>
      <c r="B2332" t="s">
        <v>214</v>
      </c>
      <c r="C2332" t="s">
        <v>3409</v>
      </c>
    </row>
    <row r="2333" spans="1:3">
      <c r="A2333">
        <v>5.7</v>
      </c>
      <c r="B2333" t="s">
        <v>1415</v>
      </c>
      <c r="C2333" t="s">
        <v>1671</v>
      </c>
    </row>
    <row r="2334" spans="1:3">
      <c r="A2334">
        <v>5.2</v>
      </c>
      <c r="B2334" t="s">
        <v>2469</v>
      </c>
      <c r="C2334" t="s">
        <v>1671</v>
      </c>
    </row>
    <row r="2335" spans="1:3">
      <c r="A2335">
        <v>7.7</v>
      </c>
      <c r="B2335" t="s">
        <v>3409</v>
      </c>
      <c r="C2335" t="s">
        <v>3409</v>
      </c>
    </row>
    <row r="2336" spans="1:3">
      <c r="A2336">
        <v>7</v>
      </c>
      <c r="B2336" t="s">
        <v>5032</v>
      </c>
      <c r="C2336" t="s">
        <v>24288</v>
      </c>
    </row>
    <row r="2337" spans="1:3">
      <c r="A2337">
        <v>6</v>
      </c>
      <c r="B2337" t="s">
        <v>5510</v>
      </c>
      <c r="C2337" t="s">
        <v>1671</v>
      </c>
    </row>
    <row r="2338" spans="1:3">
      <c r="A2338">
        <v>6.6</v>
      </c>
      <c r="B2338" t="s">
        <v>1681</v>
      </c>
      <c r="C2338" t="s">
        <v>1671</v>
      </c>
    </row>
    <row r="2339" spans="1:3">
      <c r="A2339">
        <v>6.8</v>
      </c>
      <c r="B2339" t="s">
        <v>6419</v>
      </c>
      <c r="C2339" t="s">
        <v>1671</v>
      </c>
    </row>
    <row r="2340" spans="1:3">
      <c r="A2340">
        <v>7.2</v>
      </c>
      <c r="B2340" t="s">
        <v>42</v>
      </c>
      <c r="C2340" t="s">
        <v>1325</v>
      </c>
    </row>
    <row r="2341" spans="1:3">
      <c r="A2341">
        <v>7.2</v>
      </c>
      <c r="B2341" t="s">
        <v>3409</v>
      </c>
      <c r="C2341" t="s">
        <v>3409</v>
      </c>
    </row>
    <row r="2342" spans="1:3">
      <c r="A2342">
        <v>2.8</v>
      </c>
      <c r="B2342" t="s">
        <v>12552</v>
      </c>
      <c r="C2342" t="s">
        <v>1325</v>
      </c>
    </row>
    <row r="2343" spans="1:3">
      <c r="A2343">
        <v>6.6</v>
      </c>
      <c r="B2343" t="s">
        <v>214</v>
      </c>
      <c r="C2343" t="s">
        <v>3409</v>
      </c>
    </row>
    <row r="2344" spans="1:3">
      <c r="A2344">
        <v>6.7</v>
      </c>
      <c r="B2344" t="s">
        <v>1941</v>
      </c>
      <c r="C2344" t="s">
        <v>3409</v>
      </c>
    </row>
    <row r="2345" spans="1:3">
      <c r="A2345">
        <v>7</v>
      </c>
      <c r="B2345" t="s">
        <v>2142</v>
      </c>
      <c r="C2345" t="s">
        <v>24406</v>
      </c>
    </row>
    <row r="2346" spans="1:3">
      <c r="A2346">
        <v>4.4</v>
      </c>
      <c r="B2346" t="s">
        <v>1671</v>
      </c>
      <c r="C2346" t="s">
        <v>1671</v>
      </c>
    </row>
    <row r="2347" spans="1:3">
      <c r="A2347">
        <v>6.2</v>
      </c>
      <c r="B2347" t="s">
        <v>5605</v>
      </c>
      <c r="C2347" t="s">
        <v>3409</v>
      </c>
    </row>
    <row r="2348" spans="1:3">
      <c r="A2348">
        <v>7.3</v>
      </c>
      <c r="B2348" t="s">
        <v>5324</v>
      </c>
      <c r="C2348" t="s">
        <v>3409</v>
      </c>
    </row>
    <row r="2349" spans="1:3">
      <c r="A2349">
        <v>5.1</v>
      </c>
      <c r="B2349" t="s">
        <v>8199</v>
      </c>
      <c r="C2349" t="s">
        <v>1671</v>
      </c>
    </row>
    <row r="2350" spans="1:3">
      <c r="A2350">
        <v>6.6</v>
      </c>
      <c r="B2350" t="s">
        <v>1765</v>
      </c>
      <c r="C2350" t="s">
        <v>3409</v>
      </c>
    </row>
    <row r="2351" spans="1:3">
      <c r="A2351">
        <v>4.5</v>
      </c>
      <c r="B2351" t="s">
        <v>4479</v>
      </c>
      <c r="C2351" t="s">
        <v>1671</v>
      </c>
    </row>
    <row r="2352" spans="1:3">
      <c r="A2352">
        <v>5.9</v>
      </c>
      <c r="B2352" t="s">
        <v>1924</v>
      </c>
      <c r="C2352" t="s">
        <v>3409</v>
      </c>
    </row>
    <row r="2353" spans="1:3">
      <c r="A2353">
        <v>6.6</v>
      </c>
      <c r="B2353" t="s">
        <v>3554</v>
      </c>
      <c r="C2353" t="s">
        <v>1325</v>
      </c>
    </row>
    <row r="2354" spans="1:3">
      <c r="A2354">
        <v>6.5</v>
      </c>
      <c r="B2354" t="s">
        <v>12639</v>
      </c>
      <c r="C2354" t="s">
        <v>1671</v>
      </c>
    </row>
    <row r="2355" spans="1:3">
      <c r="A2355">
        <v>7.3</v>
      </c>
      <c r="B2355" t="s">
        <v>1752</v>
      </c>
      <c r="C2355" t="s">
        <v>1325</v>
      </c>
    </row>
    <row r="2356" spans="1:3">
      <c r="A2356">
        <v>7.5</v>
      </c>
      <c r="B2356" t="s">
        <v>3057</v>
      </c>
      <c r="C2356" t="s">
        <v>1671</v>
      </c>
    </row>
    <row r="2357" spans="1:3">
      <c r="A2357">
        <v>5.9</v>
      </c>
      <c r="B2357" t="s">
        <v>3932</v>
      </c>
      <c r="C2357" t="s">
        <v>1671</v>
      </c>
    </row>
    <row r="2358" spans="1:3">
      <c r="A2358">
        <v>7.4</v>
      </c>
      <c r="B2358" t="s">
        <v>1415</v>
      </c>
      <c r="C2358" t="s">
        <v>1671</v>
      </c>
    </row>
    <row r="2359" spans="1:3">
      <c r="A2359">
        <v>6.9</v>
      </c>
      <c r="B2359" t="s">
        <v>1693</v>
      </c>
      <c r="C2359" t="s">
        <v>1325</v>
      </c>
    </row>
    <row r="2360" spans="1:3">
      <c r="A2360">
        <v>7.9</v>
      </c>
      <c r="B2360" t="s">
        <v>1693</v>
      </c>
      <c r="C2360" t="s">
        <v>1325</v>
      </c>
    </row>
    <row r="2361" spans="1:3">
      <c r="A2361">
        <v>8.4</v>
      </c>
      <c r="B2361" t="s">
        <v>3409</v>
      </c>
      <c r="C2361" t="s">
        <v>3409</v>
      </c>
    </row>
    <row r="2362" spans="1:3">
      <c r="A2362">
        <v>8</v>
      </c>
      <c r="B2362" t="s">
        <v>6113</v>
      </c>
      <c r="C2362" t="s">
        <v>13307</v>
      </c>
    </row>
    <row r="2363" spans="1:3">
      <c r="A2363">
        <v>6</v>
      </c>
      <c r="B2363" t="s">
        <v>1009</v>
      </c>
      <c r="C2363" t="s">
        <v>1671</v>
      </c>
    </row>
    <row r="2364" spans="1:3">
      <c r="A2364">
        <v>6.8</v>
      </c>
      <c r="B2364" t="s">
        <v>214</v>
      </c>
      <c r="C2364" t="s">
        <v>3409</v>
      </c>
    </row>
    <row r="2365" spans="1:3">
      <c r="A2365">
        <v>7.8</v>
      </c>
      <c r="B2365" t="s">
        <v>3409</v>
      </c>
      <c r="C2365" t="s">
        <v>3409</v>
      </c>
    </row>
    <row r="2366" spans="1:3">
      <c r="A2366">
        <v>8.1</v>
      </c>
      <c r="B2366" t="s">
        <v>9898</v>
      </c>
      <c r="C2366" t="s">
        <v>13307</v>
      </c>
    </row>
    <row r="2367" spans="1:3">
      <c r="A2367">
        <v>6.1</v>
      </c>
      <c r="B2367" t="s">
        <v>6190</v>
      </c>
      <c r="C2367" t="s">
        <v>1671</v>
      </c>
    </row>
    <row r="2368" spans="1:3">
      <c r="A2368">
        <v>6.2</v>
      </c>
      <c r="B2368" t="s">
        <v>3057</v>
      </c>
      <c r="C2368" t="s">
        <v>1671</v>
      </c>
    </row>
    <row r="2369" spans="1:3">
      <c r="A2369">
        <v>6.2</v>
      </c>
      <c r="B2369" t="s">
        <v>7406</v>
      </c>
      <c r="C2369" t="s">
        <v>1266</v>
      </c>
    </row>
    <row r="2370" spans="1:3">
      <c r="A2370">
        <v>7.9</v>
      </c>
      <c r="B2370" t="s">
        <v>5544</v>
      </c>
      <c r="C2370" t="s">
        <v>6403</v>
      </c>
    </row>
    <row r="2371" spans="1:3">
      <c r="A2371">
        <v>7.4</v>
      </c>
      <c r="B2371" t="s">
        <v>4219</v>
      </c>
      <c r="C2371" t="s">
        <v>953</v>
      </c>
    </row>
    <row r="2372" spans="1:3">
      <c r="A2372">
        <v>6.6</v>
      </c>
      <c r="B2372" t="s">
        <v>1671</v>
      </c>
      <c r="C2372" t="s">
        <v>1671</v>
      </c>
    </row>
    <row r="2373" spans="1:3">
      <c r="A2373">
        <v>7.3</v>
      </c>
      <c r="B2373" t="s">
        <v>1544</v>
      </c>
      <c r="C2373" t="s">
        <v>13307</v>
      </c>
    </row>
    <row r="2374" spans="1:3">
      <c r="A2374">
        <v>7.5</v>
      </c>
      <c r="B2374" t="s">
        <v>2786</v>
      </c>
      <c r="C2374" t="s">
        <v>1671</v>
      </c>
    </row>
    <row r="2375" spans="1:3">
      <c r="A2375">
        <v>5.6</v>
      </c>
      <c r="B2375" t="s">
        <v>2527</v>
      </c>
      <c r="C2375" t="s">
        <v>1671</v>
      </c>
    </row>
    <row r="2376" spans="1:3">
      <c r="A2376">
        <v>7.3</v>
      </c>
      <c r="B2376" t="s">
        <v>12744</v>
      </c>
      <c r="C2376" t="s">
        <v>3409</v>
      </c>
    </row>
    <row r="2377" spans="1:3">
      <c r="A2377">
        <v>6.4</v>
      </c>
      <c r="B2377" t="s">
        <v>895</v>
      </c>
      <c r="C2377" t="s">
        <v>3409</v>
      </c>
    </row>
    <row r="2378" spans="1:3">
      <c r="A2378">
        <v>5</v>
      </c>
      <c r="B2378" t="s">
        <v>5544</v>
      </c>
      <c r="C2378" t="s">
        <v>6403</v>
      </c>
    </row>
    <row r="2379" spans="1:3">
      <c r="A2379">
        <v>5.4</v>
      </c>
      <c r="B2379" t="s">
        <v>2358</v>
      </c>
      <c r="C2379" t="s">
        <v>953</v>
      </c>
    </row>
    <row r="2380" spans="1:3">
      <c r="A2380">
        <v>7.1</v>
      </c>
      <c r="B2380" t="s">
        <v>2527</v>
      </c>
      <c r="C2380" t="s">
        <v>1671</v>
      </c>
    </row>
    <row r="2381" spans="1:3">
      <c r="A2381">
        <v>5.3</v>
      </c>
      <c r="B2381" t="s">
        <v>12769</v>
      </c>
      <c r="C2381" t="s">
        <v>953</v>
      </c>
    </row>
    <row r="2382" spans="1:3">
      <c r="A2382">
        <v>6.5</v>
      </c>
      <c r="B2382" t="s">
        <v>923</v>
      </c>
      <c r="C2382" t="s">
        <v>1325</v>
      </c>
    </row>
    <row r="2383" spans="1:3">
      <c r="A2383">
        <v>6.2</v>
      </c>
      <c r="B2383" t="s">
        <v>882</v>
      </c>
      <c r="C2383" t="s">
        <v>1671</v>
      </c>
    </row>
    <row r="2384" spans="1:3">
      <c r="A2384">
        <v>6.4</v>
      </c>
      <c r="B2384" t="s">
        <v>7048</v>
      </c>
      <c r="C2384" t="s">
        <v>6403</v>
      </c>
    </row>
    <row r="2385" spans="1:3">
      <c r="A2385">
        <v>6.9</v>
      </c>
      <c r="B2385" t="s">
        <v>2125</v>
      </c>
      <c r="C2385" t="s">
        <v>24406</v>
      </c>
    </row>
    <row r="2386" spans="1:3">
      <c r="A2386">
        <v>5.7</v>
      </c>
      <c r="B2386" t="s">
        <v>1671</v>
      </c>
      <c r="C2386" t="s">
        <v>1671</v>
      </c>
    </row>
    <row r="2387" spans="1:3">
      <c r="A2387">
        <v>7.7</v>
      </c>
      <c r="B2387" t="s">
        <v>2125</v>
      </c>
      <c r="C2387" t="s">
        <v>24406</v>
      </c>
    </row>
    <row r="2388" spans="1:3">
      <c r="A2388">
        <v>5.4</v>
      </c>
      <c r="B2388" t="s">
        <v>1415</v>
      </c>
      <c r="C2388" t="s">
        <v>1671</v>
      </c>
    </row>
    <row r="2389" spans="1:3">
      <c r="A2389">
        <v>5.6</v>
      </c>
      <c r="B2389" t="s">
        <v>464</v>
      </c>
      <c r="C2389" t="s">
        <v>1325</v>
      </c>
    </row>
    <row r="2390" spans="1:3">
      <c r="A2390">
        <v>7.7</v>
      </c>
      <c r="B2390" t="s">
        <v>6326</v>
      </c>
      <c r="C2390" t="s">
        <v>13307</v>
      </c>
    </row>
    <row r="2391" spans="1:3">
      <c r="A2391">
        <v>5.1</v>
      </c>
      <c r="B2391" t="s">
        <v>1009</v>
      </c>
      <c r="C2391" t="s">
        <v>1671</v>
      </c>
    </row>
    <row r="2392" spans="1:3">
      <c r="A2392">
        <v>6.8</v>
      </c>
      <c r="B2392" t="s">
        <v>1415</v>
      </c>
      <c r="C2392" t="s">
        <v>1671</v>
      </c>
    </row>
    <row r="2393" spans="1:3">
      <c r="A2393">
        <v>8.4</v>
      </c>
      <c r="B2393" t="s">
        <v>3430</v>
      </c>
      <c r="C2393" t="s">
        <v>953</v>
      </c>
    </row>
    <row r="2394" spans="1:3">
      <c r="A2394">
        <v>4.9</v>
      </c>
      <c r="B2394" t="s">
        <v>6403</v>
      </c>
      <c r="C2394" t="s">
        <v>6403</v>
      </c>
    </row>
    <row r="2395" spans="1:3">
      <c r="A2395">
        <v>7.1</v>
      </c>
      <c r="B2395" t="s">
        <v>11069</v>
      </c>
      <c r="C2395" t="s">
        <v>953</v>
      </c>
    </row>
    <row r="2396" spans="1:3">
      <c r="A2396">
        <v>6.6</v>
      </c>
      <c r="B2396" t="s">
        <v>6790</v>
      </c>
      <c r="C2396" t="s">
        <v>24406</v>
      </c>
    </row>
    <row r="2397" spans="1:3">
      <c r="A2397">
        <v>6.1</v>
      </c>
      <c r="B2397" t="s">
        <v>1681</v>
      </c>
      <c r="C2397" t="s">
        <v>1671</v>
      </c>
    </row>
    <row r="2398" spans="1:3">
      <c r="A2398">
        <v>4.1</v>
      </c>
      <c r="B2398" t="s">
        <v>12838</v>
      </c>
      <c r="C2398" t="s">
        <v>1671</v>
      </c>
    </row>
    <row r="2399" spans="1:3">
      <c r="A2399">
        <v>5.8</v>
      </c>
      <c r="B2399" t="s">
        <v>42</v>
      </c>
      <c r="C2399" t="s">
        <v>1325</v>
      </c>
    </row>
    <row r="2400" spans="1:3">
      <c r="A2400">
        <v>8.1</v>
      </c>
      <c r="B2400" t="s">
        <v>3425</v>
      </c>
      <c r="C2400" t="s">
        <v>953</v>
      </c>
    </row>
    <row r="2401" spans="1:3">
      <c r="A2401">
        <v>7.6</v>
      </c>
      <c r="B2401" t="s">
        <v>1544</v>
      </c>
      <c r="C2401" t="s">
        <v>13307</v>
      </c>
    </row>
    <row r="2402" spans="1:3">
      <c r="A2402">
        <v>7.8</v>
      </c>
      <c r="B2402" t="s">
        <v>1935</v>
      </c>
      <c r="C2402" t="s">
        <v>24406</v>
      </c>
    </row>
    <row r="2403" spans="1:3">
      <c r="A2403">
        <v>4.6</v>
      </c>
      <c r="B2403" t="s">
        <v>12855</v>
      </c>
      <c r="C2403" t="s">
        <v>1671</v>
      </c>
    </row>
    <row r="2404" spans="1:3">
      <c r="A2404">
        <v>6</v>
      </c>
      <c r="B2404" t="s">
        <v>1415</v>
      </c>
      <c r="C2404" t="s">
        <v>1671</v>
      </c>
    </row>
    <row r="2405" spans="1:3">
      <c r="A2405">
        <v>7</v>
      </c>
      <c r="B2405" t="s">
        <v>782</v>
      </c>
      <c r="C2405" t="s">
        <v>3409</v>
      </c>
    </row>
    <row r="2406" spans="1:3">
      <c r="A2406">
        <v>6.7</v>
      </c>
      <c r="B2406" t="s">
        <v>7963</v>
      </c>
      <c r="C2406" t="s">
        <v>3409</v>
      </c>
    </row>
    <row r="2407" spans="1:3">
      <c r="A2407">
        <v>6.4</v>
      </c>
      <c r="B2407" t="s">
        <v>3932</v>
      </c>
      <c r="C2407" t="s">
        <v>1671</v>
      </c>
    </row>
    <row r="2408" spans="1:3">
      <c r="A2408">
        <v>7.2</v>
      </c>
      <c r="B2408" t="s">
        <v>4915</v>
      </c>
      <c r="C2408" t="s">
        <v>3409</v>
      </c>
    </row>
    <row r="2409" spans="1:3">
      <c r="A2409">
        <v>7.4</v>
      </c>
      <c r="B2409" t="s">
        <v>1533</v>
      </c>
      <c r="C2409" t="s">
        <v>1325</v>
      </c>
    </row>
    <row r="2410" spans="1:3">
      <c r="A2410">
        <v>4.8</v>
      </c>
      <c r="B2410" t="s">
        <v>1681</v>
      </c>
      <c r="C2410" t="s">
        <v>1671</v>
      </c>
    </row>
    <row r="2411" spans="1:3">
      <c r="A2411">
        <v>4</v>
      </c>
      <c r="B2411" t="s">
        <v>12890</v>
      </c>
      <c r="C2411" t="s">
        <v>953</v>
      </c>
    </row>
    <row r="2412" spans="1:3">
      <c r="A2412">
        <v>6.2</v>
      </c>
      <c r="B2412" t="s">
        <v>895</v>
      </c>
      <c r="C2412" t="s">
        <v>3409</v>
      </c>
    </row>
    <row r="2413" spans="1:3">
      <c r="A2413">
        <v>7.7</v>
      </c>
      <c r="B2413" t="s">
        <v>8921</v>
      </c>
      <c r="C2413" t="s">
        <v>3409</v>
      </c>
    </row>
    <row r="2414" spans="1:3">
      <c r="A2414">
        <v>6.7</v>
      </c>
      <c r="B2414" t="s">
        <v>787</v>
      </c>
      <c r="C2414" t="s">
        <v>953</v>
      </c>
    </row>
    <row r="2415" spans="1:3">
      <c r="A2415">
        <v>7.9</v>
      </c>
      <c r="B2415" t="s">
        <v>214</v>
      </c>
      <c r="C2415" t="s">
        <v>3409</v>
      </c>
    </row>
    <row r="2416" spans="1:3">
      <c r="A2416">
        <v>7.9</v>
      </c>
      <c r="B2416" t="s">
        <v>3409</v>
      </c>
      <c r="C2416" t="s">
        <v>3409</v>
      </c>
    </row>
    <row r="2417" spans="1:3">
      <c r="A2417">
        <v>5.5</v>
      </c>
      <c r="B2417" t="s">
        <v>5806</v>
      </c>
      <c r="C2417" t="s">
        <v>1325</v>
      </c>
    </row>
    <row r="2418" spans="1:3">
      <c r="A2418">
        <v>6.2</v>
      </c>
      <c r="B2418" t="s">
        <v>3271</v>
      </c>
      <c r="C2418" t="s">
        <v>953</v>
      </c>
    </row>
    <row r="2419" spans="1:3">
      <c r="A2419">
        <v>5.1</v>
      </c>
      <c r="B2419" t="s">
        <v>6403</v>
      </c>
      <c r="C2419" t="s">
        <v>6403</v>
      </c>
    </row>
    <row r="2420" spans="1:3">
      <c r="A2420">
        <v>4.1</v>
      </c>
      <c r="B2420" t="s">
        <v>3030</v>
      </c>
      <c r="C2420" t="s">
        <v>6403</v>
      </c>
    </row>
    <row r="2421" spans="1:3">
      <c r="A2421">
        <v>6.7</v>
      </c>
      <c r="B2421" t="s">
        <v>1996</v>
      </c>
      <c r="C2421" t="s">
        <v>3409</v>
      </c>
    </row>
    <row r="2422" spans="1:3">
      <c r="A2422">
        <v>4.7</v>
      </c>
      <c r="B2422" t="s">
        <v>923</v>
      </c>
      <c r="C2422" t="s">
        <v>1325</v>
      </c>
    </row>
    <row r="2423" spans="1:3">
      <c r="A2423">
        <v>6.4</v>
      </c>
      <c r="B2423" t="s">
        <v>2136</v>
      </c>
      <c r="C2423" t="s">
        <v>1325</v>
      </c>
    </row>
    <row r="2424" spans="1:3">
      <c r="A2424">
        <v>6.3</v>
      </c>
      <c r="B2424" t="s">
        <v>6199</v>
      </c>
      <c r="C2424" t="s">
        <v>3409</v>
      </c>
    </row>
    <row r="2425" spans="1:3">
      <c r="A2425">
        <v>5.5</v>
      </c>
      <c r="B2425" t="s">
        <v>4277</v>
      </c>
      <c r="C2425" t="s">
        <v>6403</v>
      </c>
    </row>
    <row r="2426" spans="1:3">
      <c r="A2426">
        <v>7.3</v>
      </c>
      <c r="B2426" t="s">
        <v>2125</v>
      </c>
      <c r="C2426" t="s">
        <v>24406</v>
      </c>
    </row>
    <row r="2427" spans="1:3">
      <c r="A2427">
        <v>6.3</v>
      </c>
      <c r="B2427" t="s">
        <v>334</v>
      </c>
      <c r="C2427" t="s">
        <v>1325</v>
      </c>
    </row>
    <row r="2428" spans="1:3">
      <c r="A2428">
        <v>4.9</v>
      </c>
      <c r="B2428" t="s">
        <v>1924</v>
      </c>
      <c r="C2428" t="s">
        <v>3409</v>
      </c>
    </row>
    <row r="2429" spans="1:3">
      <c r="A2429">
        <v>7.6</v>
      </c>
      <c r="B2429" t="s">
        <v>2174</v>
      </c>
      <c r="C2429" t="s">
        <v>3409</v>
      </c>
    </row>
    <row r="2430" spans="1:3">
      <c r="A2430">
        <v>6</v>
      </c>
      <c r="B2430" t="s">
        <v>2208</v>
      </c>
      <c r="C2430" t="s">
        <v>1325</v>
      </c>
    </row>
    <row r="2431" spans="1:3">
      <c r="A2431">
        <v>6.2</v>
      </c>
      <c r="B2431" t="s">
        <v>1528</v>
      </c>
      <c r="C2431" t="s">
        <v>24406</v>
      </c>
    </row>
    <row r="2432" spans="1:3">
      <c r="A2432">
        <v>6.8</v>
      </c>
      <c r="B2432" t="s">
        <v>2125</v>
      </c>
      <c r="C2432" t="s">
        <v>24406</v>
      </c>
    </row>
    <row r="2433" spans="1:3">
      <c r="A2433">
        <v>4.5</v>
      </c>
      <c r="B2433" t="s">
        <v>1671</v>
      </c>
      <c r="C2433" t="s">
        <v>1671</v>
      </c>
    </row>
    <row r="2434" spans="1:3">
      <c r="A2434">
        <v>5.7</v>
      </c>
      <c r="B2434" t="s">
        <v>471</v>
      </c>
      <c r="C2434" t="s">
        <v>953</v>
      </c>
    </row>
    <row r="2435" spans="1:3">
      <c r="A2435">
        <v>4.6</v>
      </c>
      <c r="B2435" t="s">
        <v>31</v>
      </c>
      <c r="C2435" t="s">
        <v>1325</v>
      </c>
    </row>
    <row r="2436" spans="1:3">
      <c r="A2436">
        <v>6.2</v>
      </c>
      <c r="B2436" t="s">
        <v>13013</v>
      </c>
      <c r="C2436" t="s">
        <v>24406</v>
      </c>
    </row>
    <row r="2437" spans="1:3">
      <c r="A2437">
        <v>7</v>
      </c>
      <c r="B2437" t="s">
        <v>214</v>
      </c>
      <c r="C2437" t="s">
        <v>3409</v>
      </c>
    </row>
    <row r="2438" spans="1:3">
      <c r="A2438">
        <v>6.9</v>
      </c>
      <c r="B2438" t="s">
        <v>3794</v>
      </c>
      <c r="C2438" t="s">
        <v>3409</v>
      </c>
    </row>
    <row r="2439" spans="1:3">
      <c r="A2439">
        <v>6.7</v>
      </c>
      <c r="B2439" t="s">
        <v>1528</v>
      </c>
      <c r="C2439" t="s">
        <v>24406</v>
      </c>
    </row>
    <row r="2440" spans="1:3">
      <c r="A2440">
        <v>5.6</v>
      </c>
      <c r="B2440" t="s">
        <v>1671</v>
      </c>
      <c r="C2440" t="s">
        <v>1671</v>
      </c>
    </row>
    <row r="2441" spans="1:3">
      <c r="A2441">
        <v>6.6</v>
      </c>
      <c r="B2441" t="s">
        <v>6507</v>
      </c>
      <c r="C2441" t="s">
        <v>13307</v>
      </c>
    </row>
    <row r="2442" spans="1:3">
      <c r="A2442">
        <v>6.4</v>
      </c>
      <c r="B2442" t="s">
        <v>1415</v>
      </c>
      <c r="C2442" t="s">
        <v>1671</v>
      </c>
    </row>
    <row r="2443" spans="1:3">
      <c r="A2443">
        <v>2.8</v>
      </c>
      <c r="B2443" t="s">
        <v>9353</v>
      </c>
      <c r="C2443" t="s">
        <v>953</v>
      </c>
    </row>
    <row r="2444" spans="1:3">
      <c r="A2444">
        <v>5.4</v>
      </c>
      <c r="B2444" t="s">
        <v>1325</v>
      </c>
      <c r="C2444" t="s">
        <v>1325</v>
      </c>
    </row>
    <row r="2445" spans="1:3">
      <c r="A2445">
        <v>5</v>
      </c>
      <c r="B2445" t="s">
        <v>1415</v>
      </c>
      <c r="C2445" t="s">
        <v>1671</v>
      </c>
    </row>
    <row r="2446" spans="1:3">
      <c r="A2446">
        <v>5.1</v>
      </c>
      <c r="B2446" t="s">
        <v>214</v>
      </c>
      <c r="C2446" t="s">
        <v>3409</v>
      </c>
    </row>
    <row r="2447" spans="1:3">
      <c r="A2447">
        <v>8</v>
      </c>
      <c r="B2447" t="s">
        <v>1849</v>
      </c>
      <c r="C2447" t="s">
        <v>3409</v>
      </c>
    </row>
    <row r="2448" spans="1:3">
      <c r="A2448">
        <v>5.9</v>
      </c>
      <c r="B2448" t="s">
        <v>13065</v>
      </c>
      <c r="C2448" t="s">
        <v>18089</v>
      </c>
    </row>
    <row r="2449" spans="1:3">
      <c r="A2449">
        <v>8.2</v>
      </c>
      <c r="B2449" t="s">
        <v>1009</v>
      </c>
      <c r="C2449" t="s">
        <v>1671</v>
      </c>
    </row>
    <row r="2450" spans="1:3">
      <c r="A2450">
        <v>7</v>
      </c>
      <c r="B2450" t="s">
        <v>6199</v>
      </c>
      <c r="C2450" t="s">
        <v>3409</v>
      </c>
    </row>
    <row r="2451" spans="1:3">
      <c r="A2451">
        <v>6.6</v>
      </c>
      <c r="B2451" t="s">
        <v>5274</v>
      </c>
      <c r="C2451" t="s">
        <v>24406</v>
      </c>
    </row>
    <row r="2452" spans="1:3">
      <c r="A2452">
        <v>6.7</v>
      </c>
      <c r="B2452" t="s">
        <v>13087</v>
      </c>
      <c r="C2452" t="s">
        <v>13307</v>
      </c>
    </row>
    <row r="2453" spans="1:3">
      <c r="A2453">
        <v>5.5</v>
      </c>
      <c r="B2453" t="s">
        <v>1415</v>
      </c>
      <c r="C2453" t="s">
        <v>1671</v>
      </c>
    </row>
    <row r="2454" spans="1:3">
      <c r="A2454">
        <v>4.9</v>
      </c>
      <c r="B2454" t="s">
        <v>1671</v>
      </c>
      <c r="C2454" t="s">
        <v>1671</v>
      </c>
    </row>
    <row r="2455" spans="1:3">
      <c r="A2455">
        <v>6.9</v>
      </c>
      <c r="B2455" t="s">
        <v>1415</v>
      </c>
      <c r="C2455" t="s">
        <v>1671</v>
      </c>
    </row>
    <row r="2456" spans="1:3">
      <c r="A2456">
        <v>5.6</v>
      </c>
      <c r="B2456" t="s">
        <v>2358</v>
      </c>
      <c r="C2456" t="s">
        <v>953</v>
      </c>
    </row>
    <row r="2457" spans="1:3">
      <c r="A2457">
        <v>8</v>
      </c>
      <c r="B2457" t="s">
        <v>9193</v>
      </c>
      <c r="C2457" t="s">
        <v>1671</v>
      </c>
    </row>
    <row r="2458" spans="1:3">
      <c r="A2458">
        <v>5.3</v>
      </c>
      <c r="B2458" t="s">
        <v>1681</v>
      </c>
      <c r="C2458" t="s">
        <v>1671</v>
      </c>
    </row>
    <row r="2459" spans="1:3">
      <c r="A2459">
        <v>6.2</v>
      </c>
      <c r="B2459" t="s">
        <v>6419</v>
      </c>
      <c r="C2459" t="s">
        <v>1671</v>
      </c>
    </row>
    <row r="2460" spans="1:3">
      <c r="A2460">
        <v>5.3</v>
      </c>
      <c r="B2460" t="s">
        <v>1681</v>
      </c>
      <c r="C2460" t="s">
        <v>1671</v>
      </c>
    </row>
    <row r="2461" spans="1:3">
      <c r="A2461">
        <v>6.6</v>
      </c>
      <c r="B2461" t="s">
        <v>3409</v>
      </c>
      <c r="C2461" t="s">
        <v>3409</v>
      </c>
    </row>
    <row r="2462" spans="1:3">
      <c r="A2462">
        <v>7.2</v>
      </c>
      <c r="B2462" t="s">
        <v>1681</v>
      </c>
      <c r="C2462" t="s">
        <v>1671</v>
      </c>
    </row>
    <row r="2463" spans="1:3">
      <c r="A2463">
        <v>4.6</v>
      </c>
      <c r="B2463" t="s">
        <v>1924</v>
      </c>
      <c r="C2463" t="s">
        <v>3409</v>
      </c>
    </row>
    <row r="2464" spans="1:3">
      <c r="A2464">
        <v>7.5</v>
      </c>
      <c r="B2464" t="s">
        <v>13144</v>
      </c>
      <c r="C2464" t="s">
        <v>953</v>
      </c>
    </row>
    <row r="2465" spans="1:3">
      <c r="A2465">
        <v>6.5</v>
      </c>
      <c r="B2465" t="s">
        <v>3396</v>
      </c>
      <c r="C2465" t="s">
        <v>3409</v>
      </c>
    </row>
    <row r="2466" spans="1:3">
      <c r="A2466">
        <v>7.6</v>
      </c>
      <c r="B2466" t="s">
        <v>12488</v>
      </c>
      <c r="C2466" t="s">
        <v>1671</v>
      </c>
    </row>
    <row r="2467" spans="1:3">
      <c r="A2467">
        <v>6.2</v>
      </c>
      <c r="B2467" t="s">
        <v>8066</v>
      </c>
      <c r="C2467" t="s">
        <v>1671</v>
      </c>
    </row>
    <row r="2468" spans="1:3">
      <c r="A2468">
        <v>8</v>
      </c>
      <c r="B2468" t="s">
        <v>1924</v>
      </c>
      <c r="C2468" t="s">
        <v>3409</v>
      </c>
    </row>
    <row r="2469" spans="1:3">
      <c r="A2469">
        <v>6.3</v>
      </c>
      <c r="B2469" t="s">
        <v>1415</v>
      </c>
      <c r="C2469" t="s">
        <v>1671</v>
      </c>
    </row>
    <row r="2470" spans="1:3">
      <c r="A2470">
        <v>7.2</v>
      </c>
      <c r="B2470" t="s">
        <v>5499</v>
      </c>
      <c r="C2470" t="s">
        <v>3409</v>
      </c>
    </row>
    <row r="2471" spans="1:3">
      <c r="A2471">
        <v>6.7</v>
      </c>
      <c r="B2471" t="s">
        <v>2142</v>
      </c>
      <c r="C2471" t="s">
        <v>24406</v>
      </c>
    </row>
    <row r="2472" spans="1:3">
      <c r="A2472">
        <v>5.3</v>
      </c>
      <c r="B2472" t="s">
        <v>1356</v>
      </c>
      <c r="C2472" t="s">
        <v>953</v>
      </c>
    </row>
    <row r="2473" spans="1:3">
      <c r="A2473">
        <v>6.3</v>
      </c>
      <c r="B2473" t="s">
        <v>9193</v>
      </c>
      <c r="C2473" t="s">
        <v>1671</v>
      </c>
    </row>
    <row r="2474" spans="1:3">
      <c r="A2474">
        <v>6.5</v>
      </c>
      <c r="B2474" t="s">
        <v>6648</v>
      </c>
      <c r="C2474" t="s">
        <v>24406</v>
      </c>
    </row>
    <row r="2475" spans="1:3">
      <c r="A2475">
        <v>8.3</v>
      </c>
      <c r="B2475" t="s">
        <v>1849</v>
      </c>
      <c r="C2475" t="s">
        <v>3409</v>
      </c>
    </row>
    <row r="2476" spans="1:3">
      <c r="A2476">
        <v>7.2</v>
      </c>
      <c r="B2476" t="s">
        <v>334</v>
      </c>
      <c r="C2476" t="s">
        <v>1325</v>
      </c>
    </row>
    <row r="2477" spans="1:3">
      <c r="A2477">
        <v>6.8</v>
      </c>
      <c r="B2477" t="s">
        <v>1935</v>
      </c>
      <c r="C2477" t="s">
        <v>24406</v>
      </c>
    </row>
    <row r="2478" spans="1:3">
      <c r="A2478">
        <v>6.4</v>
      </c>
      <c r="B2478" t="s">
        <v>777</v>
      </c>
      <c r="C2478" t="s">
        <v>1325</v>
      </c>
    </row>
    <row r="2479" spans="1:3">
      <c r="A2479">
        <v>6.9</v>
      </c>
      <c r="B2479" t="s">
        <v>13228</v>
      </c>
      <c r="C2479" t="s">
        <v>1671</v>
      </c>
    </row>
    <row r="2480" spans="1:3">
      <c r="A2480">
        <v>6.2</v>
      </c>
      <c r="B2480" t="s">
        <v>1325</v>
      </c>
      <c r="C2480" t="s">
        <v>1325</v>
      </c>
    </row>
    <row r="2481" spans="1:3">
      <c r="A2481">
        <v>6.1</v>
      </c>
      <c r="B2481" t="s">
        <v>9492</v>
      </c>
      <c r="C2481" t="s">
        <v>1266</v>
      </c>
    </row>
    <row r="2482" spans="1:3">
      <c r="A2482">
        <v>5.1</v>
      </c>
      <c r="B2482" t="s">
        <v>2125</v>
      </c>
      <c r="C2482" t="s">
        <v>24406</v>
      </c>
    </row>
    <row r="2483" spans="1:3">
      <c r="A2483">
        <v>4.5</v>
      </c>
      <c r="B2483" t="s">
        <v>13272</v>
      </c>
      <c r="C2483" t="s">
        <v>1325</v>
      </c>
    </row>
    <row r="2484" spans="1:3">
      <c r="A2484">
        <v>5.9</v>
      </c>
      <c r="B2484" t="s">
        <v>13279</v>
      </c>
      <c r="C2484" t="s">
        <v>1671</v>
      </c>
    </row>
    <row r="2485" spans="1:3">
      <c r="A2485">
        <v>8.1</v>
      </c>
      <c r="B2485" t="s">
        <v>3632</v>
      </c>
      <c r="C2485" t="s">
        <v>1671</v>
      </c>
    </row>
    <row r="2486" spans="1:3">
      <c r="A2486">
        <v>5.7</v>
      </c>
      <c r="B2486" t="s">
        <v>5510</v>
      </c>
      <c r="C2486" t="s">
        <v>1671</v>
      </c>
    </row>
    <row r="2487" spans="1:3">
      <c r="A2487">
        <v>6.8</v>
      </c>
      <c r="B2487" t="s">
        <v>214</v>
      </c>
      <c r="C2487" t="s">
        <v>3409</v>
      </c>
    </row>
    <row r="2488" spans="1:3">
      <c r="A2488">
        <v>7.5</v>
      </c>
      <c r="B2488" t="s">
        <v>3396</v>
      </c>
      <c r="C2488" t="s">
        <v>3409</v>
      </c>
    </row>
    <row r="2489" spans="1:3">
      <c r="A2489">
        <v>8.3</v>
      </c>
      <c r="B2489" t="s">
        <v>1765</v>
      </c>
      <c r="C2489" t="s">
        <v>3409</v>
      </c>
    </row>
    <row r="2490" spans="1:3">
      <c r="A2490">
        <v>7.4</v>
      </c>
      <c r="B2490" t="s">
        <v>3409</v>
      </c>
      <c r="C2490" t="s">
        <v>3409</v>
      </c>
    </row>
    <row r="2491" spans="1:3">
      <c r="A2491">
        <v>8</v>
      </c>
      <c r="B2491" t="s">
        <v>214</v>
      </c>
      <c r="C2491" t="s">
        <v>3409</v>
      </c>
    </row>
    <row r="2492" spans="1:3">
      <c r="A2492">
        <v>6.9</v>
      </c>
      <c r="B2492" t="s">
        <v>8921</v>
      </c>
      <c r="C2492" t="s">
        <v>3409</v>
      </c>
    </row>
    <row r="2493" spans="1:3">
      <c r="A2493">
        <v>6.9</v>
      </c>
      <c r="B2493" t="s">
        <v>1681</v>
      </c>
      <c r="C2493" t="s">
        <v>1671</v>
      </c>
    </row>
    <row r="2494" spans="1:3">
      <c r="A2494">
        <v>5.5</v>
      </c>
      <c r="B2494" t="s">
        <v>1628</v>
      </c>
      <c r="C2494" t="s">
        <v>1325</v>
      </c>
    </row>
    <row r="2495" spans="1:3">
      <c r="A2495">
        <v>7.2</v>
      </c>
      <c r="B2495" t="s">
        <v>7249</v>
      </c>
      <c r="C2495" t="s">
        <v>13307</v>
      </c>
    </row>
    <row r="2496" spans="1:3">
      <c r="A2496">
        <v>6.9</v>
      </c>
      <c r="B2496" t="s">
        <v>7897</v>
      </c>
      <c r="C2496" t="s">
        <v>953</v>
      </c>
    </row>
    <row r="2497" spans="1:3">
      <c r="A2497">
        <v>5.5</v>
      </c>
      <c r="B2497" t="s">
        <v>5544</v>
      </c>
      <c r="C2497" t="s">
        <v>6403</v>
      </c>
    </row>
    <row r="2498" spans="1:3">
      <c r="A2498">
        <v>5.9</v>
      </c>
      <c r="B2498" t="s">
        <v>5544</v>
      </c>
      <c r="C2498" t="s">
        <v>6403</v>
      </c>
    </row>
    <row r="2499" spans="1:3">
      <c r="A2499">
        <v>5.2</v>
      </c>
      <c r="B2499" t="s">
        <v>7837</v>
      </c>
      <c r="C2499" t="s">
        <v>3409</v>
      </c>
    </row>
    <row r="2500" spans="1:3">
      <c r="A2500">
        <v>7.1</v>
      </c>
      <c r="B2500" t="s">
        <v>227</v>
      </c>
      <c r="C2500" t="s">
        <v>1325</v>
      </c>
    </row>
    <row r="2501" spans="1:3">
      <c r="A2501">
        <v>5.5</v>
      </c>
      <c r="B2501" t="s">
        <v>3030</v>
      </c>
      <c r="C2501" t="s">
        <v>6403</v>
      </c>
    </row>
    <row r="2502" spans="1:3">
      <c r="A2502">
        <v>7.7</v>
      </c>
      <c r="B2502" t="s">
        <v>214</v>
      </c>
      <c r="C2502" t="s">
        <v>3409</v>
      </c>
    </row>
    <row r="2503" spans="1:3">
      <c r="A2503">
        <v>6.7</v>
      </c>
      <c r="B2503" t="s">
        <v>7043</v>
      </c>
      <c r="C2503" t="s">
        <v>953</v>
      </c>
    </row>
    <row r="2504" spans="1:3">
      <c r="A2504">
        <v>5</v>
      </c>
      <c r="B2504" t="s">
        <v>1681</v>
      </c>
      <c r="C2504" t="s">
        <v>1671</v>
      </c>
    </row>
    <row r="2505" spans="1:3">
      <c r="A2505">
        <v>6.4</v>
      </c>
      <c r="B2505" t="s">
        <v>5940</v>
      </c>
      <c r="C2505" t="s">
        <v>13307</v>
      </c>
    </row>
    <row r="2506" spans="1:3">
      <c r="A2506">
        <v>6.6</v>
      </c>
      <c r="B2506" t="s">
        <v>8841</v>
      </c>
      <c r="C2506" t="s">
        <v>953</v>
      </c>
    </row>
    <row r="2507" spans="1:3">
      <c r="A2507">
        <v>5.9</v>
      </c>
      <c r="B2507" t="s">
        <v>214</v>
      </c>
      <c r="C2507" t="s">
        <v>3409</v>
      </c>
    </row>
    <row r="2508" spans="1:3">
      <c r="A2508">
        <v>5.7</v>
      </c>
      <c r="B2508" t="s">
        <v>422</v>
      </c>
      <c r="C2508" t="s">
        <v>1325</v>
      </c>
    </row>
    <row r="2509" spans="1:3">
      <c r="A2509">
        <v>4.5</v>
      </c>
      <c r="B2509" t="s">
        <v>9661</v>
      </c>
      <c r="C2509" t="s">
        <v>1671</v>
      </c>
    </row>
    <row r="2510" spans="1:3">
      <c r="A2510">
        <v>5</v>
      </c>
      <c r="B2510" t="s">
        <v>3030</v>
      </c>
      <c r="C2510" t="s">
        <v>6403</v>
      </c>
    </row>
    <row r="2511" spans="1:3">
      <c r="A2511">
        <v>4.6</v>
      </c>
      <c r="B2511" t="s">
        <v>1681</v>
      </c>
      <c r="C2511" t="s">
        <v>1671</v>
      </c>
    </row>
    <row r="2512" spans="1:3">
      <c r="A2512">
        <v>6.5</v>
      </c>
      <c r="B2512" t="s">
        <v>13450</v>
      </c>
      <c r="C2512" t="s">
        <v>953</v>
      </c>
    </row>
    <row r="2513" spans="1:3">
      <c r="A2513">
        <v>4.9</v>
      </c>
      <c r="B2513" t="s">
        <v>1681</v>
      </c>
      <c r="C2513" t="s">
        <v>1671</v>
      </c>
    </row>
    <row r="2514" spans="1:3">
      <c r="A2514">
        <v>6</v>
      </c>
      <c r="B2514" t="s">
        <v>1671</v>
      </c>
      <c r="C2514" t="s">
        <v>1671</v>
      </c>
    </row>
    <row r="2515" spans="1:3">
      <c r="A2515">
        <v>6.9</v>
      </c>
      <c r="B2515" t="s">
        <v>11841</v>
      </c>
      <c r="C2515" t="s">
        <v>1671</v>
      </c>
    </row>
    <row r="2516" spans="1:3">
      <c r="A2516">
        <v>5.7</v>
      </c>
      <c r="B2516" t="s">
        <v>7406</v>
      </c>
      <c r="C2516" t="s">
        <v>1266</v>
      </c>
    </row>
    <row r="2517" spans="1:3">
      <c r="A2517">
        <v>6.9</v>
      </c>
      <c r="B2517" t="s">
        <v>2527</v>
      </c>
      <c r="C2517" t="s">
        <v>1671</v>
      </c>
    </row>
    <row r="2518" spans="1:3">
      <c r="A2518">
        <v>4.4</v>
      </c>
      <c r="B2518" t="s">
        <v>2208</v>
      </c>
      <c r="C2518" t="s">
        <v>1325</v>
      </c>
    </row>
    <row r="2519" spans="1:3">
      <c r="A2519">
        <v>5.4</v>
      </c>
      <c r="B2519" t="s">
        <v>2358</v>
      </c>
      <c r="C2519" t="s">
        <v>953</v>
      </c>
    </row>
    <row r="2520" spans="1:3">
      <c r="A2520">
        <v>7</v>
      </c>
      <c r="B2520" t="s">
        <v>6519</v>
      </c>
      <c r="C2520" t="s">
        <v>3409</v>
      </c>
    </row>
    <row r="2521" spans="1:3">
      <c r="A2521">
        <v>5.4</v>
      </c>
      <c r="B2521" t="s">
        <v>13493</v>
      </c>
      <c r="C2521" t="s">
        <v>1671</v>
      </c>
    </row>
    <row r="2522" spans="1:3">
      <c r="A2522">
        <v>5.4</v>
      </c>
      <c r="B2522" t="s">
        <v>4219</v>
      </c>
      <c r="C2522" t="s">
        <v>953</v>
      </c>
    </row>
    <row r="2523" spans="1:3">
      <c r="A2523">
        <v>7.6</v>
      </c>
      <c r="B2523" t="s">
        <v>214</v>
      </c>
      <c r="C2523" t="s">
        <v>3409</v>
      </c>
    </row>
    <row r="2524" spans="1:3">
      <c r="A2524">
        <v>5.9</v>
      </c>
      <c r="B2524" t="s">
        <v>1924</v>
      </c>
      <c r="C2524" t="s">
        <v>3409</v>
      </c>
    </row>
    <row r="2525" spans="1:3">
      <c r="A2525">
        <v>6.6</v>
      </c>
      <c r="B2525" t="s">
        <v>3409</v>
      </c>
      <c r="C2525" t="s">
        <v>3409</v>
      </c>
    </row>
    <row r="2526" spans="1:3">
      <c r="A2526">
        <v>6.7</v>
      </c>
      <c r="B2526" t="s">
        <v>5940</v>
      </c>
      <c r="C2526" t="s">
        <v>13307</v>
      </c>
    </row>
    <row r="2527" spans="1:3">
      <c r="A2527">
        <v>3.9</v>
      </c>
      <c r="B2527" t="s">
        <v>6132</v>
      </c>
      <c r="C2527" t="s">
        <v>3409</v>
      </c>
    </row>
    <row r="2528" spans="1:3">
      <c r="A2528">
        <v>5.7</v>
      </c>
      <c r="B2528" t="s">
        <v>6113</v>
      </c>
      <c r="C2528" t="s">
        <v>13307</v>
      </c>
    </row>
    <row r="2529" spans="1:3">
      <c r="A2529">
        <v>6.5</v>
      </c>
      <c r="B2529" t="s">
        <v>1313</v>
      </c>
      <c r="C2529" t="s">
        <v>1325</v>
      </c>
    </row>
    <row r="2530" spans="1:3">
      <c r="A2530">
        <v>6.8</v>
      </c>
      <c r="B2530" t="s">
        <v>5940</v>
      </c>
      <c r="C2530" t="s">
        <v>13307</v>
      </c>
    </row>
    <row r="2531" spans="1:3">
      <c r="A2531">
        <v>7.3</v>
      </c>
      <c r="B2531" t="s">
        <v>13559</v>
      </c>
      <c r="C2531" t="s">
        <v>13307</v>
      </c>
    </row>
    <row r="2532" spans="1:3">
      <c r="A2532">
        <v>7</v>
      </c>
      <c r="B2532" t="s">
        <v>11841</v>
      </c>
      <c r="C2532" t="s">
        <v>1671</v>
      </c>
    </row>
    <row r="2533" spans="1:3">
      <c r="A2533">
        <v>6.5</v>
      </c>
      <c r="B2533" t="s">
        <v>3409</v>
      </c>
      <c r="C2533" t="s">
        <v>3409</v>
      </c>
    </row>
    <row r="2534" spans="1:3">
      <c r="A2534">
        <v>7.7</v>
      </c>
      <c r="B2534" t="s">
        <v>1415</v>
      </c>
      <c r="C2534" t="s">
        <v>1671</v>
      </c>
    </row>
    <row r="2535" spans="1:3">
      <c r="A2535">
        <v>7.7</v>
      </c>
      <c r="B2535" t="s">
        <v>214</v>
      </c>
      <c r="C2535" t="s">
        <v>3409</v>
      </c>
    </row>
    <row r="2536" spans="1:3">
      <c r="A2536">
        <v>5.9</v>
      </c>
      <c r="B2536" t="s">
        <v>509</v>
      </c>
      <c r="C2536" t="s">
        <v>1325</v>
      </c>
    </row>
    <row r="2537" spans="1:3">
      <c r="A2537">
        <v>6.8</v>
      </c>
      <c r="B2537" t="s">
        <v>1681</v>
      </c>
      <c r="C2537" t="s">
        <v>1671</v>
      </c>
    </row>
    <row r="2538" spans="1:3">
      <c r="A2538">
        <v>7.4</v>
      </c>
      <c r="B2538" t="s">
        <v>214</v>
      </c>
      <c r="C2538" t="s">
        <v>3409</v>
      </c>
    </row>
    <row r="2539" spans="1:3">
      <c r="A2539">
        <v>5.1</v>
      </c>
      <c r="B2539" t="s">
        <v>5482</v>
      </c>
      <c r="C2539" t="s">
        <v>1671</v>
      </c>
    </row>
    <row r="2540" spans="1:3">
      <c r="A2540">
        <v>7.4</v>
      </c>
      <c r="B2540" t="s">
        <v>1544</v>
      </c>
      <c r="C2540" t="s">
        <v>13307</v>
      </c>
    </row>
    <row r="2541" spans="1:3">
      <c r="A2541">
        <v>7.2</v>
      </c>
      <c r="B2541" t="s">
        <v>1009</v>
      </c>
      <c r="C2541" t="s">
        <v>1671</v>
      </c>
    </row>
    <row r="2542" spans="1:3">
      <c r="A2542">
        <v>8.3</v>
      </c>
      <c r="B2542" t="s">
        <v>3241</v>
      </c>
      <c r="C2542" t="s">
        <v>13307</v>
      </c>
    </row>
    <row r="2543" spans="1:3">
      <c r="A2543">
        <v>8.1</v>
      </c>
      <c r="B2543" t="s">
        <v>6326</v>
      </c>
      <c r="C2543" t="s">
        <v>13307</v>
      </c>
    </row>
    <row r="2544" spans="1:3">
      <c r="A2544">
        <v>7.3</v>
      </c>
      <c r="B2544" t="s">
        <v>13639</v>
      </c>
      <c r="C2544" t="s">
        <v>13307</v>
      </c>
    </row>
    <row r="2545" spans="1:3">
      <c r="A2545">
        <v>3.6</v>
      </c>
      <c r="B2545" t="s">
        <v>1671</v>
      </c>
      <c r="C2545" t="s">
        <v>1671</v>
      </c>
    </row>
    <row r="2546" spans="1:3">
      <c r="A2546">
        <v>1.6</v>
      </c>
      <c r="B2546" t="s">
        <v>4068</v>
      </c>
      <c r="C2546" t="s">
        <v>67</v>
      </c>
    </row>
    <row r="2547" spans="1:3">
      <c r="A2547">
        <v>8</v>
      </c>
      <c r="B2547" t="s">
        <v>4075</v>
      </c>
      <c r="C2547" t="s">
        <v>3409</v>
      </c>
    </row>
    <row r="2548" spans="1:3">
      <c r="A2548">
        <v>6.2</v>
      </c>
      <c r="B2548" t="s">
        <v>1401</v>
      </c>
      <c r="C2548" t="s">
        <v>1325</v>
      </c>
    </row>
    <row r="2549" spans="1:3">
      <c r="A2549">
        <v>9</v>
      </c>
      <c r="B2549" t="s">
        <v>1935</v>
      </c>
      <c r="C2549" t="s">
        <v>24406</v>
      </c>
    </row>
    <row r="2550" spans="1:3">
      <c r="A2550">
        <v>6.1</v>
      </c>
      <c r="B2550" t="s">
        <v>7837</v>
      </c>
      <c r="C2550" t="s">
        <v>3409</v>
      </c>
    </row>
    <row r="2551" spans="1:3">
      <c r="A2551">
        <v>5.7</v>
      </c>
      <c r="B2551" t="s">
        <v>9754</v>
      </c>
      <c r="C2551" t="s">
        <v>1266</v>
      </c>
    </row>
    <row r="2552" spans="1:3">
      <c r="A2552">
        <v>6.8</v>
      </c>
      <c r="B2552" t="s">
        <v>3409</v>
      </c>
      <c r="C2552" t="s">
        <v>3409</v>
      </c>
    </row>
    <row r="2553" spans="1:3">
      <c r="A2553">
        <v>5.5</v>
      </c>
      <c r="B2553" t="s">
        <v>10440</v>
      </c>
      <c r="C2553" t="s">
        <v>1671</v>
      </c>
    </row>
    <row r="2554" spans="1:3">
      <c r="A2554">
        <v>6.8</v>
      </c>
      <c r="B2554" t="s">
        <v>10280</v>
      </c>
      <c r="C2554" t="s">
        <v>1325</v>
      </c>
    </row>
    <row r="2555" spans="1:3">
      <c r="A2555">
        <v>7.3</v>
      </c>
      <c r="B2555" t="s">
        <v>2527</v>
      </c>
      <c r="C2555" t="s">
        <v>1671</v>
      </c>
    </row>
    <row r="2556" spans="1:3">
      <c r="A2556">
        <v>6.1</v>
      </c>
      <c r="B2556" t="s">
        <v>1681</v>
      </c>
      <c r="C2556" t="s">
        <v>1671</v>
      </c>
    </row>
    <row r="2557" spans="1:3">
      <c r="A2557">
        <v>7.2</v>
      </c>
      <c r="B2557" t="s">
        <v>1415</v>
      </c>
      <c r="C2557" t="s">
        <v>1671</v>
      </c>
    </row>
    <row r="2558" spans="1:3">
      <c r="A2558">
        <v>5.9</v>
      </c>
      <c r="B2558" t="s">
        <v>1671</v>
      </c>
      <c r="C2558" t="s">
        <v>1671</v>
      </c>
    </row>
    <row r="2559" spans="1:3">
      <c r="A2559">
        <v>6.1</v>
      </c>
      <c r="B2559" t="s">
        <v>1752</v>
      </c>
      <c r="C2559" t="s">
        <v>1325</v>
      </c>
    </row>
    <row r="2560" spans="1:3">
      <c r="A2560">
        <v>6.8</v>
      </c>
      <c r="B2560" t="s">
        <v>4384</v>
      </c>
      <c r="C2560" t="s">
        <v>3409</v>
      </c>
    </row>
    <row r="2561" spans="1:3">
      <c r="A2561">
        <v>7.7</v>
      </c>
      <c r="B2561" t="s">
        <v>2954</v>
      </c>
      <c r="C2561" t="s">
        <v>12332</v>
      </c>
    </row>
    <row r="2562" spans="1:3">
      <c r="A2562">
        <v>4.9</v>
      </c>
      <c r="B2562" t="s">
        <v>2358</v>
      </c>
      <c r="C2562" t="s">
        <v>953</v>
      </c>
    </row>
    <row r="2563" spans="1:3">
      <c r="A2563">
        <v>6.1</v>
      </c>
      <c r="B2563" t="s">
        <v>1415</v>
      </c>
      <c r="C2563" t="s">
        <v>1671</v>
      </c>
    </row>
    <row r="2564" spans="1:3">
      <c r="A2564">
        <v>2.5</v>
      </c>
      <c r="B2564" t="s">
        <v>13716</v>
      </c>
      <c r="C2564" t="s">
        <v>1671</v>
      </c>
    </row>
    <row r="2565" spans="1:3">
      <c r="A2565">
        <v>6.1</v>
      </c>
      <c r="B2565" t="s">
        <v>422</v>
      </c>
      <c r="C2565" t="s">
        <v>1325</v>
      </c>
    </row>
    <row r="2566" spans="1:3">
      <c r="A2566">
        <v>5.9</v>
      </c>
      <c r="B2566" t="s">
        <v>3932</v>
      </c>
      <c r="C2566" t="s">
        <v>1671</v>
      </c>
    </row>
    <row r="2567" spans="1:3">
      <c r="A2567">
        <v>5.7</v>
      </c>
      <c r="B2567" t="s">
        <v>7406</v>
      </c>
      <c r="C2567" t="s">
        <v>1266</v>
      </c>
    </row>
    <row r="2568" spans="1:3">
      <c r="A2568">
        <v>5.6</v>
      </c>
      <c r="B2568" t="s">
        <v>1528</v>
      </c>
      <c r="C2568" t="s">
        <v>24406</v>
      </c>
    </row>
    <row r="2569" spans="1:3">
      <c r="A2569">
        <v>7.2</v>
      </c>
      <c r="B2569" t="s">
        <v>6403</v>
      </c>
      <c r="C2569" t="s">
        <v>6403</v>
      </c>
    </row>
    <row r="2570" spans="1:3">
      <c r="A2570">
        <v>7.7</v>
      </c>
      <c r="B2570" t="s">
        <v>2202</v>
      </c>
      <c r="C2570" t="s">
        <v>3409</v>
      </c>
    </row>
    <row r="2571" spans="1:3">
      <c r="A2571">
        <v>7.8</v>
      </c>
      <c r="B2571" t="s">
        <v>7901</v>
      </c>
      <c r="C2571" t="s">
        <v>1671</v>
      </c>
    </row>
    <row r="2572" spans="1:3">
      <c r="A2572">
        <v>6.1</v>
      </c>
      <c r="B2572" t="s">
        <v>1681</v>
      </c>
      <c r="C2572" t="s">
        <v>1671</v>
      </c>
    </row>
    <row r="2573" spans="1:3">
      <c r="A2573">
        <v>5.8</v>
      </c>
      <c r="B2573" t="s">
        <v>13761</v>
      </c>
      <c r="C2573" t="s">
        <v>953</v>
      </c>
    </row>
    <row r="2574" spans="1:3">
      <c r="A2574">
        <v>6.5</v>
      </c>
      <c r="B2574" t="s">
        <v>214</v>
      </c>
      <c r="C2574" t="s">
        <v>3409</v>
      </c>
    </row>
    <row r="2575" spans="1:3">
      <c r="A2575">
        <v>7.9</v>
      </c>
      <c r="B2575" t="s">
        <v>1961</v>
      </c>
      <c r="C2575" t="s">
        <v>3409</v>
      </c>
    </row>
    <row r="2576" spans="1:3">
      <c r="A2576">
        <v>6.3</v>
      </c>
      <c r="B2576" t="s">
        <v>659</v>
      </c>
      <c r="C2576" t="s">
        <v>953</v>
      </c>
    </row>
    <row r="2577" spans="1:3">
      <c r="A2577">
        <v>8.3</v>
      </c>
      <c r="B2577" t="s">
        <v>3409</v>
      </c>
      <c r="C2577" t="s">
        <v>3409</v>
      </c>
    </row>
    <row r="2578" spans="1:3">
      <c r="A2578">
        <v>6.4</v>
      </c>
      <c r="B2578" t="s">
        <v>1671</v>
      </c>
      <c r="C2578" t="s">
        <v>1671</v>
      </c>
    </row>
    <row r="2579" spans="1:3">
      <c r="A2579">
        <v>6.7</v>
      </c>
      <c r="B2579" t="s">
        <v>5967</v>
      </c>
      <c r="C2579" t="s">
        <v>1671</v>
      </c>
    </row>
    <row r="2580" spans="1:3">
      <c r="A2580">
        <v>6.1</v>
      </c>
      <c r="B2580" t="s">
        <v>1671</v>
      </c>
      <c r="C2580" t="s">
        <v>1671</v>
      </c>
    </row>
    <row r="2581" spans="1:3">
      <c r="A2581">
        <v>6</v>
      </c>
      <c r="B2581" t="s">
        <v>4075</v>
      </c>
      <c r="C2581" t="s">
        <v>3409</v>
      </c>
    </row>
    <row r="2582" spans="1:3">
      <c r="A2582">
        <v>5.8</v>
      </c>
      <c r="B2582" t="s">
        <v>6199</v>
      </c>
      <c r="C2582" t="s">
        <v>3409</v>
      </c>
    </row>
    <row r="2583" spans="1:3">
      <c r="A2583">
        <v>5.6</v>
      </c>
      <c r="B2583" t="s">
        <v>13812</v>
      </c>
      <c r="C2583" t="s">
        <v>953</v>
      </c>
    </row>
    <row r="2584" spans="1:3">
      <c r="A2584">
        <v>6.1</v>
      </c>
      <c r="B2584" t="s">
        <v>5967</v>
      </c>
      <c r="C2584" t="s">
        <v>1671</v>
      </c>
    </row>
    <row r="2585" spans="1:3">
      <c r="A2585">
        <v>5.9</v>
      </c>
      <c r="B2585" t="s">
        <v>1671</v>
      </c>
      <c r="C2585" t="s">
        <v>1671</v>
      </c>
    </row>
    <row r="2586" spans="1:3">
      <c r="A2586">
        <v>7.3</v>
      </c>
      <c r="B2586" t="s">
        <v>1415</v>
      </c>
      <c r="C2586" t="s">
        <v>1671</v>
      </c>
    </row>
    <row r="2587" spans="1:3">
      <c r="A2587">
        <v>6.8</v>
      </c>
      <c r="B2587" t="s">
        <v>3794</v>
      </c>
      <c r="C2587" t="s">
        <v>3409</v>
      </c>
    </row>
    <row r="2588" spans="1:3">
      <c r="A2588">
        <v>5.7</v>
      </c>
      <c r="B2588" t="s">
        <v>1415</v>
      </c>
      <c r="C2588" t="s">
        <v>1671</v>
      </c>
    </row>
    <row r="2589" spans="1:3">
      <c r="A2589">
        <v>7.3</v>
      </c>
      <c r="B2589" t="s">
        <v>214</v>
      </c>
      <c r="C2589" t="s">
        <v>3409</v>
      </c>
    </row>
    <row r="2590" spans="1:3">
      <c r="A2590">
        <v>6.3</v>
      </c>
      <c r="B2590" t="s">
        <v>3277</v>
      </c>
      <c r="C2590" t="s">
        <v>3409</v>
      </c>
    </row>
    <row r="2591" spans="1:3">
      <c r="A2591">
        <v>5.9</v>
      </c>
      <c r="B2591" t="s">
        <v>9193</v>
      </c>
      <c r="C2591" t="s">
        <v>1671</v>
      </c>
    </row>
    <row r="2592" spans="1:3">
      <c r="A2592">
        <v>7.1</v>
      </c>
      <c r="B2592" t="s">
        <v>4075</v>
      </c>
      <c r="C2592" t="s">
        <v>3409</v>
      </c>
    </row>
    <row r="2593" spans="1:3">
      <c r="A2593">
        <v>7.1</v>
      </c>
      <c r="B2593" t="s">
        <v>1831</v>
      </c>
      <c r="C2593" t="s">
        <v>13307</v>
      </c>
    </row>
    <row r="2594" spans="1:3">
      <c r="A2594">
        <v>8</v>
      </c>
      <c r="B2594" t="s">
        <v>214</v>
      </c>
      <c r="C2594" t="s">
        <v>3409</v>
      </c>
    </row>
    <row r="2595" spans="1:3">
      <c r="A2595">
        <v>5.1</v>
      </c>
      <c r="B2595" t="s">
        <v>1325</v>
      </c>
      <c r="C2595" t="s">
        <v>1325</v>
      </c>
    </row>
    <row r="2596" spans="1:3">
      <c r="A2596">
        <v>7.1</v>
      </c>
      <c r="B2596" t="s">
        <v>1726</v>
      </c>
      <c r="C2596" t="s">
        <v>13307</v>
      </c>
    </row>
    <row r="2597" spans="1:3">
      <c r="A2597">
        <v>6.5</v>
      </c>
      <c r="B2597" t="s">
        <v>4042</v>
      </c>
      <c r="C2597" t="s">
        <v>3409</v>
      </c>
    </row>
    <row r="2598" spans="1:3">
      <c r="A2598">
        <v>4.5</v>
      </c>
      <c r="B2598" t="s">
        <v>5544</v>
      </c>
      <c r="C2598" t="s">
        <v>6403</v>
      </c>
    </row>
    <row r="2599" spans="1:3">
      <c r="A2599">
        <v>6.6</v>
      </c>
      <c r="B2599" t="s">
        <v>7566</v>
      </c>
      <c r="C2599" t="s">
        <v>1325</v>
      </c>
    </row>
    <row r="2600" spans="1:3">
      <c r="A2600">
        <v>4.3</v>
      </c>
      <c r="B2600" t="s">
        <v>5605</v>
      </c>
      <c r="C2600" t="s">
        <v>3409</v>
      </c>
    </row>
    <row r="2601" spans="1:3">
      <c r="A2601">
        <v>6.7</v>
      </c>
      <c r="B2601" t="s">
        <v>1528</v>
      </c>
      <c r="C2601" t="s">
        <v>24406</v>
      </c>
    </row>
    <row r="2602" spans="1:3">
      <c r="A2602">
        <v>5.4</v>
      </c>
      <c r="B2602" t="s">
        <v>13899</v>
      </c>
      <c r="C2602" t="s">
        <v>1325</v>
      </c>
    </row>
    <row r="2603" spans="1:3">
      <c r="A2603">
        <v>6.6</v>
      </c>
      <c r="B2603" t="s">
        <v>13905</v>
      </c>
      <c r="C2603" t="s">
        <v>13307</v>
      </c>
    </row>
    <row r="2604" spans="1:3">
      <c r="A2604">
        <v>7.3</v>
      </c>
      <c r="B2604" t="s">
        <v>1544</v>
      </c>
      <c r="C2604" t="s">
        <v>13307</v>
      </c>
    </row>
    <row r="2605" spans="1:3">
      <c r="A2605">
        <v>6.9</v>
      </c>
      <c r="B2605" t="s">
        <v>3409</v>
      </c>
      <c r="C2605" t="s">
        <v>3409</v>
      </c>
    </row>
    <row r="2606" spans="1:3">
      <c r="A2606">
        <v>8</v>
      </c>
      <c r="B2606" t="s">
        <v>5806</v>
      </c>
      <c r="C2606" t="s">
        <v>1325</v>
      </c>
    </row>
    <row r="2607" spans="1:3">
      <c r="A2607">
        <v>7.8</v>
      </c>
      <c r="B2607" t="s">
        <v>3082</v>
      </c>
      <c r="C2607" t="s">
        <v>24406</v>
      </c>
    </row>
    <row r="2608" spans="1:3">
      <c r="A2608">
        <v>6.1</v>
      </c>
      <c r="B2608" t="s">
        <v>2125</v>
      </c>
      <c r="C2608" t="s">
        <v>24406</v>
      </c>
    </row>
    <row r="2609" spans="1:3">
      <c r="A2609">
        <v>5.1</v>
      </c>
      <c r="B2609" t="s">
        <v>5103</v>
      </c>
      <c r="C2609" t="s">
        <v>6403</v>
      </c>
    </row>
    <row r="2610" spans="1:3">
      <c r="A2610">
        <v>7.4</v>
      </c>
      <c r="B2610" t="s">
        <v>1415</v>
      </c>
      <c r="C2610" t="s">
        <v>1671</v>
      </c>
    </row>
    <row r="2611" spans="1:3">
      <c r="A2611">
        <v>7.8</v>
      </c>
      <c r="B2611" t="s">
        <v>3396</v>
      </c>
      <c r="C2611" t="s">
        <v>3409</v>
      </c>
    </row>
    <row r="2612" spans="1:3">
      <c r="A2612">
        <v>8</v>
      </c>
      <c r="B2612" t="s">
        <v>13966</v>
      </c>
      <c r="C2612" t="s">
        <v>24406</v>
      </c>
    </row>
    <row r="2613" spans="1:3">
      <c r="A2613">
        <v>6.7</v>
      </c>
      <c r="B2613" t="s">
        <v>214</v>
      </c>
      <c r="C2613" t="s">
        <v>3409</v>
      </c>
    </row>
    <row r="2614" spans="1:3">
      <c r="A2614">
        <v>6.6</v>
      </c>
      <c r="B2614" t="s">
        <v>1935</v>
      </c>
      <c r="C2614" t="s">
        <v>24406</v>
      </c>
    </row>
    <row r="2615" spans="1:3">
      <c r="A2615">
        <v>6.4</v>
      </c>
      <c r="B2615" t="s">
        <v>1415</v>
      </c>
      <c r="C2615" t="s">
        <v>1671</v>
      </c>
    </row>
    <row r="2616" spans="1:3">
      <c r="A2616">
        <v>6.7</v>
      </c>
      <c r="B2616" t="s">
        <v>334</v>
      </c>
      <c r="C2616" t="s">
        <v>1325</v>
      </c>
    </row>
    <row r="2617" spans="1:3">
      <c r="A2617">
        <v>6.2</v>
      </c>
      <c r="B2617" t="s">
        <v>1831</v>
      </c>
      <c r="C2617" t="s">
        <v>13307</v>
      </c>
    </row>
    <row r="2618" spans="1:3">
      <c r="A2618">
        <v>7.3</v>
      </c>
      <c r="B2618" t="s">
        <v>2831</v>
      </c>
      <c r="C2618" t="s">
        <v>953</v>
      </c>
    </row>
    <row r="2619" spans="1:3">
      <c r="A2619">
        <v>8.1</v>
      </c>
      <c r="B2619" t="s">
        <v>1467</v>
      </c>
      <c r="C2619" t="s">
        <v>1325</v>
      </c>
    </row>
    <row r="2620" spans="1:3">
      <c r="A2620">
        <v>7</v>
      </c>
      <c r="B2620" t="s">
        <v>7445</v>
      </c>
      <c r="C2620" t="s">
        <v>1671</v>
      </c>
    </row>
    <row r="2621" spans="1:3">
      <c r="A2621">
        <v>8</v>
      </c>
      <c r="B2621" t="s">
        <v>6403</v>
      </c>
      <c r="C2621" t="s">
        <v>6403</v>
      </c>
    </row>
    <row r="2622" spans="1:3">
      <c r="A2622">
        <v>8</v>
      </c>
      <c r="B2622" t="s">
        <v>1826</v>
      </c>
      <c r="C2622" t="s">
        <v>953</v>
      </c>
    </row>
    <row r="2623" spans="1:3">
      <c r="A2623">
        <v>7</v>
      </c>
      <c r="B2623" t="s">
        <v>1671</v>
      </c>
      <c r="C2623" t="s">
        <v>1671</v>
      </c>
    </row>
    <row r="2624" spans="1:3">
      <c r="A2624">
        <v>7.9</v>
      </c>
      <c r="B2624" t="s">
        <v>14018</v>
      </c>
      <c r="C2624" t="s">
        <v>11526</v>
      </c>
    </row>
    <row r="2625" spans="1:3">
      <c r="A2625">
        <v>5.9</v>
      </c>
      <c r="B2625" t="s">
        <v>14023</v>
      </c>
      <c r="C2625" t="s">
        <v>1325</v>
      </c>
    </row>
    <row r="2626" spans="1:3">
      <c r="A2626">
        <v>6.6</v>
      </c>
      <c r="B2626" t="s">
        <v>1681</v>
      </c>
      <c r="C2626" t="s">
        <v>1671</v>
      </c>
    </row>
    <row r="2627" spans="1:3">
      <c r="A2627">
        <v>6.3</v>
      </c>
      <c r="B2627" t="s">
        <v>2527</v>
      </c>
      <c r="C2627" t="s">
        <v>1671</v>
      </c>
    </row>
    <row r="2628" spans="1:3">
      <c r="A2628">
        <v>7.7</v>
      </c>
      <c r="B2628" t="s">
        <v>73</v>
      </c>
      <c r="C2628" t="s">
        <v>1325</v>
      </c>
    </row>
    <row r="2629" spans="1:3">
      <c r="A2629">
        <v>6.9</v>
      </c>
      <c r="B2629" t="s">
        <v>1671</v>
      </c>
      <c r="C2629" t="s">
        <v>1671</v>
      </c>
    </row>
    <row r="2630" spans="1:3">
      <c r="A2630">
        <v>7.1</v>
      </c>
      <c r="B2630" t="s">
        <v>2954</v>
      </c>
      <c r="C2630" t="s">
        <v>12332</v>
      </c>
    </row>
    <row r="2631" spans="1:3">
      <c r="A2631">
        <v>7.4</v>
      </c>
      <c r="B2631" t="s">
        <v>5274</v>
      </c>
      <c r="C2631" t="s">
        <v>24406</v>
      </c>
    </row>
    <row r="2632" spans="1:3">
      <c r="A2632">
        <v>6.5</v>
      </c>
      <c r="B2632" t="s">
        <v>14050</v>
      </c>
      <c r="C2632" t="s">
        <v>1325</v>
      </c>
    </row>
    <row r="2633" spans="1:3">
      <c r="A2633">
        <v>6.5</v>
      </c>
      <c r="B2633" t="s">
        <v>14056</v>
      </c>
      <c r="C2633" t="s">
        <v>24406</v>
      </c>
    </row>
    <row r="2634" spans="1:3">
      <c r="A2634">
        <v>6.8</v>
      </c>
      <c r="B2634" t="s">
        <v>14062</v>
      </c>
      <c r="C2634" t="s">
        <v>953</v>
      </c>
    </row>
    <row r="2635" spans="1:3">
      <c r="A2635">
        <v>7.5</v>
      </c>
      <c r="B2635" t="s">
        <v>1528</v>
      </c>
      <c r="C2635" t="s">
        <v>24406</v>
      </c>
    </row>
    <row r="2636" spans="1:3">
      <c r="A2636">
        <v>6.6</v>
      </c>
      <c r="B2636" t="s">
        <v>4219</v>
      </c>
      <c r="C2636" t="s">
        <v>953</v>
      </c>
    </row>
    <row r="2637" spans="1:3">
      <c r="A2637">
        <v>7.1</v>
      </c>
      <c r="B2637" t="s">
        <v>2683</v>
      </c>
      <c r="C2637" t="s">
        <v>3409</v>
      </c>
    </row>
    <row r="2638" spans="1:3">
      <c r="A2638">
        <v>6.6</v>
      </c>
      <c r="B2638" t="s">
        <v>2850</v>
      </c>
      <c r="C2638" t="s">
        <v>3409</v>
      </c>
    </row>
    <row r="2639" spans="1:3">
      <c r="A2639">
        <v>7</v>
      </c>
      <c r="B2639" t="s">
        <v>14082</v>
      </c>
      <c r="C2639" t="s">
        <v>953</v>
      </c>
    </row>
    <row r="2640" spans="1:3">
      <c r="A2640">
        <v>3.3</v>
      </c>
      <c r="B2640" t="s">
        <v>2527</v>
      </c>
      <c r="C2640" t="s">
        <v>1671</v>
      </c>
    </row>
    <row r="2641" spans="1:3">
      <c r="A2641">
        <v>6.7</v>
      </c>
      <c r="B2641" t="s">
        <v>1009</v>
      </c>
      <c r="C2641" t="s">
        <v>1671</v>
      </c>
    </row>
    <row r="2642" spans="1:3">
      <c r="A2642">
        <v>6.8</v>
      </c>
      <c r="B2642" t="s">
        <v>4075</v>
      </c>
      <c r="C2642" t="s">
        <v>3409</v>
      </c>
    </row>
    <row r="2643" spans="1:3">
      <c r="A2643">
        <v>6</v>
      </c>
      <c r="B2643" t="s">
        <v>4332</v>
      </c>
      <c r="C2643" t="s">
        <v>6403</v>
      </c>
    </row>
    <row r="2644" spans="1:3">
      <c r="A2644">
        <v>5.4</v>
      </c>
      <c r="B2644" t="s">
        <v>5103</v>
      </c>
      <c r="C2644" t="s">
        <v>6403</v>
      </c>
    </row>
    <row r="2645" spans="1:3">
      <c r="A2645">
        <v>4.3</v>
      </c>
      <c r="B2645" t="s">
        <v>1671</v>
      </c>
      <c r="C2645" t="s">
        <v>1671</v>
      </c>
    </row>
    <row r="2646" spans="1:3">
      <c r="A2646">
        <v>6.2</v>
      </c>
      <c r="B2646" t="s">
        <v>2786</v>
      </c>
      <c r="C2646" t="s">
        <v>1671</v>
      </c>
    </row>
    <row r="2647" spans="1:3">
      <c r="A2647">
        <v>7.7</v>
      </c>
      <c r="B2647" t="s">
        <v>14125</v>
      </c>
      <c r="C2647" t="s">
        <v>1671</v>
      </c>
    </row>
    <row r="2648" spans="1:3">
      <c r="A2648">
        <v>8</v>
      </c>
      <c r="B2648" t="s">
        <v>50</v>
      </c>
      <c r="C2648" t="s">
        <v>1325</v>
      </c>
    </row>
    <row r="2649" spans="1:3">
      <c r="A2649">
        <v>7.4</v>
      </c>
      <c r="B2649" t="s">
        <v>6326</v>
      </c>
      <c r="C2649" t="s">
        <v>13307</v>
      </c>
    </row>
    <row r="2650" spans="1:3">
      <c r="A2650">
        <v>5.9</v>
      </c>
      <c r="B2650" t="s">
        <v>4068</v>
      </c>
      <c r="C2650" t="s">
        <v>67</v>
      </c>
    </row>
    <row r="2651" spans="1:3">
      <c r="A2651">
        <v>7.8</v>
      </c>
      <c r="B2651" t="s">
        <v>214</v>
      </c>
      <c r="C2651" t="s">
        <v>3409</v>
      </c>
    </row>
    <row r="2652" spans="1:3">
      <c r="A2652">
        <v>7.4</v>
      </c>
      <c r="B2652" t="s">
        <v>1935</v>
      </c>
      <c r="C2652" t="s">
        <v>24406</v>
      </c>
    </row>
    <row r="2653" spans="1:3">
      <c r="A2653">
        <v>6.5</v>
      </c>
      <c r="B2653" t="s">
        <v>1681</v>
      </c>
      <c r="C2653" t="s">
        <v>1671</v>
      </c>
    </row>
    <row r="2654" spans="1:3">
      <c r="A2654">
        <v>7</v>
      </c>
      <c r="B2654" t="s">
        <v>3030</v>
      </c>
      <c r="C2654" t="s">
        <v>6403</v>
      </c>
    </row>
    <row r="2655" spans="1:3">
      <c r="A2655">
        <v>7.6</v>
      </c>
      <c r="B2655" t="s">
        <v>1544</v>
      </c>
      <c r="C2655" t="s">
        <v>13307</v>
      </c>
    </row>
    <row r="2656" spans="1:3">
      <c r="A2656">
        <v>6.9</v>
      </c>
      <c r="B2656" t="s">
        <v>2527</v>
      </c>
      <c r="C2656" t="s">
        <v>1671</v>
      </c>
    </row>
    <row r="2657" spans="1:3">
      <c r="A2657">
        <v>5.3</v>
      </c>
      <c r="B2657" t="s">
        <v>2614</v>
      </c>
      <c r="C2657" t="s">
        <v>1671</v>
      </c>
    </row>
    <row r="2658" spans="1:3">
      <c r="A2658">
        <v>6.4</v>
      </c>
      <c r="B2658" t="s">
        <v>3831</v>
      </c>
      <c r="C2658" t="s">
        <v>3409</v>
      </c>
    </row>
    <row r="2659" spans="1:3">
      <c r="A2659">
        <v>7.8</v>
      </c>
      <c r="B2659" t="s">
        <v>5383</v>
      </c>
      <c r="C2659" t="s">
        <v>953</v>
      </c>
    </row>
    <row r="2660" spans="1:3">
      <c r="A2660">
        <v>6.7</v>
      </c>
      <c r="B2660" t="s">
        <v>8945</v>
      </c>
      <c r="C2660" t="s">
        <v>1325</v>
      </c>
    </row>
    <row r="2661" spans="1:3">
      <c r="A2661">
        <v>5.3</v>
      </c>
      <c r="B2661" t="s">
        <v>14200</v>
      </c>
      <c r="C2661" t="s">
        <v>1671</v>
      </c>
    </row>
    <row r="2662" spans="1:3">
      <c r="A2662">
        <v>6.3</v>
      </c>
      <c r="B2662" t="s">
        <v>2527</v>
      </c>
      <c r="C2662" t="s">
        <v>1671</v>
      </c>
    </row>
    <row r="2663" spans="1:3">
      <c r="A2663">
        <v>7</v>
      </c>
      <c r="B2663" t="s">
        <v>334</v>
      </c>
      <c r="C2663" t="s">
        <v>1325</v>
      </c>
    </row>
    <row r="2664" spans="1:3">
      <c r="A2664">
        <v>6.6</v>
      </c>
      <c r="B2664" t="s">
        <v>1415</v>
      </c>
      <c r="C2664" t="s">
        <v>1671</v>
      </c>
    </row>
    <row r="2665" spans="1:3">
      <c r="A2665">
        <v>8.4</v>
      </c>
      <c r="B2665" t="s">
        <v>14233</v>
      </c>
      <c r="C2665" t="s">
        <v>953</v>
      </c>
    </row>
    <row r="2666" spans="1:3">
      <c r="A2666">
        <v>6</v>
      </c>
      <c r="B2666" t="s">
        <v>2055</v>
      </c>
      <c r="C2666" t="s">
        <v>3409</v>
      </c>
    </row>
    <row r="2667" spans="1:3">
      <c r="A2667">
        <v>5.4</v>
      </c>
      <c r="B2667" t="s">
        <v>1671</v>
      </c>
      <c r="C2667" t="s">
        <v>1671</v>
      </c>
    </row>
    <row r="2668" spans="1:3">
      <c r="A2668">
        <v>7.8</v>
      </c>
      <c r="B2668" t="s">
        <v>687</v>
      </c>
      <c r="C2668" t="s">
        <v>3409</v>
      </c>
    </row>
    <row r="2669" spans="1:3">
      <c r="A2669">
        <v>7.6</v>
      </c>
      <c r="B2669" t="s">
        <v>207</v>
      </c>
      <c r="C2669" t="s">
        <v>1325</v>
      </c>
    </row>
    <row r="2670" spans="1:3">
      <c r="A2670">
        <v>6.6</v>
      </c>
      <c r="B2670" t="s">
        <v>4075</v>
      </c>
      <c r="C2670" t="s">
        <v>3409</v>
      </c>
    </row>
    <row r="2671" spans="1:3">
      <c r="A2671">
        <v>6.4</v>
      </c>
      <c r="B2671" t="s">
        <v>2954</v>
      </c>
      <c r="C2671" t="s">
        <v>12332</v>
      </c>
    </row>
    <row r="2672" spans="1:3">
      <c r="A2672">
        <v>7</v>
      </c>
      <c r="B2672" t="s">
        <v>4296</v>
      </c>
      <c r="C2672" t="s">
        <v>13307</v>
      </c>
    </row>
    <row r="2673" spans="1:3">
      <c r="A2673">
        <v>5.7</v>
      </c>
      <c r="B2673" t="s">
        <v>1009</v>
      </c>
      <c r="C2673" t="s">
        <v>1671</v>
      </c>
    </row>
    <row r="2674" spans="1:3">
      <c r="A2674">
        <v>5.9</v>
      </c>
      <c r="B2674" t="s">
        <v>1401</v>
      </c>
      <c r="C2674" t="s">
        <v>1325</v>
      </c>
    </row>
    <row r="2675" spans="1:3">
      <c r="A2675">
        <v>6.3</v>
      </c>
      <c r="B2675" t="s">
        <v>1671</v>
      </c>
      <c r="C2675" t="s">
        <v>1671</v>
      </c>
    </row>
    <row r="2676" spans="1:3">
      <c r="A2676">
        <v>6.3</v>
      </c>
      <c r="B2676" t="s">
        <v>2527</v>
      </c>
      <c r="C2676" t="s">
        <v>1671</v>
      </c>
    </row>
    <row r="2677" spans="1:3">
      <c r="A2677">
        <v>6.2</v>
      </c>
      <c r="B2677" t="s">
        <v>2527</v>
      </c>
      <c r="C2677" t="s">
        <v>1671</v>
      </c>
    </row>
    <row r="2678" spans="1:3">
      <c r="A2678">
        <v>2.1</v>
      </c>
      <c r="B2678" t="s">
        <v>11250</v>
      </c>
      <c r="C2678" t="s">
        <v>1671</v>
      </c>
    </row>
    <row r="2679" spans="1:3">
      <c r="A2679">
        <v>5</v>
      </c>
      <c r="B2679" t="s">
        <v>2527</v>
      </c>
      <c r="C2679" t="s">
        <v>1671</v>
      </c>
    </row>
    <row r="2680" spans="1:3">
      <c r="A2680">
        <v>5.3</v>
      </c>
      <c r="B2680" t="s">
        <v>852</v>
      </c>
      <c r="C2680" t="s">
        <v>24288</v>
      </c>
    </row>
    <row r="2681" spans="1:3">
      <c r="A2681">
        <v>7.1</v>
      </c>
      <c r="B2681" t="s">
        <v>214</v>
      </c>
      <c r="C2681" t="s">
        <v>3409</v>
      </c>
    </row>
    <row r="2682" spans="1:3">
      <c r="A2682">
        <v>7</v>
      </c>
      <c r="B2682" t="s">
        <v>3409</v>
      </c>
      <c r="C2682" t="s">
        <v>3409</v>
      </c>
    </row>
    <row r="2683" spans="1:3">
      <c r="A2683">
        <v>7</v>
      </c>
      <c r="B2683" t="s">
        <v>14309</v>
      </c>
      <c r="C2683" t="s">
        <v>1671</v>
      </c>
    </row>
    <row r="2684" spans="1:3">
      <c r="A2684">
        <v>7.1</v>
      </c>
      <c r="B2684" t="s">
        <v>9754</v>
      </c>
      <c r="C2684" t="s">
        <v>1266</v>
      </c>
    </row>
    <row r="2685" spans="1:3">
      <c r="A2685">
        <v>7</v>
      </c>
      <c r="B2685" t="s">
        <v>1415</v>
      </c>
      <c r="C2685" t="s">
        <v>1671</v>
      </c>
    </row>
    <row r="2686" spans="1:3">
      <c r="A2686">
        <v>7.7</v>
      </c>
      <c r="B2686" t="s">
        <v>3409</v>
      </c>
      <c r="C2686" t="s">
        <v>3409</v>
      </c>
    </row>
    <row r="2687" spans="1:3">
      <c r="A2687">
        <v>7.1</v>
      </c>
      <c r="B2687" t="s">
        <v>2527</v>
      </c>
      <c r="C2687" t="s">
        <v>1671</v>
      </c>
    </row>
    <row r="2688" spans="1:3">
      <c r="A2688">
        <v>6.8</v>
      </c>
      <c r="B2688" t="s">
        <v>4075</v>
      </c>
      <c r="C2688" t="s">
        <v>3409</v>
      </c>
    </row>
    <row r="2689" spans="1:3">
      <c r="A2689">
        <v>7.5</v>
      </c>
      <c r="B2689" t="s">
        <v>5499</v>
      </c>
      <c r="C2689" t="s">
        <v>3409</v>
      </c>
    </row>
    <row r="2690" spans="1:3">
      <c r="A2690">
        <v>6.3</v>
      </c>
      <c r="B2690" t="s">
        <v>4824</v>
      </c>
      <c r="C2690" t="s">
        <v>24406</v>
      </c>
    </row>
    <row r="2691" spans="1:3">
      <c r="A2691">
        <v>7.3</v>
      </c>
      <c r="B2691" t="s">
        <v>3271</v>
      </c>
      <c r="C2691" t="s">
        <v>953</v>
      </c>
    </row>
    <row r="2692" spans="1:3">
      <c r="A2692">
        <v>6.8</v>
      </c>
      <c r="B2692" t="s">
        <v>3831</v>
      </c>
      <c r="C2692" t="s">
        <v>3409</v>
      </c>
    </row>
    <row r="2693" spans="1:3">
      <c r="A2693">
        <v>7.2</v>
      </c>
      <c r="B2693" t="s">
        <v>2125</v>
      </c>
      <c r="C2693" t="s">
        <v>24406</v>
      </c>
    </row>
    <row r="2694" spans="1:3">
      <c r="A2694">
        <v>6.4</v>
      </c>
      <c r="B2694" t="s">
        <v>1009</v>
      </c>
      <c r="C2694" t="s">
        <v>1671</v>
      </c>
    </row>
    <row r="2695" spans="1:3">
      <c r="A2695">
        <v>6</v>
      </c>
      <c r="B2695" t="s">
        <v>2527</v>
      </c>
      <c r="C2695" t="s">
        <v>1671</v>
      </c>
    </row>
    <row r="2696" spans="1:3">
      <c r="A2696">
        <v>6.4</v>
      </c>
      <c r="B2696" t="s">
        <v>1924</v>
      </c>
      <c r="C2696" t="s">
        <v>3409</v>
      </c>
    </row>
    <row r="2697" spans="1:3">
      <c r="A2697">
        <v>7.5</v>
      </c>
      <c r="B2697" t="s">
        <v>2125</v>
      </c>
      <c r="C2697" t="s">
        <v>24406</v>
      </c>
    </row>
    <row r="2698" spans="1:3">
      <c r="A2698">
        <v>7.1</v>
      </c>
      <c r="B2698" t="s">
        <v>5605</v>
      </c>
      <c r="C2698" t="s">
        <v>3409</v>
      </c>
    </row>
    <row r="2699" spans="1:3">
      <c r="A2699">
        <v>4.6</v>
      </c>
      <c r="B2699" t="s">
        <v>1671</v>
      </c>
      <c r="C2699" t="s">
        <v>1671</v>
      </c>
    </row>
    <row r="2700" spans="1:3">
      <c r="A2700">
        <v>7.7</v>
      </c>
      <c r="B2700" t="s">
        <v>1961</v>
      </c>
      <c r="C2700" t="s">
        <v>3409</v>
      </c>
    </row>
    <row r="2701" spans="1:3">
      <c r="A2701">
        <v>6.7</v>
      </c>
      <c r="B2701" t="s">
        <v>1177</v>
      </c>
      <c r="C2701" t="s">
        <v>953</v>
      </c>
    </row>
    <row r="2702" spans="1:3">
      <c r="A2702">
        <v>5.6</v>
      </c>
      <c r="B2702" t="s">
        <v>1467</v>
      </c>
      <c r="C2702" t="s">
        <v>1325</v>
      </c>
    </row>
    <row r="2703" spans="1:3">
      <c r="A2703">
        <v>8.3</v>
      </c>
      <c r="B2703" t="s">
        <v>1009</v>
      </c>
      <c r="C2703" t="s">
        <v>1671</v>
      </c>
    </row>
    <row r="2704" spans="1:3">
      <c r="A2704">
        <v>6.6</v>
      </c>
      <c r="B2704" t="s">
        <v>7406</v>
      </c>
      <c r="C2704" t="s">
        <v>1266</v>
      </c>
    </row>
    <row r="2705" spans="1:3">
      <c r="A2705">
        <v>7.2</v>
      </c>
      <c r="B2705" t="s">
        <v>882</v>
      </c>
      <c r="C2705" t="s">
        <v>1671</v>
      </c>
    </row>
    <row r="2706" spans="1:3">
      <c r="A2706">
        <v>8.7</v>
      </c>
      <c r="B2706" t="s">
        <v>31</v>
      </c>
      <c r="C2706" t="s">
        <v>1325</v>
      </c>
    </row>
    <row r="2707" spans="1:3">
      <c r="A2707">
        <v>6</v>
      </c>
      <c r="B2707" t="s">
        <v>1671</v>
      </c>
      <c r="C2707" t="s">
        <v>1671</v>
      </c>
    </row>
    <row r="2708" spans="1:3">
      <c r="A2708">
        <v>8</v>
      </c>
      <c r="B2708" t="s">
        <v>5605</v>
      </c>
      <c r="C2708" t="s">
        <v>3409</v>
      </c>
    </row>
    <row r="2709" spans="1:3">
      <c r="A2709">
        <v>4.5</v>
      </c>
      <c r="B2709" t="s">
        <v>3023</v>
      </c>
      <c r="C2709" t="s">
        <v>1671</v>
      </c>
    </row>
    <row r="2710" spans="1:3">
      <c r="A2710">
        <v>7.9</v>
      </c>
      <c r="B2710" t="s">
        <v>1634</v>
      </c>
      <c r="C2710" t="s">
        <v>13307</v>
      </c>
    </row>
    <row r="2711" spans="1:3">
      <c r="A2711">
        <v>7.5</v>
      </c>
      <c r="B2711" t="s">
        <v>1009</v>
      </c>
      <c r="C2711" t="s">
        <v>1671</v>
      </c>
    </row>
    <row r="2712" spans="1:3">
      <c r="A2712">
        <v>6.8</v>
      </c>
      <c r="B2712" t="s">
        <v>14519</v>
      </c>
      <c r="C2712" t="s">
        <v>3409</v>
      </c>
    </row>
    <row r="2713" spans="1:3">
      <c r="A2713">
        <v>7.2</v>
      </c>
      <c r="B2713" t="s">
        <v>3913</v>
      </c>
      <c r="C2713" t="s">
        <v>1671</v>
      </c>
    </row>
    <row r="2714" spans="1:3">
      <c r="A2714">
        <v>7.1</v>
      </c>
      <c r="B2714" t="s">
        <v>1528</v>
      </c>
      <c r="C2714" t="s">
        <v>24406</v>
      </c>
    </row>
    <row r="2715" spans="1:3">
      <c r="A2715">
        <v>7.4</v>
      </c>
      <c r="B2715" t="s">
        <v>214</v>
      </c>
      <c r="C2715" t="s">
        <v>3409</v>
      </c>
    </row>
    <row r="2716" spans="1:3">
      <c r="A2716">
        <v>7.6</v>
      </c>
      <c r="B2716" t="s">
        <v>1935</v>
      </c>
      <c r="C2716" t="s">
        <v>24406</v>
      </c>
    </row>
    <row r="2717" spans="1:3">
      <c r="A2717">
        <v>6.9</v>
      </c>
      <c r="B2717" t="s">
        <v>214</v>
      </c>
      <c r="C2717" t="s">
        <v>3409</v>
      </c>
    </row>
    <row r="2718" spans="1:3">
      <c r="A2718">
        <v>6</v>
      </c>
      <c r="B2718" t="s">
        <v>5103</v>
      </c>
      <c r="C2718" t="s">
        <v>6403</v>
      </c>
    </row>
    <row r="2719" spans="1:3">
      <c r="A2719">
        <v>7.3</v>
      </c>
      <c r="B2719" t="s">
        <v>3409</v>
      </c>
      <c r="C2719" t="s">
        <v>3409</v>
      </c>
    </row>
    <row r="2720" spans="1:3">
      <c r="A2720">
        <v>4.6</v>
      </c>
      <c r="B2720" t="s">
        <v>1009</v>
      </c>
      <c r="C2720" t="s">
        <v>1671</v>
      </c>
    </row>
    <row r="2721" spans="1:3">
      <c r="A2721">
        <v>6</v>
      </c>
      <c r="B2721" t="s">
        <v>2125</v>
      </c>
      <c r="C2721" t="s">
        <v>24406</v>
      </c>
    </row>
    <row r="2722" spans="1:3">
      <c r="A2722">
        <v>5.5</v>
      </c>
      <c r="B2722" t="s">
        <v>10222</v>
      </c>
      <c r="C2722" t="s">
        <v>6403</v>
      </c>
    </row>
    <row r="2723" spans="1:3">
      <c r="A2723">
        <v>7.5</v>
      </c>
      <c r="B2723" t="s">
        <v>214</v>
      </c>
      <c r="C2723" t="s">
        <v>3409</v>
      </c>
    </row>
    <row r="2724" spans="1:3">
      <c r="A2724">
        <v>6.3</v>
      </c>
      <c r="B2724" t="s">
        <v>3913</v>
      </c>
      <c r="C2724" t="s">
        <v>1671</v>
      </c>
    </row>
    <row r="2725" spans="1:3">
      <c r="A2725">
        <v>5.1</v>
      </c>
      <c r="B2725" t="s">
        <v>1671</v>
      </c>
      <c r="C2725" t="s">
        <v>1671</v>
      </c>
    </row>
    <row r="2726" spans="1:3">
      <c r="A2726">
        <v>6.8</v>
      </c>
      <c r="B2726" t="s">
        <v>2527</v>
      </c>
      <c r="C2726" t="s">
        <v>1671</v>
      </c>
    </row>
    <row r="2727" spans="1:3">
      <c r="A2727">
        <v>5.3</v>
      </c>
      <c r="B2727" t="s">
        <v>1671</v>
      </c>
      <c r="C2727" t="s">
        <v>1671</v>
      </c>
    </row>
    <row r="2728" spans="1:3">
      <c r="A2728">
        <v>7.3</v>
      </c>
      <c r="B2728" t="s">
        <v>2125</v>
      </c>
      <c r="C2728" t="s">
        <v>24406</v>
      </c>
    </row>
    <row r="2729" spans="1:3">
      <c r="A2729">
        <v>7.3</v>
      </c>
      <c r="B2729" t="s">
        <v>5940</v>
      </c>
      <c r="C2729" t="s">
        <v>13307</v>
      </c>
    </row>
    <row r="2730" spans="1:3">
      <c r="A2730">
        <v>7.1</v>
      </c>
      <c r="B2730" t="s">
        <v>1544</v>
      </c>
      <c r="C2730" t="s">
        <v>13307</v>
      </c>
    </row>
    <row r="2731" spans="1:3">
      <c r="A2731">
        <v>7.6</v>
      </c>
      <c r="B2731" t="s">
        <v>882</v>
      </c>
      <c r="C2731" t="s">
        <v>1671</v>
      </c>
    </row>
    <row r="2732" spans="1:3">
      <c r="A2732">
        <v>5.3</v>
      </c>
      <c r="B2732" t="s">
        <v>1681</v>
      </c>
      <c r="C2732" t="s">
        <v>1671</v>
      </c>
    </row>
    <row r="2733" spans="1:3">
      <c r="A2733">
        <v>7.8</v>
      </c>
      <c r="B2733" t="s">
        <v>214</v>
      </c>
      <c r="C2733" t="s">
        <v>3409</v>
      </c>
    </row>
    <row r="2734" spans="1:3">
      <c r="A2734">
        <v>7.7</v>
      </c>
      <c r="B2734" t="s">
        <v>5940</v>
      </c>
      <c r="C2734" t="s">
        <v>13307</v>
      </c>
    </row>
    <row r="2735" spans="1:3">
      <c r="A2735">
        <v>7.7</v>
      </c>
      <c r="B2735" t="s">
        <v>1935</v>
      </c>
      <c r="C2735" t="s">
        <v>24406</v>
      </c>
    </row>
    <row r="2736" spans="1:3">
      <c r="A2736">
        <v>5.4</v>
      </c>
      <c r="B2736" t="s">
        <v>6545</v>
      </c>
      <c r="C2736" t="s">
        <v>1671</v>
      </c>
    </row>
    <row r="2737" spans="1:3">
      <c r="A2737">
        <v>6.2</v>
      </c>
      <c r="B2737" t="s">
        <v>1415</v>
      </c>
      <c r="C2737" t="s">
        <v>1671</v>
      </c>
    </row>
    <row r="2738" spans="1:3">
      <c r="A2738">
        <v>7.4</v>
      </c>
      <c r="B2738" t="s">
        <v>6199</v>
      </c>
      <c r="C2738" t="s">
        <v>3409</v>
      </c>
    </row>
    <row r="2739" spans="1:3">
      <c r="A2739">
        <v>6.2</v>
      </c>
      <c r="B2739" t="s">
        <v>8921</v>
      </c>
      <c r="C2739" t="s">
        <v>3409</v>
      </c>
    </row>
    <row r="2740" spans="1:3">
      <c r="A2740">
        <v>5.1</v>
      </c>
      <c r="B2740" t="s">
        <v>2308</v>
      </c>
      <c r="C2740" t="s">
        <v>953</v>
      </c>
    </row>
    <row r="2741" spans="1:3">
      <c r="A2741">
        <v>6.8</v>
      </c>
      <c r="B2741" t="s">
        <v>4296</v>
      </c>
      <c r="C2741" t="s">
        <v>13307</v>
      </c>
    </row>
    <row r="2742" spans="1:3">
      <c r="A2742">
        <v>7.4</v>
      </c>
      <c r="B2742" t="s">
        <v>7406</v>
      </c>
      <c r="C2742" t="s">
        <v>1266</v>
      </c>
    </row>
    <row r="2743" spans="1:3">
      <c r="A2743">
        <v>5.8</v>
      </c>
      <c r="B2743" t="s">
        <v>5103</v>
      </c>
      <c r="C2743" t="s">
        <v>6403</v>
      </c>
    </row>
    <row r="2744" spans="1:3">
      <c r="A2744">
        <v>6.4</v>
      </c>
      <c r="B2744" t="s">
        <v>2142</v>
      </c>
      <c r="C2744" t="s">
        <v>24406</v>
      </c>
    </row>
    <row r="2745" spans="1:3">
      <c r="A2745">
        <v>6</v>
      </c>
      <c r="B2745" t="s">
        <v>3409</v>
      </c>
      <c r="C2745" t="s">
        <v>3409</v>
      </c>
    </row>
    <row r="2746" spans="1:3">
      <c r="A2746">
        <v>6.9</v>
      </c>
      <c r="B2746" t="s">
        <v>1681</v>
      </c>
      <c r="C2746" t="s">
        <v>1671</v>
      </c>
    </row>
    <row r="2747" spans="1:3">
      <c r="A2747">
        <v>5.5</v>
      </c>
      <c r="B2747" t="s">
        <v>4332</v>
      </c>
      <c r="C2747" t="s">
        <v>6403</v>
      </c>
    </row>
    <row r="2748" spans="1:3">
      <c r="A2748">
        <v>5.4</v>
      </c>
      <c r="B2748" t="s">
        <v>6403</v>
      </c>
      <c r="C2748" t="s">
        <v>6403</v>
      </c>
    </row>
    <row r="2749" spans="1:3">
      <c r="A2749">
        <v>8.3</v>
      </c>
      <c r="B2749" t="s">
        <v>1380</v>
      </c>
      <c r="C2749" t="s">
        <v>953</v>
      </c>
    </row>
    <row r="2750" spans="1:3">
      <c r="A2750">
        <v>7.9</v>
      </c>
      <c r="B2750" t="s">
        <v>14731</v>
      </c>
      <c r="C2750" t="s">
        <v>18089</v>
      </c>
    </row>
    <row r="2751" spans="1:3">
      <c r="A2751">
        <v>6.5</v>
      </c>
      <c r="B2751" t="s">
        <v>1415</v>
      </c>
      <c r="C2751" t="s">
        <v>1671</v>
      </c>
    </row>
    <row r="2752" spans="1:3">
      <c r="A2752">
        <v>6.6</v>
      </c>
      <c r="B2752" t="s">
        <v>1961</v>
      </c>
      <c r="C2752" t="s">
        <v>3409</v>
      </c>
    </row>
    <row r="2753" spans="1:3">
      <c r="A2753">
        <v>8.3</v>
      </c>
      <c r="B2753" t="s">
        <v>3409</v>
      </c>
      <c r="C2753" t="s">
        <v>3409</v>
      </c>
    </row>
    <row r="2754" spans="1:3">
      <c r="A2754">
        <v>6.2</v>
      </c>
      <c r="B2754" t="s">
        <v>5103</v>
      </c>
      <c r="C2754" t="s">
        <v>6403</v>
      </c>
    </row>
    <row r="2755" spans="1:3">
      <c r="A2755">
        <v>6.9</v>
      </c>
      <c r="B2755" t="s">
        <v>7959</v>
      </c>
      <c r="C2755" t="s">
        <v>1325</v>
      </c>
    </row>
    <row r="2756" spans="1:3">
      <c r="A2756">
        <v>5.9</v>
      </c>
      <c r="B2756" t="s">
        <v>3913</v>
      </c>
      <c r="C2756" t="s">
        <v>1671</v>
      </c>
    </row>
    <row r="2757" spans="1:3">
      <c r="A2757">
        <v>6.1</v>
      </c>
      <c r="B2757" t="s">
        <v>2208</v>
      </c>
      <c r="C2757" t="s">
        <v>1325</v>
      </c>
    </row>
    <row r="2758" spans="1:3">
      <c r="A2758">
        <v>5.8</v>
      </c>
      <c r="B2758" t="s">
        <v>1681</v>
      </c>
      <c r="C2758" t="s">
        <v>1671</v>
      </c>
    </row>
    <row r="2759" spans="1:3">
      <c r="A2759">
        <v>7.3</v>
      </c>
      <c r="B2759" t="s">
        <v>3409</v>
      </c>
      <c r="C2759" t="s">
        <v>3409</v>
      </c>
    </row>
    <row r="2760" spans="1:3">
      <c r="A2760">
        <v>5.9</v>
      </c>
      <c r="B2760" t="s">
        <v>5103</v>
      </c>
      <c r="C2760" t="s">
        <v>6403</v>
      </c>
    </row>
    <row r="2761" spans="1:3">
      <c r="A2761">
        <v>5.5</v>
      </c>
      <c r="B2761" t="s">
        <v>6132</v>
      </c>
      <c r="C2761" t="s">
        <v>3409</v>
      </c>
    </row>
    <row r="2762" spans="1:3">
      <c r="A2762">
        <v>5</v>
      </c>
      <c r="B2762" t="s">
        <v>1415</v>
      </c>
      <c r="C2762" t="s">
        <v>1671</v>
      </c>
    </row>
    <row r="2763" spans="1:3">
      <c r="A2763">
        <v>7</v>
      </c>
      <c r="B2763" t="s">
        <v>3794</v>
      </c>
      <c r="C2763" t="s">
        <v>3409</v>
      </c>
    </row>
    <row r="2764" spans="1:3">
      <c r="A2764">
        <v>6.4</v>
      </c>
      <c r="B2764" t="s">
        <v>7445</v>
      </c>
      <c r="C2764" t="s">
        <v>1671</v>
      </c>
    </row>
    <row r="2765" spans="1:3">
      <c r="A2765">
        <v>5.9</v>
      </c>
      <c r="B2765" t="s">
        <v>3030</v>
      </c>
      <c r="C2765" t="s">
        <v>6403</v>
      </c>
    </row>
    <row r="2766" spans="1:3">
      <c r="A2766">
        <v>7</v>
      </c>
      <c r="B2766" t="s">
        <v>3913</v>
      </c>
      <c r="C2766" t="s">
        <v>1671</v>
      </c>
    </row>
    <row r="2767" spans="1:3">
      <c r="A2767">
        <v>6.1</v>
      </c>
      <c r="B2767" t="s">
        <v>5103</v>
      </c>
      <c r="C2767" t="s">
        <v>6403</v>
      </c>
    </row>
    <row r="2768" spans="1:3">
      <c r="A2768">
        <v>6.9</v>
      </c>
      <c r="B2768" t="s">
        <v>14839</v>
      </c>
      <c r="C2768" t="s">
        <v>953</v>
      </c>
    </row>
    <row r="2769" spans="1:3">
      <c r="A2769">
        <v>7.5</v>
      </c>
      <c r="B2769" t="s">
        <v>14846</v>
      </c>
      <c r="C2769" t="s">
        <v>3409</v>
      </c>
    </row>
    <row r="2770" spans="1:3">
      <c r="A2770">
        <v>7.3</v>
      </c>
      <c r="B2770" t="s">
        <v>2527</v>
      </c>
      <c r="C2770" t="s">
        <v>1671</v>
      </c>
    </row>
    <row r="2771" spans="1:3">
      <c r="A2771">
        <v>6.5</v>
      </c>
      <c r="B2771" t="s">
        <v>8295</v>
      </c>
      <c r="C2771" t="s">
        <v>11526</v>
      </c>
    </row>
    <row r="2772" spans="1:3">
      <c r="A2772">
        <v>6.2</v>
      </c>
      <c r="B2772" t="s">
        <v>227</v>
      </c>
      <c r="C2772" t="s">
        <v>1325</v>
      </c>
    </row>
    <row r="2773" spans="1:3">
      <c r="A2773">
        <v>6</v>
      </c>
      <c r="B2773" t="s">
        <v>3030</v>
      </c>
      <c r="C2773" t="s">
        <v>6403</v>
      </c>
    </row>
    <row r="2774" spans="1:3">
      <c r="A2774">
        <v>6.3</v>
      </c>
      <c r="B2774" t="s">
        <v>3030</v>
      </c>
      <c r="C2774" t="s">
        <v>6403</v>
      </c>
    </row>
    <row r="2775" spans="1:3">
      <c r="A2775">
        <v>5.8</v>
      </c>
      <c r="B2775" t="s">
        <v>2527</v>
      </c>
      <c r="C2775" t="s">
        <v>1671</v>
      </c>
    </row>
    <row r="2776" spans="1:3">
      <c r="A2776">
        <v>6.1</v>
      </c>
      <c r="B2776" t="s">
        <v>9754</v>
      </c>
      <c r="C2776" t="s">
        <v>1266</v>
      </c>
    </row>
    <row r="2777" spans="1:3">
      <c r="A2777">
        <v>6.9</v>
      </c>
      <c r="B2777" t="s">
        <v>14886</v>
      </c>
      <c r="C2777" t="s">
        <v>1325</v>
      </c>
    </row>
    <row r="2778" spans="1:3">
      <c r="A2778">
        <v>8.3</v>
      </c>
      <c r="B2778" t="s">
        <v>1009</v>
      </c>
      <c r="C2778" t="s">
        <v>1671</v>
      </c>
    </row>
    <row r="2779" spans="1:3">
      <c r="A2779">
        <v>5.4</v>
      </c>
      <c r="B2779" t="s">
        <v>10222</v>
      </c>
      <c r="C2779" t="s">
        <v>6403</v>
      </c>
    </row>
    <row r="2780" spans="1:3">
      <c r="A2780">
        <v>6.7</v>
      </c>
      <c r="B2780" t="s">
        <v>5788</v>
      </c>
      <c r="C2780" t="s">
        <v>1671</v>
      </c>
    </row>
    <row r="2781" spans="1:3">
      <c r="A2781">
        <v>7.4</v>
      </c>
      <c r="B2781" t="s">
        <v>11056</v>
      </c>
      <c r="C2781" t="s">
        <v>953</v>
      </c>
    </row>
    <row r="2782" spans="1:3">
      <c r="A2782">
        <v>5.6</v>
      </c>
      <c r="B2782" t="s">
        <v>2527</v>
      </c>
      <c r="C2782" t="s">
        <v>1671</v>
      </c>
    </row>
    <row r="2783" spans="1:3">
      <c r="A2783">
        <v>6.5</v>
      </c>
      <c r="B2783" t="s">
        <v>14907</v>
      </c>
      <c r="C2783" t="s">
        <v>1266</v>
      </c>
    </row>
    <row r="2784" spans="1:3">
      <c r="A2784">
        <v>6.5</v>
      </c>
      <c r="B2784" t="s">
        <v>59</v>
      </c>
      <c r="C2784" t="s">
        <v>1325</v>
      </c>
    </row>
    <row r="2785" spans="1:3">
      <c r="A2785">
        <v>5.8</v>
      </c>
      <c r="B2785" t="s">
        <v>1752</v>
      </c>
      <c r="C2785" t="s">
        <v>1325</v>
      </c>
    </row>
    <row r="2786" spans="1:3">
      <c r="A2786">
        <v>5</v>
      </c>
      <c r="B2786" t="s">
        <v>4075</v>
      </c>
      <c r="C2786" t="s">
        <v>3409</v>
      </c>
    </row>
    <row r="2787" spans="1:3">
      <c r="A2787">
        <v>5.5</v>
      </c>
      <c r="B2787" t="s">
        <v>1681</v>
      </c>
      <c r="C2787" t="s">
        <v>1671</v>
      </c>
    </row>
    <row r="2788" spans="1:3">
      <c r="A2788">
        <v>6.5</v>
      </c>
      <c r="B2788" t="s">
        <v>1681</v>
      </c>
      <c r="C2788" t="s">
        <v>1671</v>
      </c>
    </row>
    <row r="2789" spans="1:3">
      <c r="A2789">
        <v>7.2</v>
      </c>
      <c r="B2789" t="s">
        <v>1935</v>
      </c>
      <c r="C2789" t="s">
        <v>24406</v>
      </c>
    </row>
    <row r="2790" spans="1:3">
      <c r="A2790">
        <v>5.2</v>
      </c>
      <c r="B2790" t="s">
        <v>3030</v>
      </c>
      <c r="C2790" t="s">
        <v>6403</v>
      </c>
    </row>
    <row r="2791" spans="1:3">
      <c r="A2791">
        <v>5.7</v>
      </c>
      <c r="B2791" t="s">
        <v>6199</v>
      </c>
      <c r="C2791" t="s">
        <v>3409</v>
      </c>
    </row>
    <row r="2792" spans="1:3">
      <c r="A2792">
        <v>4.7</v>
      </c>
      <c r="B2792" t="s">
        <v>3030</v>
      </c>
      <c r="C2792" t="s">
        <v>6403</v>
      </c>
    </row>
    <row r="2793" spans="1:3">
      <c r="A2793">
        <v>5.9</v>
      </c>
      <c r="B2793" t="s">
        <v>5032</v>
      </c>
      <c r="C2793" t="s">
        <v>24288</v>
      </c>
    </row>
    <row r="2794" spans="1:3">
      <c r="A2794">
        <v>6.8</v>
      </c>
      <c r="B2794" t="s">
        <v>5510</v>
      </c>
      <c r="C2794" t="s">
        <v>1671</v>
      </c>
    </row>
    <row r="2795" spans="1:3">
      <c r="A2795">
        <v>5.9</v>
      </c>
      <c r="B2795" t="s">
        <v>4075</v>
      </c>
      <c r="C2795" t="s">
        <v>3409</v>
      </c>
    </row>
    <row r="2796" spans="1:3">
      <c r="A2796">
        <v>7.7</v>
      </c>
      <c r="B2796" t="s">
        <v>2527</v>
      </c>
      <c r="C2796" t="s">
        <v>1671</v>
      </c>
    </row>
    <row r="2797" spans="1:3">
      <c r="A2797">
        <v>4.4</v>
      </c>
      <c r="B2797" t="s">
        <v>2813</v>
      </c>
      <c r="C2797" t="s">
        <v>1325</v>
      </c>
    </row>
    <row r="2798" spans="1:3">
      <c r="A2798">
        <v>6.6</v>
      </c>
      <c r="B2798" t="s">
        <v>2527</v>
      </c>
      <c r="C2798" t="s">
        <v>1671</v>
      </c>
    </row>
    <row r="2799" spans="1:3">
      <c r="A2799">
        <v>6.7</v>
      </c>
      <c r="B2799" t="s">
        <v>7144</v>
      </c>
      <c r="C2799" t="s">
        <v>3409</v>
      </c>
    </row>
    <row r="2800" spans="1:3">
      <c r="A2800">
        <v>5.5</v>
      </c>
      <c r="B2800" t="s">
        <v>2717</v>
      </c>
      <c r="C2800" t="s">
        <v>1671</v>
      </c>
    </row>
    <row r="2801" spans="1:3">
      <c r="A2801">
        <v>6.5</v>
      </c>
      <c r="B2801" t="s">
        <v>7837</v>
      </c>
      <c r="C2801" t="s">
        <v>3409</v>
      </c>
    </row>
    <row r="2802" spans="1:3">
      <c r="A2802">
        <v>6.2</v>
      </c>
      <c r="B2802" t="s">
        <v>2136</v>
      </c>
      <c r="C2802" t="s">
        <v>1325</v>
      </c>
    </row>
    <row r="2803" spans="1:3">
      <c r="A2803">
        <v>7.1</v>
      </c>
      <c r="B2803" t="s">
        <v>12639</v>
      </c>
      <c r="C2803" t="s">
        <v>1671</v>
      </c>
    </row>
    <row r="2804" spans="1:3">
      <c r="A2804">
        <v>6.1</v>
      </c>
      <c r="B2804" t="s">
        <v>5544</v>
      </c>
      <c r="C2804" t="s">
        <v>6403</v>
      </c>
    </row>
    <row r="2805" spans="1:3">
      <c r="A2805">
        <v>6</v>
      </c>
      <c r="B2805" t="s">
        <v>1120</v>
      </c>
      <c r="C2805" t="s">
        <v>1325</v>
      </c>
    </row>
    <row r="2806" spans="1:3">
      <c r="A2806">
        <v>7.4</v>
      </c>
      <c r="B2806" t="s">
        <v>3409</v>
      </c>
      <c r="C2806" t="s">
        <v>3409</v>
      </c>
    </row>
    <row r="2807" spans="1:3">
      <c r="A2807">
        <v>5.9</v>
      </c>
      <c r="B2807" t="s">
        <v>1009</v>
      </c>
      <c r="C2807" t="s">
        <v>1671</v>
      </c>
    </row>
    <row r="2808" spans="1:3">
      <c r="A2808">
        <v>4.1</v>
      </c>
      <c r="B2808" t="s">
        <v>4068</v>
      </c>
      <c r="C2808" t="s">
        <v>67</v>
      </c>
    </row>
    <row r="2809" spans="1:3">
      <c r="A2809">
        <v>5.9</v>
      </c>
      <c r="B2809" t="s">
        <v>471</v>
      </c>
      <c r="C2809" t="s">
        <v>953</v>
      </c>
    </row>
    <row r="2810" spans="1:3">
      <c r="A2810">
        <v>7</v>
      </c>
      <c r="B2810" t="s">
        <v>1544</v>
      </c>
      <c r="C2810" t="s">
        <v>13307</v>
      </c>
    </row>
    <row r="2811" spans="1:3">
      <c r="A2811">
        <v>6.8</v>
      </c>
      <c r="B2811" t="s">
        <v>5316</v>
      </c>
      <c r="C2811" t="s">
        <v>1671</v>
      </c>
    </row>
    <row r="2812" spans="1:3">
      <c r="A2812">
        <v>7.4</v>
      </c>
      <c r="B2812" t="s">
        <v>214</v>
      </c>
      <c r="C2812" t="s">
        <v>3409</v>
      </c>
    </row>
    <row r="2813" spans="1:3">
      <c r="A2813">
        <v>7.1</v>
      </c>
      <c r="B2813" t="s">
        <v>852</v>
      </c>
      <c r="C2813" t="s">
        <v>24288</v>
      </c>
    </row>
    <row r="2814" spans="1:3">
      <c r="A2814">
        <v>7</v>
      </c>
      <c r="B2814" t="s">
        <v>7043</v>
      </c>
      <c r="C2814" t="s">
        <v>953</v>
      </c>
    </row>
    <row r="2815" spans="1:3">
      <c r="A2815">
        <v>5.8</v>
      </c>
      <c r="B2815" t="s">
        <v>1681</v>
      </c>
      <c r="C2815" t="s">
        <v>1671</v>
      </c>
    </row>
    <row r="2816" spans="1:3">
      <c r="A2816">
        <v>7.8</v>
      </c>
      <c r="B2816" t="s">
        <v>1671</v>
      </c>
      <c r="C2816" t="s">
        <v>1671</v>
      </c>
    </row>
    <row r="2817" spans="1:3">
      <c r="A2817">
        <v>6.5</v>
      </c>
      <c r="B2817" t="s">
        <v>15070</v>
      </c>
      <c r="C2817" t="s">
        <v>1671</v>
      </c>
    </row>
    <row r="2818" spans="1:3">
      <c r="A2818">
        <v>7</v>
      </c>
      <c r="B2818" t="s">
        <v>15074</v>
      </c>
      <c r="C2818" t="s">
        <v>13307</v>
      </c>
    </row>
    <row r="2819" spans="1:3">
      <c r="A2819">
        <v>6.3</v>
      </c>
      <c r="B2819" t="s">
        <v>5967</v>
      </c>
      <c r="C2819" t="s">
        <v>1671</v>
      </c>
    </row>
    <row r="2820" spans="1:3">
      <c r="A2820">
        <v>5.3</v>
      </c>
      <c r="B2820" t="s">
        <v>1681</v>
      </c>
      <c r="C2820" t="s">
        <v>1671</v>
      </c>
    </row>
    <row r="2821" spans="1:3">
      <c r="A2821">
        <v>5.5</v>
      </c>
      <c r="B2821" t="s">
        <v>1423</v>
      </c>
      <c r="C2821" t="s">
        <v>1325</v>
      </c>
    </row>
    <row r="2822" spans="1:3">
      <c r="A2822">
        <v>7.4</v>
      </c>
      <c r="B2822" t="s">
        <v>2125</v>
      </c>
      <c r="C2822" t="s">
        <v>24406</v>
      </c>
    </row>
    <row r="2823" spans="1:3">
      <c r="A2823">
        <v>4.3</v>
      </c>
      <c r="B2823" t="s">
        <v>1671</v>
      </c>
      <c r="C2823" t="s">
        <v>1671</v>
      </c>
    </row>
    <row r="2824" spans="1:3">
      <c r="A2824">
        <v>6</v>
      </c>
      <c r="B2824" t="s">
        <v>1814</v>
      </c>
      <c r="C2824" t="s">
        <v>1325</v>
      </c>
    </row>
    <row r="2825" spans="1:3">
      <c r="A2825">
        <v>5.2</v>
      </c>
      <c r="B2825" t="s">
        <v>3632</v>
      </c>
      <c r="C2825" t="s">
        <v>1671</v>
      </c>
    </row>
    <row r="2826" spans="1:3">
      <c r="A2826">
        <v>6.7</v>
      </c>
      <c r="B2826" t="s">
        <v>15102</v>
      </c>
      <c r="C2826" t="s">
        <v>953</v>
      </c>
    </row>
    <row r="2827" spans="1:3">
      <c r="A2827">
        <v>8.6</v>
      </c>
      <c r="B2827" t="s">
        <v>1935</v>
      </c>
      <c r="C2827" t="s">
        <v>24406</v>
      </c>
    </row>
    <row r="2828" spans="1:3">
      <c r="A2828">
        <v>6.1</v>
      </c>
      <c r="B2828" t="s">
        <v>4904</v>
      </c>
      <c r="C2828" t="s">
        <v>1325</v>
      </c>
    </row>
    <row r="2829" spans="1:3">
      <c r="A2829">
        <v>5.8</v>
      </c>
      <c r="B2829" t="s">
        <v>8010</v>
      </c>
      <c r="C2829" t="s">
        <v>11526</v>
      </c>
    </row>
    <row r="2830" spans="1:3">
      <c r="A2830">
        <v>7.7</v>
      </c>
      <c r="B2830" t="s">
        <v>15130</v>
      </c>
      <c r="C2830" t="s">
        <v>3409</v>
      </c>
    </row>
    <row r="2831" spans="1:3">
      <c r="A2831">
        <v>8</v>
      </c>
      <c r="B2831" t="s">
        <v>1544</v>
      </c>
      <c r="C2831" t="s">
        <v>13307</v>
      </c>
    </row>
    <row r="2832" spans="1:3">
      <c r="A2832">
        <v>5.6</v>
      </c>
      <c r="B2832" t="s">
        <v>15140</v>
      </c>
      <c r="C2832" t="s">
        <v>1325</v>
      </c>
    </row>
    <row r="2833" spans="1:3">
      <c r="A2833">
        <v>6.7</v>
      </c>
      <c r="B2833" t="s">
        <v>2527</v>
      </c>
      <c r="C2833" t="s">
        <v>1671</v>
      </c>
    </row>
    <row r="2834" spans="1:3">
      <c r="A2834">
        <v>6.6</v>
      </c>
      <c r="B2834" t="s">
        <v>3409</v>
      </c>
      <c r="C2834" t="s">
        <v>3409</v>
      </c>
    </row>
    <row r="2835" spans="1:3">
      <c r="A2835">
        <v>4.1</v>
      </c>
      <c r="B2835" t="s">
        <v>2717</v>
      </c>
      <c r="C2835" t="s">
        <v>1671</v>
      </c>
    </row>
    <row r="2836" spans="1:3">
      <c r="A2836">
        <v>7.3</v>
      </c>
      <c r="B2836" t="s">
        <v>15167</v>
      </c>
      <c r="C2836" t="s">
        <v>953</v>
      </c>
    </row>
    <row r="2837" spans="1:3">
      <c r="A2837">
        <v>6.5</v>
      </c>
      <c r="B2837" t="s">
        <v>2527</v>
      </c>
      <c r="C2837" t="s">
        <v>1671</v>
      </c>
    </row>
    <row r="2838" spans="1:3">
      <c r="A2838">
        <v>7</v>
      </c>
      <c r="B2838" t="s">
        <v>214</v>
      </c>
      <c r="C2838" t="s">
        <v>3409</v>
      </c>
    </row>
    <row r="2839" spans="1:3">
      <c r="A2839">
        <v>5.5</v>
      </c>
      <c r="B2839" t="s">
        <v>5567</v>
      </c>
      <c r="C2839" t="s">
        <v>3409</v>
      </c>
    </row>
    <row r="2840" spans="1:3">
      <c r="A2840">
        <v>6.6</v>
      </c>
      <c r="B2840" t="s">
        <v>464</v>
      </c>
      <c r="C2840" t="s">
        <v>1325</v>
      </c>
    </row>
    <row r="2841" spans="1:3">
      <c r="A2841">
        <v>7.1</v>
      </c>
      <c r="B2841" t="s">
        <v>2142</v>
      </c>
      <c r="C2841" t="s">
        <v>24406</v>
      </c>
    </row>
    <row r="2842" spans="1:3">
      <c r="A2842">
        <v>7.9</v>
      </c>
      <c r="B2842" t="s">
        <v>2125</v>
      </c>
      <c r="C2842" t="s">
        <v>24406</v>
      </c>
    </row>
    <row r="2843" spans="1:3">
      <c r="A2843">
        <v>7.1</v>
      </c>
      <c r="B2843" t="s">
        <v>214</v>
      </c>
      <c r="C2843" t="s">
        <v>3409</v>
      </c>
    </row>
    <row r="2844" spans="1:3">
      <c r="A2844">
        <v>5.6</v>
      </c>
      <c r="B2844" t="s">
        <v>923</v>
      </c>
      <c r="C2844" t="s">
        <v>1325</v>
      </c>
    </row>
    <row r="2845" spans="1:3">
      <c r="A2845">
        <v>7.3</v>
      </c>
      <c r="B2845" t="s">
        <v>4915</v>
      </c>
      <c r="C2845" t="s">
        <v>3409</v>
      </c>
    </row>
    <row r="2846" spans="1:3">
      <c r="A2846">
        <v>3.3</v>
      </c>
      <c r="B2846" t="s">
        <v>1671</v>
      </c>
      <c r="C2846" t="s">
        <v>1671</v>
      </c>
    </row>
    <row r="2847" spans="1:3">
      <c r="A2847">
        <v>6.5</v>
      </c>
      <c r="B2847" t="s">
        <v>5510</v>
      </c>
      <c r="C2847" t="s">
        <v>1671</v>
      </c>
    </row>
    <row r="2848" spans="1:3">
      <c r="A2848">
        <v>4.8</v>
      </c>
      <c r="B2848" t="s">
        <v>3030</v>
      </c>
      <c r="C2848" t="s">
        <v>6403</v>
      </c>
    </row>
    <row r="2849" spans="1:3">
      <c r="A2849">
        <v>5.2</v>
      </c>
      <c r="B2849" t="s">
        <v>13450</v>
      </c>
      <c r="C2849" t="s">
        <v>953</v>
      </c>
    </row>
    <row r="2850" spans="1:3">
      <c r="A2850">
        <v>6.3</v>
      </c>
      <c r="B2850" t="s">
        <v>2527</v>
      </c>
      <c r="C2850" t="s">
        <v>1671</v>
      </c>
    </row>
    <row r="2851" spans="1:3">
      <c r="A2851">
        <v>7.2</v>
      </c>
      <c r="B2851" t="s">
        <v>214</v>
      </c>
      <c r="C2851" t="s">
        <v>3409</v>
      </c>
    </row>
    <row r="2852" spans="1:3">
      <c r="A2852">
        <v>6.8</v>
      </c>
      <c r="B2852" t="s">
        <v>1924</v>
      </c>
      <c r="C2852" t="s">
        <v>3409</v>
      </c>
    </row>
    <row r="2853" spans="1:3">
      <c r="A2853">
        <v>5.7</v>
      </c>
      <c r="B2853" t="s">
        <v>4262</v>
      </c>
      <c r="C2853" t="s">
        <v>1671</v>
      </c>
    </row>
    <row r="2854" spans="1:3">
      <c r="A2854">
        <v>7.2</v>
      </c>
      <c r="B2854" t="s">
        <v>214</v>
      </c>
      <c r="C2854" t="s">
        <v>3409</v>
      </c>
    </row>
    <row r="2855" spans="1:3">
      <c r="A2855">
        <v>6.9</v>
      </c>
      <c r="B2855" t="s">
        <v>1726</v>
      </c>
      <c r="C2855" t="s">
        <v>13307</v>
      </c>
    </row>
    <row r="2856" spans="1:3">
      <c r="A2856">
        <v>6.2</v>
      </c>
      <c r="B2856" t="s">
        <v>5967</v>
      </c>
      <c r="C2856" t="s">
        <v>1671</v>
      </c>
    </row>
    <row r="2857" spans="1:3">
      <c r="A2857">
        <v>6.7</v>
      </c>
      <c r="B2857" t="s">
        <v>5274</v>
      </c>
      <c r="C2857" t="s">
        <v>24406</v>
      </c>
    </row>
    <row r="2858" spans="1:3">
      <c r="A2858">
        <v>6.5</v>
      </c>
      <c r="B2858" t="s">
        <v>2527</v>
      </c>
      <c r="C2858" t="s">
        <v>1671</v>
      </c>
    </row>
    <row r="2859" spans="1:3">
      <c r="A2859">
        <v>7.2</v>
      </c>
      <c r="B2859" t="s">
        <v>2125</v>
      </c>
      <c r="C2859" t="s">
        <v>24406</v>
      </c>
    </row>
    <row r="2860" spans="1:3">
      <c r="A2860">
        <v>5.3</v>
      </c>
      <c r="B2860" t="s">
        <v>1671</v>
      </c>
      <c r="C2860" t="s">
        <v>1671</v>
      </c>
    </row>
    <row r="2861" spans="1:3">
      <c r="A2861">
        <v>6.7</v>
      </c>
      <c r="B2861" t="s">
        <v>214</v>
      </c>
      <c r="C2861" t="s">
        <v>3409</v>
      </c>
    </row>
    <row r="2862" spans="1:3">
      <c r="A2862">
        <v>3.6</v>
      </c>
      <c r="B2862" t="s">
        <v>1681</v>
      </c>
      <c r="C2862" t="s">
        <v>1671</v>
      </c>
    </row>
    <row r="2863" spans="1:3">
      <c r="A2863">
        <v>5.7</v>
      </c>
      <c r="B2863" t="s">
        <v>1733</v>
      </c>
      <c r="C2863" t="s">
        <v>1325</v>
      </c>
    </row>
    <row r="2864" spans="1:3">
      <c r="A2864">
        <v>7.3</v>
      </c>
      <c r="B2864" t="s">
        <v>3228</v>
      </c>
      <c r="C2864" t="s">
        <v>1325</v>
      </c>
    </row>
    <row r="2865" spans="1:3">
      <c r="A2865">
        <v>5</v>
      </c>
      <c r="B2865" t="s">
        <v>3409</v>
      </c>
      <c r="C2865" t="s">
        <v>3409</v>
      </c>
    </row>
    <row r="2866" spans="1:3">
      <c r="A2866">
        <v>6.6</v>
      </c>
      <c r="B2866" t="s">
        <v>1544</v>
      </c>
      <c r="C2866" t="s">
        <v>13307</v>
      </c>
    </row>
    <row r="2867" spans="1:3">
      <c r="A2867">
        <v>7.3</v>
      </c>
      <c r="B2867" t="s">
        <v>2527</v>
      </c>
      <c r="C2867" t="s">
        <v>1671</v>
      </c>
    </row>
    <row r="2868" spans="1:3">
      <c r="A2868">
        <v>6.2</v>
      </c>
      <c r="B2868" t="s">
        <v>15342</v>
      </c>
      <c r="C2868" t="s">
        <v>1325</v>
      </c>
    </row>
    <row r="2869" spans="1:3">
      <c r="A2869">
        <v>6.6</v>
      </c>
      <c r="B2869" t="s">
        <v>12838</v>
      </c>
      <c r="C2869" t="s">
        <v>1671</v>
      </c>
    </row>
    <row r="2870" spans="1:3">
      <c r="A2870">
        <v>6.3</v>
      </c>
      <c r="B2870" t="s">
        <v>4075</v>
      </c>
      <c r="C2870" t="s">
        <v>3409</v>
      </c>
    </row>
    <row r="2871" spans="1:3">
      <c r="A2871">
        <v>3.3</v>
      </c>
      <c r="B2871" t="s">
        <v>1009</v>
      </c>
      <c r="C2871" t="s">
        <v>1671</v>
      </c>
    </row>
    <row r="2872" spans="1:3">
      <c r="A2872">
        <v>3.5</v>
      </c>
      <c r="B2872" t="s">
        <v>1671</v>
      </c>
      <c r="C2872" t="s">
        <v>1671</v>
      </c>
    </row>
    <row r="2873" spans="1:3">
      <c r="A2873">
        <v>5.5</v>
      </c>
      <c r="B2873" t="s">
        <v>2527</v>
      </c>
      <c r="C2873" t="s">
        <v>1671</v>
      </c>
    </row>
    <row r="2874" spans="1:3">
      <c r="A2874">
        <v>5.9</v>
      </c>
      <c r="B2874" t="s">
        <v>1681</v>
      </c>
      <c r="C2874" t="s">
        <v>1671</v>
      </c>
    </row>
    <row r="2875" spans="1:3">
      <c r="A2875">
        <v>4.7</v>
      </c>
      <c r="B2875" t="s">
        <v>2527</v>
      </c>
      <c r="C2875" t="s">
        <v>1671</v>
      </c>
    </row>
    <row r="2876" spans="1:3">
      <c r="A2876">
        <v>3.9</v>
      </c>
      <c r="B2876" t="s">
        <v>1681</v>
      </c>
      <c r="C2876" t="s">
        <v>1671</v>
      </c>
    </row>
    <row r="2877" spans="1:3">
      <c r="A2877">
        <v>6.1</v>
      </c>
      <c r="B2877" t="s">
        <v>2215</v>
      </c>
      <c r="C2877" t="s">
        <v>24406</v>
      </c>
    </row>
    <row r="2878" spans="1:3">
      <c r="A2878">
        <v>6.7</v>
      </c>
      <c r="B2878" t="s">
        <v>2527</v>
      </c>
      <c r="C2878" t="s">
        <v>1671</v>
      </c>
    </row>
    <row r="2879" spans="1:3">
      <c r="A2879">
        <v>7.3</v>
      </c>
      <c r="B2879" t="s">
        <v>4675</v>
      </c>
      <c r="C2879" t="s">
        <v>1325</v>
      </c>
    </row>
    <row r="2880" spans="1:3">
      <c r="A2880">
        <v>6.7</v>
      </c>
      <c r="B2880" t="s">
        <v>214</v>
      </c>
      <c r="C2880" t="s">
        <v>3409</v>
      </c>
    </row>
    <row r="2881" spans="1:3">
      <c r="A2881">
        <v>6.1</v>
      </c>
      <c r="B2881" t="s">
        <v>1671</v>
      </c>
      <c r="C2881" t="s">
        <v>1671</v>
      </c>
    </row>
    <row r="2882" spans="1:3">
      <c r="A2882">
        <v>6.9</v>
      </c>
      <c r="B2882" t="s">
        <v>50</v>
      </c>
      <c r="C2882" t="s">
        <v>1325</v>
      </c>
    </row>
    <row r="2883" spans="1:3">
      <c r="A2883">
        <v>7.9</v>
      </c>
      <c r="B2883" t="s">
        <v>214</v>
      </c>
      <c r="C2883" t="s">
        <v>3409</v>
      </c>
    </row>
    <row r="2884" spans="1:3">
      <c r="A2884">
        <v>4.5</v>
      </c>
      <c r="B2884" t="s">
        <v>5544</v>
      </c>
      <c r="C2884" t="s">
        <v>6403</v>
      </c>
    </row>
    <row r="2885" spans="1:3">
      <c r="A2885">
        <v>7.6</v>
      </c>
      <c r="B2885" t="s">
        <v>1374</v>
      </c>
      <c r="C2885" t="s">
        <v>1325</v>
      </c>
    </row>
    <row r="2886" spans="1:3">
      <c r="A2886">
        <v>7.5</v>
      </c>
      <c r="B2886" t="s">
        <v>3396</v>
      </c>
      <c r="C2886" t="s">
        <v>3409</v>
      </c>
    </row>
    <row r="2887" spans="1:3">
      <c r="A2887">
        <v>7.1</v>
      </c>
      <c r="B2887" t="s">
        <v>1849</v>
      </c>
      <c r="C2887" t="s">
        <v>3409</v>
      </c>
    </row>
    <row r="2888" spans="1:3">
      <c r="A2888">
        <v>6.9</v>
      </c>
      <c r="B2888" t="s">
        <v>214</v>
      </c>
      <c r="C2888" t="s">
        <v>3409</v>
      </c>
    </row>
    <row r="2889" spans="1:3">
      <c r="A2889">
        <v>8.5</v>
      </c>
      <c r="B2889" t="s">
        <v>10222</v>
      </c>
      <c r="C2889" t="s">
        <v>6403</v>
      </c>
    </row>
    <row r="2890" spans="1:3">
      <c r="A2890">
        <v>7.5</v>
      </c>
      <c r="B2890" t="s">
        <v>5544</v>
      </c>
      <c r="C2890" t="s">
        <v>6403</v>
      </c>
    </row>
    <row r="2891" spans="1:3">
      <c r="A2891">
        <v>6.6</v>
      </c>
      <c r="B2891" t="s">
        <v>4296</v>
      </c>
      <c r="C2891" t="s">
        <v>13307</v>
      </c>
    </row>
    <row r="2892" spans="1:3">
      <c r="A2892">
        <v>8</v>
      </c>
      <c r="B2892" t="s">
        <v>12149</v>
      </c>
      <c r="C2892" t="s">
        <v>3409</v>
      </c>
    </row>
    <row r="2893" spans="1:3">
      <c r="A2893">
        <v>7</v>
      </c>
      <c r="B2893" t="s">
        <v>50</v>
      </c>
      <c r="C2893" t="s">
        <v>1325</v>
      </c>
    </row>
    <row r="2894" spans="1:3">
      <c r="A2894">
        <v>6.8</v>
      </c>
      <c r="B2894" t="s">
        <v>5806</v>
      </c>
      <c r="C2894" t="s">
        <v>1325</v>
      </c>
    </row>
    <row r="2895" spans="1:3">
      <c r="A2895">
        <v>6.7</v>
      </c>
      <c r="B2895" t="s">
        <v>2527</v>
      </c>
      <c r="C2895" t="s">
        <v>1671</v>
      </c>
    </row>
    <row r="2896" spans="1:3">
      <c r="A2896">
        <v>6.5</v>
      </c>
      <c r="B2896" t="s">
        <v>7406</v>
      </c>
      <c r="C2896" t="s">
        <v>1266</v>
      </c>
    </row>
    <row r="2897" spans="1:3">
      <c r="A2897">
        <v>8</v>
      </c>
      <c r="B2897" t="s">
        <v>2889</v>
      </c>
      <c r="C2897" t="s">
        <v>67</v>
      </c>
    </row>
    <row r="2898" spans="1:3">
      <c r="A2898">
        <v>6.5</v>
      </c>
      <c r="B2898" t="s">
        <v>2208</v>
      </c>
      <c r="C2898" t="s">
        <v>1325</v>
      </c>
    </row>
    <row r="2899" spans="1:3">
      <c r="A2899">
        <v>4.9</v>
      </c>
      <c r="B2899" t="s">
        <v>1415</v>
      </c>
      <c r="C2899" t="s">
        <v>1671</v>
      </c>
    </row>
    <row r="2900" spans="1:3">
      <c r="A2900">
        <v>7.1</v>
      </c>
      <c r="B2900" t="s">
        <v>4219</v>
      </c>
      <c r="C2900" t="s">
        <v>953</v>
      </c>
    </row>
    <row r="2901" spans="1:3">
      <c r="A2901">
        <v>7</v>
      </c>
      <c r="B2901" t="s">
        <v>4075</v>
      </c>
      <c r="C2901" t="s">
        <v>3409</v>
      </c>
    </row>
    <row r="2902" spans="1:3">
      <c r="A2902">
        <v>7</v>
      </c>
      <c r="B2902" t="s">
        <v>2125</v>
      </c>
      <c r="C2902" t="s">
        <v>24406</v>
      </c>
    </row>
    <row r="2903" spans="1:3">
      <c r="A2903">
        <v>4.5</v>
      </c>
      <c r="B2903" t="s">
        <v>6403</v>
      </c>
      <c r="C2903" t="s">
        <v>6403</v>
      </c>
    </row>
    <row r="2904" spans="1:3">
      <c r="A2904">
        <v>7.7</v>
      </c>
      <c r="B2904" t="s">
        <v>15673</v>
      </c>
      <c r="C2904" t="s">
        <v>1325</v>
      </c>
    </row>
    <row r="2905" spans="1:3">
      <c r="A2905">
        <v>6.7</v>
      </c>
      <c r="B2905" t="s">
        <v>464</v>
      </c>
      <c r="C2905" t="s">
        <v>1325</v>
      </c>
    </row>
    <row r="2906" spans="1:3">
      <c r="A2906">
        <v>7</v>
      </c>
      <c r="B2906" t="s">
        <v>2527</v>
      </c>
      <c r="C2906" t="s">
        <v>1671</v>
      </c>
    </row>
    <row r="2907" spans="1:3">
      <c r="A2907">
        <v>6.5</v>
      </c>
      <c r="B2907" t="s">
        <v>1671</v>
      </c>
      <c r="C2907" t="s">
        <v>1671</v>
      </c>
    </row>
    <row r="2908" spans="1:3">
      <c r="A2908">
        <v>6.2</v>
      </c>
      <c r="B2908" t="s">
        <v>1634</v>
      </c>
      <c r="C2908" t="s">
        <v>13307</v>
      </c>
    </row>
    <row r="2909" spans="1:3">
      <c r="A2909">
        <v>5.7</v>
      </c>
      <c r="B2909" t="s">
        <v>1415</v>
      </c>
      <c r="C2909" t="s">
        <v>1671</v>
      </c>
    </row>
    <row r="2910" spans="1:3">
      <c r="A2910">
        <v>6.4</v>
      </c>
      <c r="B2910" t="s">
        <v>6419</v>
      </c>
      <c r="C2910" t="s">
        <v>1671</v>
      </c>
    </row>
    <row r="2911" spans="1:3">
      <c r="A2911">
        <v>5.4</v>
      </c>
      <c r="B2911" t="s">
        <v>4068</v>
      </c>
      <c r="C2911" t="s">
        <v>67</v>
      </c>
    </row>
    <row r="2912" spans="1:3">
      <c r="A2912">
        <v>6.6</v>
      </c>
      <c r="B2912" t="s">
        <v>1098</v>
      </c>
      <c r="C2912" t="s">
        <v>1325</v>
      </c>
    </row>
    <row r="2913" spans="1:3">
      <c r="A2913">
        <v>6.1</v>
      </c>
      <c r="B2913" t="s">
        <v>6403</v>
      </c>
      <c r="C2913" t="s">
        <v>6403</v>
      </c>
    </row>
    <row r="2914" spans="1:3">
      <c r="A2914">
        <v>7.6</v>
      </c>
      <c r="B2914" t="s">
        <v>3409</v>
      </c>
      <c r="C2914" t="s">
        <v>3409</v>
      </c>
    </row>
    <row r="2915" spans="1:3">
      <c r="A2915">
        <v>6.2</v>
      </c>
      <c r="B2915" t="s">
        <v>3409</v>
      </c>
      <c r="C2915" t="s">
        <v>3409</v>
      </c>
    </row>
    <row r="2916" spans="1:3">
      <c r="A2916">
        <v>6.6</v>
      </c>
      <c r="B2916" t="s">
        <v>7144</v>
      </c>
      <c r="C2916" t="s">
        <v>3409</v>
      </c>
    </row>
    <row r="2917" spans="1:3">
      <c r="A2917">
        <v>7.3</v>
      </c>
      <c r="B2917" t="s">
        <v>2174</v>
      </c>
      <c r="C2917" t="s">
        <v>3409</v>
      </c>
    </row>
    <row r="2918" spans="1:3">
      <c r="A2918">
        <v>4.2</v>
      </c>
      <c r="B2918" t="s">
        <v>6545</v>
      </c>
      <c r="C2918" t="s">
        <v>1671</v>
      </c>
    </row>
    <row r="2919" spans="1:3">
      <c r="A2919">
        <v>6.5</v>
      </c>
      <c r="B2919" t="s">
        <v>4219</v>
      </c>
      <c r="C2919" t="s">
        <v>953</v>
      </c>
    </row>
    <row r="2920" spans="1:3">
      <c r="A2920">
        <v>6.5</v>
      </c>
      <c r="B2920" t="s">
        <v>2215</v>
      </c>
      <c r="C2920" t="s">
        <v>24406</v>
      </c>
    </row>
    <row r="2921" spans="1:3">
      <c r="A2921">
        <v>5.7</v>
      </c>
      <c r="B2921" t="s">
        <v>334</v>
      </c>
      <c r="C2921" t="s">
        <v>1325</v>
      </c>
    </row>
    <row r="2922" spans="1:3">
      <c r="A2922">
        <v>7.3</v>
      </c>
      <c r="B2922" t="s">
        <v>7837</v>
      </c>
      <c r="C2922" t="s">
        <v>3409</v>
      </c>
    </row>
    <row r="2923" spans="1:3">
      <c r="A2923">
        <v>6.9</v>
      </c>
      <c r="B2923" t="s">
        <v>7837</v>
      </c>
      <c r="C2923" t="s">
        <v>3409</v>
      </c>
    </row>
    <row r="2924" spans="1:3">
      <c r="A2924">
        <v>5</v>
      </c>
      <c r="B2924" t="s">
        <v>1671</v>
      </c>
      <c r="C2924" t="s">
        <v>1671</v>
      </c>
    </row>
    <row r="2925" spans="1:3">
      <c r="A2925">
        <v>7.3</v>
      </c>
      <c r="B2925" t="s">
        <v>2527</v>
      </c>
      <c r="C2925" t="s">
        <v>1671</v>
      </c>
    </row>
    <row r="2926" spans="1:3">
      <c r="A2926">
        <v>6.5</v>
      </c>
      <c r="B2926" t="s">
        <v>1671</v>
      </c>
      <c r="C2926" t="s">
        <v>1671</v>
      </c>
    </row>
    <row r="2927" spans="1:3">
      <c r="A2927">
        <v>2.1</v>
      </c>
      <c r="B2927" t="s">
        <v>7837</v>
      </c>
      <c r="C2927" t="s">
        <v>3409</v>
      </c>
    </row>
    <row r="2928" spans="1:3">
      <c r="A2928">
        <v>7</v>
      </c>
      <c r="B2928" t="s">
        <v>6326</v>
      </c>
      <c r="C2928" t="s">
        <v>13307</v>
      </c>
    </row>
    <row r="2929" spans="1:3">
      <c r="A2929">
        <v>8</v>
      </c>
      <c r="B2929" t="s">
        <v>1826</v>
      </c>
      <c r="C2929" t="s">
        <v>953</v>
      </c>
    </row>
    <row r="2930" spans="1:3">
      <c r="A2930">
        <v>6.5</v>
      </c>
      <c r="B2930" t="s">
        <v>7837</v>
      </c>
      <c r="C2930" t="s">
        <v>3409</v>
      </c>
    </row>
    <row r="2931" spans="1:3">
      <c r="A2931">
        <v>7.1</v>
      </c>
      <c r="B2931" t="s">
        <v>1826</v>
      </c>
      <c r="C2931" t="s">
        <v>953</v>
      </c>
    </row>
    <row r="2932" spans="1:3">
      <c r="A2932">
        <v>7.2</v>
      </c>
      <c r="B2932" t="s">
        <v>6236</v>
      </c>
      <c r="C2932" t="s">
        <v>1325</v>
      </c>
    </row>
    <row r="2933" spans="1:3">
      <c r="A2933">
        <v>6.7</v>
      </c>
      <c r="B2933" t="s">
        <v>15939</v>
      </c>
      <c r="C2933" t="s">
        <v>6403</v>
      </c>
    </row>
    <row r="2934" spans="1:3">
      <c r="A2934">
        <v>8.9</v>
      </c>
      <c r="B2934" t="s">
        <v>1935</v>
      </c>
      <c r="C2934" t="s">
        <v>24406</v>
      </c>
    </row>
    <row r="2935" spans="1:3">
      <c r="A2935">
        <v>7.9</v>
      </c>
      <c r="B2935" t="s">
        <v>2125</v>
      </c>
      <c r="C2935" t="s">
        <v>24406</v>
      </c>
    </row>
    <row r="2936" spans="1:3">
      <c r="A2936">
        <v>5.6</v>
      </c>
      <c r="B2936" t="s">
        <v>12838</v>
      </c>
      <c r="C2936" t="s">
        <v>1671</v>
      </c>
    </row>
    <row r="2937" spans="1:3">
      <c r="A2937">
        <v>8</v>
      </c>
      <c r="B2937" t="s">
        <v>15970</v>
      </c>
      <c r="C2937" t="s">
        <v>13307</v>
      </c>
    </row>
    <row r="2938" spans="1:3">
      <c r="A2938">
        <v>6.2</v>
      </c>
      <c r="B2938" t="s">
        <v>3632</v>
      </c>
      <c r="C2938" t="s">
        <v>1671</v>
      </c>
    </row>
    <row r="2939" spans="1:3">
      <c r="A2939">
        <v>7.9</v>
      </c>
      <c r="B2939" t="s">
        <v>2527</v>
      </c>
      <c r="C2939" t="s">
        <v>1671</v>
      </c>
    </row>
    <row r="2940" spans="1:3">
      <c r="A2940">
        <v>8.1</v>
      </c>
      <c r="B2940" t="s">
        <v>7043</v>
      </c>
      <c r="C2940" t="s">
        <v>953</v>
      </c>
    </row>
    <row r="2941" spans="1:3">
      <c r="A2941">
        <v>7.6</v>
      </c>
      <c r="B2941" t="s">
        <v>3171</v>
      </c>
      <c r="C2941" t="s">
        <v>3409</v>
      </c>
    </row>
    <row r="2942" spans="1:3">
      <c r="A2942">
        <v>3.5</v>
      </c>
      <c r="B2942" t="s">
        <v>6199</v>
      </c>
      <c r="C2942" t="s">
        <v>3409</v>
      </c>
    </row>
    <row r="2943" spans="1:3">
      <c r="A2943">
        <v>7.6</v>
      </c>
      <c r="B2943" t="s">
        <v>1726</v>
      </c>
      <c r="C2943" t="s">
        <v>13307</v>
      </c>
    </row>
    <row r="2944" spans="1:3">
      <c r="A2944">
        <v>6.5</v>
      </c>
      <c r="B2944" t="s">
        <v>5788</v>
      </c>
      <c r="C2944" t="s">
        <v>1671</v>
      </c>
    </row>
    <row r="2945" spans="1:3">
      <c r="A2945">
        <v>5.6</v>
      </c>
      <c r="B2945" t="s">
        <v>16012</v>
      </c>
      <c r="C2945" t="s">
        <v>1671</v>
      </c>
    </row>
    <row r="2946" spans="1:3">
      <c r="A2946">
        <v>7.7</v>
      </c>
      <c r="B2946" t="s">
        <v>1415</v>
      </c>
      <c r="C2946" t="s">
        <v>1671</v>
      </c>
    </row>
    <row r="2947" spans="1:3">
      <c r="A2947">
        <v>5.2</v>
      </c>
      <c r="B2947" t="s">
        <v>3030</v>
      </c>
      <c r="C2947" t="s">
        <v>6403</v>
      </c>
    </row>
    <row r="2948" spans="1:3">
      <c r="A2948">
        <v>6.1</v>
      </c>
      <c r="B2948" t="s">
        <v>1681</v>
      </c>
      <c r="C2948" t="s">
        <v>1671</v>
      </c>
    </row>
    <row r="2949" spans="1:3">
      <c r="A2949">
        <v>7.4</v>
      </c>
      <c r="B2949" t="s">
        <v>1415</v>
      </c>
      <c r="C2949" t="s">
        <v>1671</v>
      </c>
    </row>
    <row r="2950" spans="1:3">
      <c r="A2950">
        <v>6.8</v>
      </c>
      <c r="B2950" t="s">
        <v>50</v>
      </c>
      <c r="C2950" t="s">
        <v>1325</v>
      </c>
    </row>
    <row r="2951" spans="1:3">
      <c r="A2951">
        <v>6.4</v>
      </c>
      <c r="B2951" t="s">
        <v>2664</v>
      </c>
      <c r="C2951" t="s">
        <v>1266</v>
      </c>
    </row>
    <row r="2952" spans="1:3">
      <c r="A2952">
        <v>5.7</v>
      </c>
      <c r="B2952" t="s">
        <v>1415</v>
      </c>
      <c r="C2952" t="s">
        <v>1671</v>
      </c>
    </row>
    <row r="2953" spans="1:3">
      <c r="A2953">
        <v>6.7</v>
      </c>
      <c r="B2953" t="s">
        <v>1009</v>
      </c>
      <c r="C2953" t="s">
        <v>1671</v>
      </c>
    </row>
    <row r="2954" spans="1:3">
      <c r="A2954">
        <v>5.6</v>
      </c>
      <c r="B2954" t="s">
        <v>1681</v>
      </c>
      <c r="C2954" t="s">
        <v>1671</v>
      </c>
    </row>
    <row r="2955" spans="1:3">
      <c r="A2955">
        <v>7</v>
      </c>
      <c r="B2955" t="s">
        <v>4075</v>
      </c>
      <c r="C2955" t="s">
        <v>3409</v>
      </c>
    </row>
    <row r="2956" spans="1:3">
      <c r="A2956">
        <v>7.6</v>
      </c>
      <c r="B2956" t="s">
        <v>1935</v>
      </c>
      <c r="C2956" t="s">
        <v>24406</v>
      </c>
    </row>
    <row r="2957" spans="1:3">
      <c r="A2957">
        <v>6.5</v>
      </c>
      <c r="B2957" t="s">
        <v>214</v>
      </c>
      <c r="C2957" t="s">
        <v>3409</v>
      </c>
    </row>
    <row r="2958" spans="1:3">
      <c r="A2958">
        <v>6.3</v>
      </c>
      <c r="B2958" t="s">
        <v>334</v>
      </c>
      <c r="C2958" t="s">
        <v>1325</v>
      </c>
    </row>
    <row r="2959" spans="1:3">
      <c r="A2959">
        <v>7.1</v>
      </c>
      <c r="B2959" t="s">
        <v>1415</v>
      </c>
      <c r="C2959" t="s">
        <v>1671</v>
      </c>
    </row>
    <row r="2960" spans="1:3">
      <c r="A2960">
        <v>7.1</v>
      </c>
      <c r="B2960" t="s">
        <v>1681</v>
      </c>
      <c r="C2960" t="s">
        <v>1671</v>
      </c>
    </row>
    <row r="2961" spans="1:3">
      <c r="A2961">
        <v>6.9</v>
      </c>
      <c r="B2961" t="s">
        <v>11575</v>
      </c>
      <c r="C2961" t="s">
        <v>3409</v>
      </c>
    </row>
    <row r="2962" spans="1:3">
      <c r="A2962">
        <v>5.4</v>
      </c>
      <c r="B2962" t="s">
        <v>2527</v>
      </c>
      <c r="C2962" t="s">
        <v>1671</v>
      </c>
    </row>
    <row r="2963" spans="1:3">
      <c r="A2963">
        <v>5.1</v>
      </c>
      <c r="B2963" t="s">
        <v>1671</v>
      </c>
      <c r="C2963" t="s">
        <v>1671</v>
      </c>
    </row>
    <row r="2964" spans="1:3">
      <c r="A2964">
        <v>5.3</v>
      </c>
      <c r="B2964" t="s">
        <v>3632</v>
      </c>
      <c r="C2964" t="s">
        <v>1671</v>
      </c>
    </row>
    <row r="2965" spans="1:3">
      <c r="A2965">
        <v>7.3</v>
      </c>
      <c r="B2965" t="s">
        <v>16140</v>
      </c>
      <c r="C2965" t="s">
        <v>11526</v>
      </c>
    </row>
    <row r="2966" spans="1:3">
      <c r="A2966">
        <v>7.3</v>
      </c>
      <c r="B2966" t="s">
        <v>2527</v>
      </c>
      <c r="C2966" t="s">
        <v>1671</v>
      </c>
    </row>
    <row r="2967" spans="1:3">
      <c r="A2967">
        <v>7.1</v>
      </c>
      <c r="B2967" t="s">
        <v>16149</v>
      </c>
      <c r="C2967" t="s">
        <v>1671</v>
      </c>
    </row>
    <row r="2968" spans="1:3">
      <c r="A2968">
        <v>6</v>
      </c>
      <c r="B2968" t="s">
        <v>422</v>
      </c>
      <c r="C2968" t="s">
        <v>1325</v>
      </c>
    </row>
    <row r="2969" spans="1:3">
      <c r="A2969">
        <v>6.6</v>
      </c>
      <c r="B2969" t="s">
        <v>1009</v>
      </c>
      <c r="C2969" t="s">
        <v>1671</v>
      </c>
    </row>
    <row r="2970" spans="1:3">
      <c r="A2970">
        <v>7.2</v>
      </c>
      <c r="B2970" t="s">
        <v>1415</v>
      </c>
      <c r="C2970" t="s">
        <v>1671</v>
      </c>
    </row>
    <row r="2971" spans="1:3">
      <c r="A2971">
        <v>7.2</v>
      </c>
      <c r="B2971" t="s">
        <v>3067</v>
      </c>
      <c r="C2971" t="s">
        <v>13307</v>
      </c>
    </row>
    <row r="2972" spans="1:3">
      <c r="A2972">
        <v>6.9</v>
      </c>
      <c r="B2972" t="s">
        <v>1544</v>
      </c>
      <c r="C2972" t="s">
        <v>13307</v>
      </c>
    </row>
    <row r="2973" spans="1:3">
      <c r="A2973">
        <v>6.8</v>
      </c>
      <c r="B2973" t="s">
        <v>6939</v>
      </c>
      <c r="C2973" t="s">
        <v>13307</v>
      </c>
    </row>
    <row r="2974" spans="1:3">
      <c r="A2974">
        <v>7.7</v>
      </c>
      <c r="B2974" t="s">
        <v>628</v>
      </c>
      <c r="C2974" t="s">
        <v>953</v>
      </c>
    </row>
    <row r="2975" spans="1:3">
      <c r="A2975">
        <v>7.4</v>
      </c>
      <c r="B2975" t="s">
        <v>6199</v>
      </c>
      <c r="C2975" t="s">
        <v>3409</v>
      </c>
    </row>
    <row r="2976" spans="1:3">
      <c r="A2976">
        <v>6.5</v>
      </c>
      <c r="B2976" t="s">
        <v>8921</v>
      </c>
      <c r="C2976" t="s">
        <v>3409</v>
      </c>
    </row>
    <row r="2977" spans="1:3">
      <c r="A2977">
        <v>6.4</v>
      </c>
      <c r="B2977" t="s">
        <v>1935</v>
      </c>
      <c r="C2977" t="s">
        <v>24406</v>
      </c>
    </row>
    <row r="2978" spans="1:3">
      <c r="A2978">
        <v>5.6</v>
      </c>
      <c r="B2978" t="s">
        <v>16213</v>
      </c>
      <c r="C2978" t="s">
        <v>1671</v>
      </c>
    </row>
    <row r="2979" spans="1:3">
      <c r="A2979">
        <v>6.8</v>
      </c>
      <c r="B2979" t="s">
        <v>14309</v>
      </c>
      <c r="C2979" t="s">
        <v>1671</v>
      </c>
    </row>
    <row r="2980" spans="1:3">
      <c r="A2980">
        <v>5.5</v>
      </c>
      <c r="B2980" t="s">
        <v>1415</v>
      </c>
      <c r="C2980" t="s">
        <v>1671</v>
      </c>
    </row>
    <row r="2981" spans="1:3">
      <c r="A2981">
        <v>6.9</v>
      </c>
      <c r="B2981" t="s">
        <v>1752</v>
      </c>
      <c r="C2981" t="s">
        <v>1325</v>
      </c>
    </row>
    <row r="2982" spans="1:3">
      <c r="A2982">
        <v>6</v>
      </c>
      <c r="B2982" t="s">
        <v>6790</v>
      </c>
      <c r="C2982" t="s">
        <v>24406</v>
      </c>
    </row>
    <row r="2983" spans="1:3">
      <c r="A2983">
        <v>6.4</v>
      </c>
      <c r="B2983" t="s">
        <v>2125</v>
      </c>
      <c r="C2983" t="s">
        <v>24406</v>
      </c>
    </row>
    <row r="2984" spans="1:3">
      <c r="A2984">
        <v>6.6</v>
      </c>
      <c r="B2984" t="s">
        <v>3124</v>
      </c>
      <c r="C2984" t="s">
        <v>1671</v>
      </c>
    </row>
    <row r="2985" spans="1:3">
      <c r="A2985">
        <v>8.1</v>
      </c>
      <c r="B2985" t="s">
        <v>16256</v>
      </c>
      <c r="C2985" t="s">
        <v>1325</v>
      </c>
    </row>
    <row r="2986" spans="1:3">
      <c r="A2986">
        <v>6.9</v>
      </c>
      <c r="B2986" t="s">
        <v>1415</v>
      </c>
      <c r="C2986" t="s">
        <v>1671</v>
      </c>
    </row>
    <row r="2987" spans="1:3">
      <c r="A2987">
        <v>6.5</v>
      </c>
      <c r="B2987" t="s">
        <v>3479</v>
      </c>
      <c r="C2987" t="s">
        <v>1325</v>
      </c>
    </row>
    <row r="2988" spans="1:3">
      <c r="A2988">
        <v>7.4</v>
      </c>
      <c r="B2988" t="s">
        <v>3932</v>
      </c>
      <c r="C2988" t="s">
        <v>1671</v>
      </c>
    </row>
    <row r="2989" spans="1:3">
      <c r="A2989">
        <v>6.9</v>
      </c>
      <c r="B2989" t="s">
        <v>2527</v>
      </c>
      <c r="C2989" t="s">
        <v>1671</v>
      </c>
    </row>
    <row r="2990" spans="1:3">
      <c r="A2990">
        <v>6.7</v>
      </c>
      <c r="B2990" t="s">
        <v>2136</v>
      </c>
      <c r="C2990" t="s">
        <v>1325</v>
      </c>
    </row>
    <row r="2991" spans="1:3">
      <c r="A2991">
        <v>7.6</v>
      </c>
      <c r="B2991" t="s">
        <v>2527</v>
      </c>
      <c r="C2991" t="s">
        <v>1671</v>
      </c>
    </row>
    <row r="2992" spans="1:3">
      <c r="A2992">
        <v>5.4</v>
      </c>
      <c r="B2992" t="s">
        <v>6403</v>
      </c>
      <c r="C2992" t="s">
        <v>6403</v>
      </c>
    </row>
    <row r="2993" spans="1:3">
      <c r="A2993">
        <v>7.3</v>
      </c>
      <c r="B2993" t="s">
        <v>3409</v>
      </c>
      <c r="C2993" t="s">
        <v>3409</v>
      </c>
    </row>
    <row r="2994" spans="1:3">
      <c r="A2994">
        <v>6</v>
      </c>
      <c r="B2994" t="s">
        <v>1415</v>
      </c>
      <c r="C2994" t="s">
        <v>1671</v>
      </c>
    </row>
    <row r="2995" spans="1:3">
      <c r="A2995">
        <v>7.2</v>
      </c>
      <c r="B2995" t="s">
        <v>2142</v>
      </c>
      <c r="C2995" t="s">
        <v>24406</v>
      </c>
    </row>
    <row r="2996" spans="1:3">
      <c r="A2996">
        <v>6</v>
      </c>
      <c r="B2996" t="s">
        <v>4479</v>
      </c>
      <c r="C2996" t="s">
        <v>1671</v>
      </c>
    </row>
    <row r="2997" spans="1:3">
      <c r="A2997">
        <v>3.1</v>
      </c>
      <c r="B2997" t="s">
        <v>1009</v>
      </c>
      <c r="C2997" t="s">
        <v>1671</v>
      </c>
    </row>
    <row r="2998" spans="1:3">
      <c r="A2998">
        <v>6.2</v>
      </c>
      <c r="B2998" t="s">
        <v>4262</v>
      </c>
      <c r="C2998" t="s">
        <v>1671</v>
      </c>
    </row>
    <row r="2999" spans="1:3">
      <c r="A2999">
        <v>6.3</v>
      </c>
      <c r="B2999" t="s">
        <v>16384</v>
      </c>
      <c r="C2999" t="s">
        <v>3409</v>
      </c>
    </row>
    <row r="3000" spans="1:3">
      <c r="A3000">
        <v>7.9</v>
      </c>
      <c r="B3000" t="s">
        <v>2125</v>
      </c>
      <c r="C3000" t="s">
        <v>24406</v>
      </c>
    </row>
    <row r="3001" spans="1:3">
      <c r="A3001">
        <v>6.7</v>
      </c>
      <c r="B3001" t="s">
        <v>3409</v>
      </c>
      <c r="C3001" t="s">
        <v>3409</v>
      </c>
    </row>
    <row r="3002" spans="1:3">
      <c r="A3002">
        <v>8</v>
      </c>
      <c r="B3002" t="s">
        <v>16411</v>
      </c>
      <c r="C3002" t="s">
        <v>11526</v>
      </c>
    </row>
    <row r="3003" spans="1:3">
      <c r="A3003">
        <v>7</v>
      </c>
      <c r="B3003" t="s">
        <v>5544</v>
      </c>
      <c r="C3003" t="s">
        <v>6403</v>
      </c>
    </row>
    <row r="3004" spans="1:3">
      <c r="A3004">
        <v>7.2</v>
      </c>
      <c r="B3004" t="s">
        <v>464</v>
      </c>
      <c r="C3004" t="s">
        <v>1325</v>
      </c>
    </row>
    <row r="3005" spans="1:3">
      <c r="A3005">
        <v>6.2</v>
      </c>
      <c r="B3005" t="s">
        <v>81</v>
      </c>
      <c r="C3005" t="s">
        <v>1325</v>
      </c>
    </row>
    <row r="3006" spans="1:3">
      <c r="A3006">
        <v>3.5</v>
      </c>
      <c r="B3006" t="s">
        <v>262</v>
      </c>
      <c r="C3006" t="s">
        <v>1325</v>
      </c>
    </row>
    <row r="3007" spans="1:3">
      <c r="A3007">
        <v>7.5</v>
      </c>
      <c r="B3007" t="s">
        <v>1415</v>
      </c>
      <c r="C3007" t="s">
        <v>1671</v>
      </c>
    </row>
    <row r="3008" spans="1:3">
      <c r="A3008">
        <v>6.7</v>
      </c>
      <c r="B3008" t="s">
        <v>50</v>
      </c>
      <c r="C3008" t="s">
        <v>1325</v>
      </c>
    </row>
    <row r="3009" spans="1:3">
      <c r="A3009">
        <v>9.2</v>
      </c>
      <c r="B3009" t="s">
        <v>1935</v>
      </c>
      <c r="C3009" t="s">
        <v>24406</v>
      </c>
    </row>
    <row r="3010" spans="1:3">
      <c r="A3010">
        <v>6.1</v>
      </c>
      <c r="B3010" t="s">
        <v>7837</v>
      </c>
      <c r="C3010" t="s">
        <v>3409</v>
      </c>
    </row>
    <row r="3011" spans="1:3">
      <c r="A3011">
        <v>7.7</v>
      </c>
      <c r="B3011" t="s">
        <v>1415</v>
      </c>
      <c r="C3011" t="s">
        <v>1671</v>
      </c>
    </row>
    <row r="3012" spans="1:3">
      <c r="A3012">
        <v>7.6</v>
      </c>
      <c r="B3012" t="s">
        <v>7837</v>
      </c>
      <c r="C3012" t="s">
        <v>3409</v>
      </c>
    </row>
    <row r="3013" spans="1:3">
      <c r="A3013">
        <v>6.1</v>
      </c>
      <c r="B3013" t="s">
        <v>2527</v>
      </c>
      <c r="C3013" t="s">
        <v>1671</v>
      </c>
    </row>
    <row r="3014" spans="1:3">
      <c r="A3014">
        <v>4.9</v>
      </c>
      <c r="B3014" t="s">
        <v>3030</v>
      </c>
      <c r="C3014" t="s">
        <v>6403</v>
      </c>
    </row>
    <row r="3015" spans="1:3">
      <c r="A3015">
        <v>6.8</v>
      </c>
      <c r="B3015" t="s">
        <v>50</v>
      </c>
      <c r="C3015" t="s">
        <v>1325</v>
      </c>
    </row>
    <row r="3016" spans="1:3">
      <c r="A3016">
        <v>7</v>
      </c>
      <c r="B3016" t="s">
        <v>7963</v>
      </c>
      <c r="C3016" t="s">
        <v>3409</v>
      </c>
    </row>
    <row r="3017" spans="1:3">
      <c r="A3017">
        <v>5.7</v>
      </c>
      <c r="B3017" t="s">
        <v>2527</v>
      </c>
      <c r="C3017" t="s">
        <v>1671</v>
      </c>
    </row>
    <row r="3018" spans="1:3">
      <c r="A3018">
        <v>7.3</v>
      </c>
      <c r="B3018" t="s">
        <v>214</v>
      </c>
      <c r="C3018" t="s">
        <v>3409</v>
      </c>
    </row>
    <row r="3019" spans="1:3">
      <c r="A3019">
        <v>7.5</v>
      </c>
      <c r="B3019" t="s">
        <v>5940</v>
      </c>
      <c r="C3019" t="s">
        <v>13307</v>
      </c>
    </row>
    <row r="3020" spans="1:3">
      <c r="A3020">
        <v>7.4</v>
      </c>
      <c r="B3020" t="s">
        <v>1726</v>
      </c>
      <c r="C3020" t="s">
        <v>13307</v>
      </c>
    </row>
    <row r="3021" spans="1:3">
      <c r="A3021">
        <v>7.2</v>
      </c>
      <c r="B3021" t="s">
        <v>334</v>
      </c>
      <c r="C3021" t="s">
        <v>1325</v>
      </c>
    </row>
    <row r="3022" spans="1:3">
      <c r="A3022">
        <v>6.5</v>
      </c>
      <c r="B3022" t="s">
        <v>4042</v>
      </c>
      <c r="C3022" t="s">
        <v>3409</v>
      </c>
    </row>
    <row r="3023" spans="1:3">
      <c r="A3023">
        <v>6.8</v>
      </c>
      <c r="B3023" t="s">
        <v>73</v>
      </c>
      <c r="C3023" t="s">
        <v>1325</v>
      </c>
    </row>
    <row r="3024" spans="1:3">
      <c r="A3024">
        <v>6.8</v>
      </c>
      <c r="B3024" t="s">
        <v>50</v>
      </c>
      <c r="C3024" t="s">
        <v>1325</v>
      </c>
    </row>
    <row r="3025" spans="1:3">
      <c r="A3025">
        <v>5.2</v>
      </c>
      <c r="B3025" t="s">
        <v>422</v>
      </c>
      <c r="C3025" t="s">
        <v>1325</v>
      </c>
    </row>
    <row r="3026" spans="1:3">
      <c r="A3026">
        <v>7.2</v>
      </c>
      <c r="B3026" t="s">
        <v>8570</v>
      </c>
      <c r="C3026" t="s">
        <v>953</v>
      </c>
    </row>
    <row r="3027" spans="1:3">
      <c r="A3027">
        <v>4</v>
      </c>
      <c r="B3027" t="s">
        <v>5103</v>
      </c>
      <c r="C3027" t="s">
        <v>6403</v>
      </c>
    </row>
    <row r="3028" spans="1:3">
      <c r="A3028">
        <v>6.8</v>
      </c>
      <c r="B3028" t="s">
        <v>1671</v>
      </c>
      <c r="C3028" t="s">
        <v>1671</v>
      </c>
    </row>
    <row r="3029" spans="1:3">
      <c r="A3029">
        <v>6.9</v>
      </c>
      <c r="B3029" t="s">
        <v>16544</v>
      </c>
      <c r="C3029" t="s">
        <v>24406</v>
      </c>
    </row>
    <row r="3030" spans="1:3">
      <c r="A3030">
        <v>7.3</v>
      </c>
      <c r="B3030" t="s">
        <v>9193</v>
      </c>
      <c r="C3030" t="s">
        <v>1671</v>
      </c>
    </row>
    <row r="3031" spans="1:3">
      <c r="A3031">
        <v>6.1</v>
      </c>
      <c r="B3031" t="s">
        <v>2125</v>
      </c>
      <c r="C3031" t="s">
        <v>24406</v>
      </c>
    </row>
    <row r="3032" spans="1:3">
      <c r="A3032">
        <v>7.8</v>
      </c>
      <c r="B3032" t="s">
        <v>50</v>
      </c>
      <c r="C3032" t="s">
        <v>1325</v>
      </c>
    </row>
    <row r="3033" spans="1:3">
      <c r="A3033">
        <v>6</v>
      </c>
      <c r="B3033" t="s">
        <v>6403</v>
      </c>
      <c r="C3033" t="s">
        <v>6403</v>
      </c>
    </row>
    <row r="3034" spans="1:3">
      <c r="A3034">
        <v>7</v>
      </c>
      <c r="B3034" t="s">
        <v>2527</v>
      </c>
      <c r="C3034" t="s">
        <v>1671</v>
      </c>
    </row>
    <row r="3035" spans="1:3">
      <c r="A3035">
        <v>7.1</v>
      </c>
      <c r="B3035" t="s">
        <v>8060</v>
      </c>
      <c r="C3035" t="s">
        <v>3409</v>
      </c>
    </row>
    <row r="3036" spans="1:3">
      <c r="A3036">
        <v>6.2</v>
      </c>
      <c r="B3036" t="s">
        <v>8945</v>
      </c>
      <c r="C3036" t="s">
        <v>1325</v>
      </c>
    </row>
    <row r="3037" spans="1:3">
      <c r="A3037">
        <v>7.6</v>
      </c>
      <c r="B3037" t="s">
        <v>214</v>
      </c>
      <c r="C3037" t="s">
        <v>3409</v>
      </c>
    </row>
    <row r="3038" spans="1:3">
      <c r="A3038">
        <v>7.6</v>
      </c>
      <c r="B3038" t="s">
        <v>3409</v>
      </c>
      <c r="C3038" t="s">
        <v>3409</v>
      </c>
    </row>
    <row r="3039" spans="1:3">
      <c r="A3039">
        <v>6.4</v>
      </c>
      <c r="B3039" t="s">
        <v>1415</v>
      </c>
      <c r="C3039" t="s">
        <v>1671</v>
      </c>
    </row>
    <row r="3040" spans="1:3">
      <c r="A3040">
        <v>6.2</v>
      </c>
      <c r="B3040" t="s">
        <v>3464</v>
      </c>
      <c r="C3040" t="s">
        <v>1671</v>
      </c>
    </row>
    <row r="3041" spans="1:3">
      <c r="A3041">
        <v>7.5</v>
      </c>
      <c r="B3041" t="s">
        <v>16604</v>
      </c>
      <c r="C3041" t="s">
        <v>953</v>
      </c>
    </row>
    <row r="3042" spans="1:3">
      <c r="A3042">
        <v>2</v>
      </c>
      <c r="B3042" t="s">
        <v>3913</v>
      </c>
      <c r="C3042" t="s">
        <v>1671</v>
      </c>
    </row>
    <row r="3043" spans="1:3">
      <c r="A3043">
        <v>6.2</v>
      </c>
      <c r="B3043" t="s">
        <v>16615</v>
      </c>
      <c r="C3043" t="s">
        <v>1325</v>
      </c>
    </row>
    <row r="3044" spans="1:3">
      <c r="A3044">
        <v>6.5</v>
      </c>
      <c r="B3044" t="s">
        <v>11069</v>
      </c>
      <c r="C3044" t="s">
        <v>953</v>
      </c>
    </row>
    <row r="3045" spans="1:3">
      <c r="A3045">
        <v>6.8</v>
      </c>
      <c r="B3045" t="s">
        <v>3794</v>
      </c>
      <c r="C3045" t="s">
        <v>3409</v>
      </c>
    </row>
    <row r="3046" spans="1:3">
      <c r="A3046">
        <v>6.3</v>
      </c>
      <c r="B3046" t="s">
        <v>1415</v>
      </c>
      <c r="C3046" t="s">
        <v>1671</v>
      </c>
    </row>
    <row r="3047" spans="1:3">
      <c r="A3047">
        <v>6.3</v>
      </c>
      <c r="B3047" t="s">
        <v>7144</v>
      </c>
      <c r="C3047" t="s">
        <v>3409</v>
      </c>
    </row>
    <row r="3048" spans="1:3">
      <c r="A3048">
        <v>6.6</v>
      </c>
      <c r="B3048" t="s">
        <v>1726</v>
      </c>
      <c r="C3048" t="s">
        <v>13307</v>
      </c>
    </row>
    <row r="3049" spans="1:3">
      <c r="A3049">
        <v>6.4</v>
      </c>
      <c r="B3049" t="s">
        <v>1544</v>
      </c>
      <c r="C3049" t="s">
        <v>13307</v>
      </c>
    </row>
    <row r="3050" spans="1:3">
      <c r="A3050">
        <v>7.5</v>
      </c>
      <c r="B3050" t="s">
        <v>4075</v>
      </c>
      <c r="C3050" t="s">
        <v>3409</v>
      </c>
    </row>
    <row r="3051" spans="1:3">
      <c r="A3051">
        <v>6.5</v>
      </c>
      <c r="B3051" t="s">
        <v>3794</v>
      </c>
      <c r="C3051" t="s">
        <v>3409</v>
      </c>
    </row>
    <row r="3052" spans="1:3">
      <c r="A3052">
        <v>7.2</v>
      </c>
      <c r="B3052" t="s">
        <v>214</v>
      </c>
      <c r="C3052" t="s">
        <v>3409</v>
      </c>
    </row>
    <row r="3053" spans="1:3">
      <c r="A3053">
        <v>6.3</v>
      </c>
      <c r="B3053" t="s">
        <v>1221</v>
      </c>
      <c r="C3053" t="s">
        <v>953</v>
      </c>
    </row>
    <row r="3054" spans="1:3">
      <c r="A3054">
        <v>7</v>
      </c>
      <c r="B3054" t="s">
        <v>6829</v>
      </c>
      <c r="C3054" t="s">
        <v>1671</v>
      </c>
    </row>
    <row r="3055" spans="1:3">
      <c r="A3055">
        <v>6.3</v>
      </c>
      <c r="B3055" t="s">
        <v>2527</v>
      </c>
      <c r="C3055" t="s">
        <v>1671</v>
      </c>
    </row>
    <row r="3056" spans="1:3">
      <c r="A3056">
        <v>2.3</v>
      </c>
      <c r="B3056" t="s">
        <v>1671</v>
      </c>
      <c r="C3056" t="s">
        <v>1671</v>
      </c>
    </row>
    <row r="3057" spans="1:3">
      <c r="A3057">
        <v>7.1</v>
      </c>
      <c r="B3057" t="s">
        <v>3409</v>
      </c>
      <c r="C3057" t="s">
        <v>3409</v>
      </c>
    </row>
    <row r="3058" spans="1:3">
      <c r="A3058">
        <v>6.7</v>
      </c>
      <c r="B3058" t="s">
        <v>214</v>
      </c>
      <c r="C3058" t="s">
        <v>3409</v>
      </c>
    </row>
    <row r="3059" spans="1:3">
      <c r="A3059">
        <v>6.5</v>
      </c>
      <c r="B3059" t="s">
        <v>6326</v>
      </c>
      <c r="C3059" t="s">
        <v>13307</v>
      </c>
    </row>
    <row r="3060" spans="1:3">
      <c r="A3060">
        <v>5.9</v>
      </c>
      <c r="B3060" t="s">
        <v>1671</v>
      </c>
      <c r="C3060" t="s">
        <v>1671</v>
      </c>
    </row>
    <row r="3061" spans="1:3">
      <c r="A3061">
        <v>6</v>
      </c>
      <c r="B3061" t="s">
        <v>5967</v>
      </c>
      <c r="C3061" t="s">
        <v>1671</v>
      </c>
    </row>
    <row r="3062" spans="1:3">
      <c r="A3062">
        <v>6.9</v>
      </c>
      <c r="B3062" t="s">
        <v>3409</v>
      </c>
      <c r="C3062" t="s">
        <v>3409</v>
      </c>
    </row>
    <row r="3063" spans="1:3">
      <c r="A3063">
        <v>7.3</v>
      </c>
      <c r="B3063" t="s">
        <v>15011</v>
      </c>
      <c r="C3063" t="s">
        <v>15011</v>
      </c>
    </row>
    <row r="3064" spans="1:3">
      <c r="A3064">
        <v>7.7</v>
      </c>
      <c r="B3064" t="s">
        <v>1671</v>
      </c>
      <c r="C3064" t="s">
        <v>1671</v>
      </c>
    </row>
    <row r="3065" spans="1:3">
      <c r="A3065">
        <v>7</v>
      </c>
      <c r="B3065" t="s">
        <v>2527</v>
      </c>
      <c r="C3065" t="s">
        <v>1671</v>
      </c>
    </row>
    <row r="3066" spans="1:3">
      <c r="A3066">
        <v>6.4</v>
      </c>
      <c r="B3066" t="s">
        <v>1528</v>
      </c>
      <c r="C3066" t="s">
        <v>24406</v>
      </c>
    </row>
    <row r="3067" spans="1:3">
      <c r="A3067">
        <v>5.6</v>
      </c>
      <c r="B3067" t="s">
        <v>4384</v>
      </c>
      <c r="C3067" t="s">
        <v>3409</v>
      </c>
    </row>
    <row r="3068" spans="1:3">
      <c r="A3068">
        <v>8.2</v>
      </c>
      <c r="B3068" t="s">
        <v>16820</v>
      </c>
      <c r="C3068" t="s">
        <v>3409</v>
      </c>
    </row>
    <row r="3069" spans="1:3">
      <c r="A3069">
        <v>6.5</v>
      </c>
      <c r="B3069" t="s">
        <v>1415</v>
      </c>
      <c r="C3069" t="s">
        <v>1671</v>
      </c>
    </row>
    <row r="3070" spans="1:3">
      <c r="A3070">
        <v>8.1</v>
      </c>
      <c r="B3070" t="s">
        <v>464</v>
      </c>
      <c r="C3070" t="s">
        <v>1325</v>
      </c>
    </row>
    <row r="3071" spans="1:3">
      <c r="A3071">
        <v>5.4</v>
      </c>
      <c r="B3071" t="s">
        <v>5103</v>
      </c>
      <c r="C3071" t="s">
        <v>6403</v>
      </c>
    </row>
    <row r="3072" spans="1:3">
      <c r="A3072">
        <v>6.3</v>
      </c>
      <c r="B3072" t="s">
        <v>16849</v>
      </c>
      <c r="C3072" t="s">
        <v>1671</v>
      </c>
    </row>
    <row r="3073" spans="1:3">
      <c r="A3073">
        <v>7.8</v>
      </c>
      <c r="B3073" t="s">
        <v>1935</v>
      </c>
      <c r="C3073" t="s">
        <v>24406</v>
      </c>
    </row>
    <row r="3074" spans="1:3">
      <c r="A3074">
        <v>6.8</v>
      </c>
      <c r="B3074" t="s">
        <v>4296</v>
      </c>
      <c r="C3074" t="s">
        <v>13307</v>
      </c>
    </row>
    <row r="3075" spans="1:3">
      <c r="A3075">
        <v>7.1</v>
      </c>
      <c r="B3075" t="s">
        <v>16873</v>
      </c>
      <c r="C3075" t="s">
        <v>24288</v>
      </c>
    </row>
    <row r="3076" spans="1:3">
      <c r="A3076">
        <v>6.2</v>
      </c>
      <c r="B3076" t="s">
        <v>16877</v>
      </c>
      <c r="C3076" t="s">
        <v>953</v>
      </c>
    </row>
    <row r="3077" spans="1:3">
      <c r="A3077">
        <v>7.3</v>
      </c>
      <c r="B3077" t="s">
        <v>1009</v>
      </c>
      <c r="C3077" t="s">
        <v>1671</v>
      </c>
    </row>
    <row r="3078" spans="1:3">
      <c r="A3078">
        <v>5.9</v>
      </c>
      <c r="B3078" t="s">
        <v>1415</v>
      </c>
      <c r="C3078" t="s">
        <v>1671</v>
      </c>
    </row>
    <row r="3079" spans="1:3">
      <c r="A3079">
        <v>3.6</v>
      </c>
      <c r="B3079" t="s">
        <v>4332</v>
      </c>
      <c r="C3079" t="s">
        <v>6403</v>
      </c>
    </row>
    <row r="3080" spans="1:3">
      <c r="A3080">
        <v>7.7</v>
      </c>
      <c r="B3080" t="s">
        <v>1544</v>
      </c>
      <c r="C3080" t="s">
        <v>13307</v>
      </c>
    </row>
    <row r="3081" spans="1:3">
      <c r="A3081">
        <v>7.3</v>
      </c>
      <c r="B3081" t="s">
        <v>3409</v>
      </c>
      <c r="C3081" t="s">
        <v>3409</v>
      </c>
    </row>
    <row r="3082" spans="1:3">
      <c r="A3082">
        <v>7.4</v>
      </c>
      <c r="B3082" t="s">
        <v>2125</v>
      </c>
      <c r="C3082" t="s">
        <v>24406</v>
      </c>
    </row>
    <row r="3083" spans="1:3">
      <c r="A3083">
        <v>6.6</v>
      </c>
      <c r="B3083" t="s">
        <v>1765</v>
      </c>
      <c r="C3083" t="s">
        <v>3409</v>
      </c>
    </row>
    <row r="3084" spans="1:3">
      <c r="A3084">
        <v>6.9</v>
      </c>
      <c r="B3084" t="s">
        <v>4075</v>
      </c>
      <c r="C3084" t="s">
        <v>3409</v>
      </c>
    </row>
    <row r="3085" spans="1:3">
      <c r="A3085">
        <v>6.8</v>
      </c>
      <c r="B3085" t="s">
        <v>214</v>
      </c>
      <c r="C3085" t="s">
        <v>3409</v>
      </c>
    </row>
    <row r="3086" spans="1:3">
      <c r="A3086">
        <v>7.2</v>
      </c>
      <c r="B3086" t="s">
        <v>5605</v>
      </c>
      <c r="C3086" t="s">
        <v>3409</v>
      </c>
    </row>
    <row r="3087" spans="1:3">
      <c r="A3087">
        <v>7.7</v>
      </c>
      <c r="B3087" t="s">
        <v>4296</v>
      </c>
      <c r="C3087" t="s">
        <v>13307</v>
      </c>
    </row>
    <row r="3088" spans="1:3">
      <c r="A3088">
        <v>8.1</v>
      </c>
      <c r="B3088" t="s">
        <v>647</v>
      </c>
      <c r="C3088" t="s">
        <v>1325</v>
      </c>
    </row>
    <row r="3089" spans="1:3">
      <c r="A3089">
        <v>7.7</v>
      </c>
      <c r="B3089" t="s">
        <v>214</v>
      </c>
      <c r="C3089" t="s">
        <v>3409</v>
      </c>
    </row>
    <row r="3090" spans="1:3">
      <c r="A3090">
        <v>7.6</v>
      </c>
      <c r="B3090" t="s">
        <v>1634</v>
      </c>
      <c r="C3090" t="s">
        <v>13307</v>
      </c>
    </row>
    <row r="3091" spans="1:3">
      <c r="A3091">
        <v>7.2</v>
      </c>
      <c r="B3091" t="s">
        <v>1681</v>
      </c>
      <c r="C3091" t="s">
        <v>1671</v>
      </c>
    </row>
    <row r="3092" spans="1:3">
      <c r="A3092">
        <v>7.2</v>
      </c>
      <c r="B3092" t="s">
        <v>16971</v>
      </c>
      <c r="C3092" t="s">
        <v>17378</v>
      </c>
    </row>
    <row r="3093" spans="1:3">
      <c r="A3093">
        <v>8.1</v>
      </c>
      <c r="B3093" t="s">
        <v>3396</v>
      </c>
      <c r="C3093" t="s">
        <v>3409</v>
      </c>
    </row>
    <row r="3094" spans="1:3">
      <c r="A3094">
        <v>7.5</v>
      </c>
      <c r="B3094" t="s">
        <v>16980</v>
      </c>
      <c r="C3094" t="s">
        <v>67</v>
      </c>
    </row>
    <row r="3095" spans="1:3">
      <c r="A3095">
        <v>8.1</v>
      </c>
      <c r="B3095" t="s">
        <v>16988</v>
      </c>
      <c r="C3095" t="s">
        <v>13307</v>
      </c>
    </row>
    <row r="3096" spans="1:3">
      <c r="A3096">
        <v>7.8</v>
      </c>
      <c r="B3096" t="s">
        <v>16996</v>
      </c>
      <c r="C3096" t="s">
        <v>1671</v>
      </c>
    </row>
    <row r="3097" spans="1:3">
      <c r="A3097">
        <v>7.8</v>
      </c>
      <c r="B3097" t="s">
        <v>3409</v>
      </c>
      <c r="C3097" t="s">
        <v>3409</v>
      </c>
    </row>
    <row r="3098" spans="1:3">
      <c r="A3098">
        <v>5.8</v>
      </c>
      <c r="B3098" t="s">
        <v>1628</v>
      </c>
      <c r="C3098" t="s">
        <v>1325</v>
      </c>
    </row>
    <row r="3099" spans="1:3">
      <c r="A3099">
        <v>7.6</v>
      </c>
      <c r="B3099" t="s">
        <v>17007</v>
      </c>
      <c r="C3099" t="s">
        <v>24406</v>
      </c>
    </row>
    <row r="3100" spans="1:3">
      <c r="A3100">
        <v>7.4</v>
      </c>
      <c r="B3100" t="s">
        <v>3913</v>
      </c>
      <c r="C3100" t="s">
        <v>1671</v>
      </c>
    </row>
    <row r="3101" spans="1:3">
      <c r="A3101">
        <v>6.3</v>
      </c>
      <c r="B3101" t="s">
        <v>2527</v>
      </c>
      <c r="C3101" t="s">
        <v>1671</v>
      </c>
    </row>
    <row r="3102" spans="1:3">
      <c r="A3102">
        <v>6.9</v>
      </c>
      <c r="B3102" t="s">
        <v>1415</v>
      </c>
      <c r="C3102" t="s">
        <v>1671</v>
      </c>
    </row>
    <row r="3103" spans="1:3">
      <c r="A3103">
        <v>8.6</v>
      </c>
      <c r="B3103" t="s">
        <v>2142</v>
      </c>
      <c r="C3103" t="s">
        <v>24406</v>
      </c>
    </row>
    <row r="3104" spans="1:3">
      <c r="A3104">
        <v>5.1</v>
      </c>
      <c r="B3104" t="s">
        <v>17026</v>
      </c>
      <c r="C3104" t="s">
        <v>1266</v>
      </c>
    </row>
    <row r="3105" spans="1:3">
      <c r="A3105">
        <v>6.4</v>
      </c>
      <c r="B3105" t="s">
        <v>1681</v>
      </c>
      <c r="C3105" t="s">
        <v>1671</v>
      </c>
    </row>
    <row r="3106" spans="1:3">
      <c r="A3106">
        <v>7.9</v>
      </c>
      <c r="B3106" t="s">
        <v>3794</v>
      </c>
      <c r="C3106" t="s">
        <v>3409</v>
      </c>
    </row>
    <row r="3107" spans="1:3">
      <c r="A3107">
        <v>6.9</v>
      </c>
      <c r="B3107" t="s">
        <v>4042</v>
      </c>
      <c r="C3107" t="s">
        <v>3409</v>
      </c>
    </row>
    <row r="3108" spans="1:3">
      <c r="A3108">
        <v>7.5</v>
      </c>
      <c r="B3108" t="s">
        <v>1671</v>
      </c>
      <c r="C3108" t="s">
        <v>1671</v>
      </c>
    </row>
    <row r="3109" spans="1:3">
      <c r="A3109">
        <v>7.2</v>
      </c>
      <c r="B3109" t="s">
        <v>647</v>
      </c>
      <c r="C3109" t="s">
        <v>1325</v>
      </c>
    </row>
    <row r="3110" spans="1:3">
      <c r="A3110">
        <v>5.8</v>
      </c>
      <c r="B3110" t="s">
        <v>16849</v>
      </c>
      <c r="C3110" t="s">
        <v>1671</v>
      </c>
    </row>
    <row r="3111" spans="1:3">
      <c r="A3111">
        <v>2.9</v>
      </c>
      <c r="B3111" t="s">
        <v>3057</v>
      </c>
      <c r="C3111" t="s">
        <v>1671</v>
      </c>
    </row>
    <row r="3112" spans="1:3">
      <c r="A3112">
        <v>6.2</v>
      </c>
      <c r="B3112" t="s">
        <v>1415</v>
      </c>
      <c r="C3112" t="s">
        <v>1671</v>
      </c>
    </row>
    <row r="3113" spans="1:3">
      <c r="A3113">
        <v>6.8</v>
      </c>
      <c r="B3113" t="s">
        <v>2490</v>
      </c>
      <c r="C3113" t="s">
        <v>1671</v>
      </c>
    </row>
    <row r="3114" spans="1:3">
      <c r="A3114">
        <v>6.1</v>
      </c>
      <c r="B3114" t="s">
        <v>12838</v>
      </c>
      <c r="C3114" t="s">
        <v>1671</v>
      </c>
    </row>
    <row r="3115" spans="1:3">
      <c r="A3115">
        <v>7.7</v>
      </c>
      <c r="B3115" t="s">
        <v>6003</v>
      </c>
      <c r="C3115" t="s">
        <v>13307</v>
      </c>
    </row>
    <row r="3116" spans="1:3">
      <c r="A3116">
        <v>5.2</v>
      </c>
      <c r="B3116" t="s">
        <v>5544</v>
      </c>
      <c r="C3116" t="s">
        <v>6403</v>
      </c>
    </row>
    <row r="3117" spans="1:3">
      <c r="A3117">
        <v>6.8</v>
      </c>
      <c r="B3117" t="s">
        <v>9193</v>
      </c>
      <c r="C3117" t="s">
        <v>1671</v>
      </c>
    </row>
    <row r="3118" spans="1:3">
      <c r="A3118">
        <v>7</v>
      </c>
      <c r="B3118" t="s">
        <v>1544</v>
      </c>
      <c r="C3118" t="s">
        <v>13307</v>
      </c>
    </row>
    <row r="3119" spans="1:3">
      <c r="A3119">
        <v>5.9</v>
      </c>
      <c r="B3119" t="s">
        <v>1415</v>
      </c>
      <c r="C3119" t="s">
        <v>1671</v>
      </c>
    </row>
    <row r="3120" spans="1:3">
      <c r="A3120">
        <v>7.1</v>
      </c>
      <c r="B3120" t="s">
        <v>3277</v>
      </c>
      <c r="C3120" t="s">
        <v>3409</v>
      </c>
    </row>
    <row r="3121" spans="1:3">
      <c r="A3121">
        <v>5.5</v>
      </c>
      <c r="B3121" t="s">
        <v>4485</v>
      </c>
      <c r="C3121" t="s">
        <v>1671</v>
      </c>
    </row>
    <row r="3122" spans="1:3">
      <c r="A3122">
        <v>7.4</v>
      </c>
      <c r="B3122" t="s">
        <v>2527</v>
      </c>
      <c r="C3122" t="s">
        <v>1671</v>
      </c>
    </row>
    <row r="3123" spans="1:3">
      <c r="A3123">
        <v>7.3</v>
      </c>
      <c r="B3123" t="s">
        <v>5967</v>
      </c>
      <c r="C3123" t="s">
        <v>1671</v>
      </c>
    </row>
    <row r="3124" spans="1:3">
      <c r="A3124">
        <v>4.6</v>
      </c>
      <c r="B3124" t="s">
        <v>1671</v>
      </c>
      <c r="C3124" t="s">
        <v>1671</v>
      </c>
    </row>
    <row r="3125" spans="1:3">
      <c r="A3125">
        <v>7.2</v>
      </c>
      <c r="B3125" t="s">
        <v>214</v>
      </c>
      <c r="C3125" t="s">
        <v>3409</v>
      </c>
    </row>
    <row r="3126" spans="1:3">
      <c r="A3126">
        <v>5.1</v>
      </c>
      <c r="B3126" t="s">
        <v>1681</v>
      </c>
      <c r="C3126" t="s">
        <v>1671</v>
      </c>
    </row>
    <row r="3127" spans="1:3">
      <c r="A3127">
        <v>6.7</v>
      </c>
      <c r="B3127" t="s">
        <v>2527</v>
      </c>
      <c r="C3127" t="s">
        <v>1671</v>
      </c>
    </row>
    <row r="3128" spans="1:3">
      <c r="A3128">
        <v>5.3</v>
      </c>
      <c r="B3128" t="s">
        <v>2490</v>
      </c>
      <c r="C3128" t="s">
        <v>1671</v>
      </c>
    </row>
    <row r="3129" spans="1:3">
      <c r="A3129">
        <v>7.8</v>
      </c>
      <c r="B3129" t="s">
        <v>2442</v>
      </c>
      <c r="C3129" t="s">
        <v>1671</v>
      </c>
    </row>
    <row r="3130" spans="1:3">
      <c r="A3130">
        <v>6.7</v>
      </c>
      <c r="B3130" t="s">
        <v>777</v>
      </c>
      <c r="C3130" t="s">
        <v>1325</v>
      </c>
    </row>
    <row r="3131" spans="1:3">
      <c r="A3131">
        <v>7.2</v>
      </c>
      <c r="B3131" t="s">
        <v>6519</v>
      </c>
      <c r="C3131" t="s">
        <v>3409</v>
      </c>
    </row>
    <row r="3132" spans="1:3">
      <c r="A3132">
        <v>5.8</v>
      </c>
      <c r="B3132" t="s">
        <v>5316</v>
      </c>
      <c r="C3132" t="s">
        <v>1671</v>
      </c>
    </row>
    <row r="3133" spans="1:3">
      <c r="A3133">
        <v>7</v>
      </c>
      <c r="B3133" t="s">
        <v>1415</v>
      </c>
      <c r="C3133" t="s">
        <v>1671</v>
      </c>
    </row>
    <row r="3134" spans="1:3">
      <c r="A3134">
        <v>3.8</v>
      </c>
      <c r="B3134" t="s">
        <v>31</v>
      </c>
      <c r="C3134" t="s">
        <v>1325</v>
      </c>
    </row>
    <row r="3135" spans="1:3">
      <c r="A3135">
        <v>5.7</v>
      </c>
      <c r="B3135" t="s">
        <v>1634</v>
      </c>
      <c r="C3135" t="s">
        <v>13307</v>
      </c>
    </row>
    <row r="3136" spans="1:3">
      <c r="A3136">
        <v>6.7</v>
      </c>
      <c r="B3136" t="s">
        <v>214</v>
      </c>
      <c r="C3136" t="s">
        <v>3409</v>
      </c>
    </row>
    <row r="3137" spans="1:3">
      <c r="A3137">
        <v>6.2</v>
      </c>
      <c r="B3137" t="s">
        <v>214</v>
      </c>
      <c r="C3137" t="s">
        <v>3409</v>
      </c>
    </row>
    <row r="3138" spans="1:3">
      <c r="A3138">
        <v>6.2</v>
      </c>
      <c r="B3138" t="s">
        <v>4262</v>
      </c>
      <c r="C3138" t="s">
        <v>1671</v>
      </c>
    </row>
    <row r="3139" spans="1:3">
      <c r="A3139">
        <v>4.7</v>
      </c>
      <c r="B3139" t="s">
        <v>1671</v>
      </c>
      <c r="C3139" t="s">
        <v>1671</v>
      </c>
    </row>
    <row r="3140" spans="1:3">
      <c r="A3140">
        <v>6.3</v>
      </c>
      <c r="B3140" t="s">
        <v>2125</v>
      </c>
      <c r="C3140" t="s">
        <v>24406</v>
      </c>
    </row>
    <row r="3141" spans="1:3">
      <c r="A3141">
        <v>7.3</v>
      </c>
      <c r="B3141" t="s">
        <v>2527</v>
      </c>
      <c r="C3141" t="s">
        <v>1671</v>
      </c>
    </row>
    <row r="3142" spans="1:3">
      <c r="A3142">
        <v>6.1</v>
      </c>
      <c r="B3142" t="s">
        <v>2215</v>
      </c>
      <c r="C3142" t="s">
        <v>24406</v>
      </c>
    </row>
    <row r="3143" spans="1:3">
      <c r="A3143">
        <v>7.1</v>
      </c>
      <c r="B3143" t="s">
        <v>1961</v>
      </c>
      <c r="C3143" t="s">
        <v>3409</v>
      </c>
    </row>
    <row r="3144" spans="1:3">
      <c r="A3144">
        <v>7.1</v>
      </c>
      <c r="B3144" t="s">
        <v>464</v>
      </c>
      <c r="C3144" t="s">
        <v>1325</v>
      </c>
    </row>
    <row r="3145" spans="1:3">
      <c r="A3145">
        <v>6.7</v>
      </c>
      <c r="B3145" t="s">
        <v>4479</v>
      </c>
      <c r="C3145" t="s">
        <v>1671</v>
      </c>
    </row>
    <row r="3146" spans="1:3">
      <c r="A3146">
        <v>6.9</v>
      </c>
      <c r="B3146" t="s">
        <v>214</v>
      </c>
      <c r="C3146" t="s">
        <v>3409</v>
      </c>
    </row>
    <row r="3147" spans="1:3">
      <c r="A3147">
        <v>2.1</v>
      </c>
      <c r="B3147" t="s">
        <v>17358</v>
      </c>
      <c r="C3147" t="s">
        <v>1325</v>
      </c>
    </row>
    <row r="3148" spans="1:3">
      <c r="A3148">
        <v>6.6</v>
      </c>
      <c r="B3148" t="s">
        <v>6403</v>
      </c>
      <c r="C3148" t="s">
        <v>6403</v>
      </c>
    </row>
    <row r="3149" spans="1:3">
      <c r="A3149">
        <v>8.3</v>
      </c>
      <c r="B3149" t="s">
        <v>9193</v>
      </c>
      <c r="C3149" t="s">
        <v>1671</v>
      </c>
    </row>
    <row r="3150" spans="1:3">
      <c r="A3150">
        <v>7.2</v>
      </c>
      <c r="B3150" t="s">
        <v>1634</v>
      </c>
      <c r="C3150" t="s">
        <v>13307</v>
      </c>
    </row>
    <row r="3151" spans="1:3">
      <c r="A3151">
        <v>5.6</v>
      </c>
      <c r="B3151" t="s">
        <v>1415</v>
      </c>
      <c r="C3151" t="s">
        <v>1671</v>
      </c>
    </row>
    <row r="3152" spans="1:3">
      <c r="A3152">
        <v>7.7</v>
      </c>
      <c r="B3152" t="s">
        <v>8771</v>
      </c>
      <c r="C3152" t="s">
        <v>13307</v>
      </c>
    </row>
    <row r="3153" spans="1:3">
      <c r="A3153">
        <v>6.6</v>
      </c>
      <c r="B3153" t="s">
        <v>1415</v>
      </c>
      <c r="C3153" t="s">
        <v>1671</v>
      </c>
    </row>
    <row r="3154" spans="1:3">
      <c r="A3154">
        <v>7.4</v>
      </c>
      <c r="B3154" t="s">
        <v>2527</v>
      </c>
      <c r="C3154" t="s">
        <v>1671</v>
      </c>
    </row>
    <row r="3155" spans="1:3">
      <c r="A3155">
        <v>7.1</v>
      </c>
      <c r="B3155" t="s">
        <v>6326</v>
      </c>
      <c r="C3155" t="s">
        <v>13307</v>
      </c>
    </row>
    <row r="3156" spans="1:3">
      <c r="A3156">
        <v>7.9</v>
      </c>
      <c r="B3156" t="s">
        <v>6199</v>
      </c>
      <c r="C3156" t="s">
        <v>3409</v>
      </c>
    </row>
    <row r="3157" spans="1:3">
      <c r="A3157">
        <v>6.7</v>
      </c>
      <c r="B3157" t="s">
        <v>2527</v>
      </c>
      <c r="C3157" t="s">
        <v>1671</v>
      </c>
    </row>
    <row r="3158" spans="1:3">
      <c r="A3158">
        <v>6.6</v>
      </c>
      <c r="B3158" t="s">
        <v>2142</v>
      </c>
      <c r="C3158" t="s">
        <v>24406</v>
      </c>
    </row>
    <row r="3159" spans="1:3">
      <c r="A3159">
        <v>7.9</v>
      </c>
      <c r="B3159" t="s">
        <v>3409</v>
      </c>
      <c r="C3159" t="s">
        <v>3409</v>
      </c>
    </row>
    <row r="3160" spans="1:3">
      <c r="A3160">
        <v>4.9</v>
      </c>
      <c r="B3160" t="s">
        <v>16012</v>
      </c>
      <c r="C3160" t="s">
        <v>1671</v>
      </c>
    </row>
    <row r="3161" spans="1:3">
      <c r="A3161">
        <v>7.2</v>
      </c>
      <c r="B3161" t="s">
        <v>2527</v>
      </c>
      <c r="C3161" t="s">
        <v>1671</v>
      </c>
    </row>
    <row r="3162" spans="1:3">
      <c r="A3162">
        <v>6.1</v>
      </c>
      <c r="B3162" t="s">
        <v>2527</v>
      </c>
      <c r="C3162" t="s">
        <v>1671</v>
      </c>
    </row>
    <row r="3163" spans="1:3">
      <c r="A3163">
        <v>5.3</v>
      </c>
      <c r="B3163" t="s">
        <v>12694</v>
      </c>
      <c r="C3163" t="s">
        <v>1325</v>
      </c>
    </row>
    <row r="3164" spans="1:3">
      <c r="A3164">
        <v>5</v>
      </c>
      <c r="B3164" t="s">
        <v>1681</v>
      </c>
      <c r="C3164" t="s">
        <v>1671</v>
      </c>
    </row>
    <row r="3165" spans="1:3">
      <c r="A3165">
        <v>7.6</v>
      </c>
      <c r="B3165" t="s">
        <v>2125</v>
      </c>
      <c r="C3165" t="s">
        <v>24406</v>
      </c>
    </row>
    <row r="3166" spans="1:3">
      <c r="A3166">
        <v>7.6</v>
      </c>
      <c r="B3166" t="s">
        <v>6283</v>
      </c>
      <c r="C3166" t="s">
        <v>1671</v>
      </c>
    </row>
    <row r="3167" spans="1:3">
      <c r="A3167">
        <v>6.6</v>
      </c>
      <c r="B3167" t="s">
        <v>9754</v>
      </c>
      <c r="C3167" t="s">
        <v>1266</v>
      </c>
    </row>
    <row r="3168" spans="1:3">
      <c r="A3168">
        <v>6.6</v>
      </c>
      <c r="B3168" t="s">
        <v>5103</v>
      </c>
      <c r="C3168" t="s">
        <v>6403</v>
      </c>
    </row>
    <row r="3169" spans="1:3">
      <c r="A3169">
        <v>7.3</v>
      </c>
      <c r="B3169" t="s">
        <v>17529</v>
      </c>
      <c r="C3169" t="s">
        <v>3409</v>
      </c>
    </row>
    <row r="3170" spans="1:3">
      <c r="A3170">
        <v>6.6</v>
      </c>
      <c r="B3170" t="s">
        <v>17534</v>
      </c>
      <c r="C3170" t="s">
        <v>1671</v>
      </c>
    </row>
    <row r="3171" spans="1:3">
      <c r="A3171">
        <v>6.9</v>
      </c>
      <c r="B3171" t="s">
        <v>6403</v>
      </c>
      <c r="C3171" t="s">
        <v>6403</v>
      </c>
    </row>
    <row r="3172" spans="1:3">
      <c r="A3172">
        <v>5.8</v>
      </c>
      <c r="B3172" t="s">
        <v>6403</v>
      </c>
      <c r="C3172" t="s">
        <v>6403</v>
      </c>
    </row>
    <row r="3173" spans="1:3">
      <c r="A3173">
        <v>4.4</v>
      </c>
      <c r="B3173" t="s">
        <v>7406</v>
      </c>
      <c r="C3173" t="s">
        <v>1266</v>
      </c>
    </row>
    <row r="3174" spans="1:3">
      <c r="A3174">
        <v>6.6</v>
      </c>
      <c r="B3174" t="s">
        <v>8945</v>
      </c>
      <c r="C3174" t="s">
        <v>1325</v>
      </c>
    </row>
    <row r="3175" spans="1:3">
      <c r="A3175">
        <v>7.1</v>
      </c>
      <c r="B3175" t="s">
        <v>852</v>
      </c>
      <c r="C3175" t="s">
        <v>24288</v>
      </c>
    </row>
    <row r="3176" spans="1:3">
      <c r="A3176">
        <v>7.6</v>
      </c>
      <c r="B3176" t="s">
        <v>2527</v>
      </c>
      <c r="C3176" t="s">
        <v>1671</v>
      </c>
    </row>
    <row r="3177" spans="1:3">
      <c r="A3177">
        <v>4.6</v>
      </c>
      <c r="B3177" t="s">
        <v>6403</v>
      </c>
      <c r="C3177" t="s">
        <v>6403</v>
      </c>
    </row>
    <row r="3178" spans="1:3">
      <c r="A3178">
        <v>6.8</v>
      </c>
      <c r="B3178" t="s">
        <v>6519</v>
      </c>
      <c r="C3178" t="s">
        <v>3409</v>
      </c>
    </row>
    <row r="3179" spans="1:3">
      <c r="A3179">
        <v>4.9</v>
      </c>
      <c r="B3179" t="s">
        <v>8066</v>
      </c>
      <c r="C3179" t="s">
        <v>1671</v>
      </c>
    </row>
    <row r="3180" spans="1:3">
      <c r="A3180">
        <v>7.3</v>
      </c>
      <c r="B3180" t="s">
        <v>5685</v>
      </c>
      <c r="C3180" t="s">
        <v>13307</v>
      </c>
    </row>
    <row r="3181" spans="1:3">
      <c r="A3181">
        <v>5</v>
      </c>
      <c r="B3181" t="s">
        <v>9754</v>
      </c>
      <c r="C3181" t="s">
        <v>1266</v>
      </c>
    </row>
    <row r="3182" spans="1:3">
      <c r="A3182">
        <v>8</v>
      </c>
      <c r="B3182" t="s">
        <v>1544</v>
      </c>
      <c r="C3182" t="s">
        <v>13307</v>
      </c>
    </row>
    <row r="3183" spans="1:3">
      <c r="A3183">
        <v>5.2</v>
      </c>
      <c r="B3183" t="s">
        <v>4332</v>
      </c>
      <c r="C3183" t="s">
        <v>6403</v>
      </c>
    </row>
    <row r="3184" spans="1:3">
      <c r="A3184">
        <v>8.5</v>
      </c>
      <c r="B3184" t="s">
        <v>852</v>
      </c>
      <c r="C3184" t="s">
        <v>24288</v>
      </c>
    </row>
    <row r="3185" spans="1:3">
      <c r="A3185">
        <v>6.5</v>
      </c>
      <c r="B3185" t="s">
        <v>5103</v>
      </c>
      <c r="C3185" t="s">
        <v>6403</v>
      </c>
    </row>
    <row r="3186" spans="1:3">
      <c r="A3186">
        <v>7.4</v>
      </c>
      <c r="B3186" t="s">
        <v>1671</v>
      </c>
      <c r="C3186" t="s">
        <v>1671</v>
      </c>
    </row>
    <row r="3187" spans="1:3">
      <c r="A3187">
        <v>7.7</v>
      </c>
      <c r="B3187" t="s">
        <v>6199</v>
      </c>
      <c r="C3187" t="s">
        <v>3409</v>
      </c>
    </row>
    <row r="3188" spans="1:3">
      <c r="A3188">
        <v>7.4</v>
      </c>
      <c r="B3188" t="s">
        <v>2527</v>
      </c>
      <c r="C3188" t="s">
        <v>1671</v>
      </c>
    </row>
    <row r="3189" spans="1:3">
      <c r="A3189">
        <v>5.1</v>
      </c>
      <c r="B3189" t="s">
        <v>5788</v>
      </c>
      <c r="C3189" t="s">
        <v>1671</v>
      </c>
    </row>
    <row r="3190" spans="1:3">
      <c r="A3190">
        <v>5</v>
      </c>
      <c r="B3190" t="s">
        <v>2966</v>
      </c>
      <c r="C3190" t="s">
        <v>11526</v>
      </c>
    </row>
    <row r="3191" spans="1:3">
      <c r="A3191">
        <v>7.2</v>
      </c>
      <c r="B3191" t="s">
        <v>3409</v>
      </c>
      <c r="C3191" t="s">
        <v>3409</v>
      </c>
    </row>
    <row r="3192" spans="1:3">
      <c r="A3192">
        <v>6.4</v>
      </c>
      <c r="B3192" t="s">
        <v>2527</v>
      </c>
      <c r="C3192" t="s">
        <v>1671</v>
      </c>
    </row>
    <row r="3193" spans="1:3">
      <c r="A3193">
        <v>5.6</v>
      </c>
      <c r="B3193" t="s">
        <v>2527</v>
      </c>
      <c r="C3193" t="s">
        <v>1671</v>
      </c>
    </row>
    <row r="3194" spans="1:3">
      <c r="A3194">
        <v>6.2</v>
      </c>
      <c r="B3194" t="s">
        <v>8921</v>
      </c>
      <c r="C3194" t="s">
        <v>3409</v>
      </c>
    </row>
    <row r="3195" spans="1:3">
      <c r="A3195">
        <v>6.1</v>
      </c>
      <c r="B3195" t="s">
        <v>3030</v>
      </c>
      <c r="C3195" t="s">
        <v>6403</v>
      </c>
    </row>
    <row r="3196" spans="1:3">
      <c r="A3196">
        <v>5.2</v>
      </c>
      <c r="B3196" t="s">
        <v>4075</v>
      </c>
      <c r="C3196" t="s">
        <v>3409</v>
      </c>
    </row>
    <row r="3197" spans="1:3">
      <c r="A3197">
        <v>7.3</v>
      </c>
      <c r="B3197" t="s">
        <v>3409</v>
      </c>
      <c r="C3197" t="s">
        <v>3409</v>
      </c>
    </row>
    <row r="3198" spans="1:3">
      <c r="A3198">
        <v>7.5</v>
      </c>
      <c r="B3198" t="s">
        <v>3409</v>
      </c>
      <c r="C3198" t="s">
        <v>3409</v>
      </c>
    </row>
    <row r="3199" spans="1:3">
      <c r="A3199">
        <v>4.5</v>
      </c>
      <c r="B3199" t="s">
        <v>17700</v>
      </c>
      <c r="C3199" t="s">
        <v>953</v>
      </c>
    </row>
    <row r="3200" spans="1:3">
      <c r="A3200">
        <v>6.6</v>
      </c>
      <c r="B3200" t="s">
        <v>2717</v>
      </c>
      <c r="C3200" t="s">
        <v>1671</v>
      </c>
    </row>
    <row r="3201" spans="1:3">
      <c r="A3201">
        <v>5.3</v>
      </c>
      <c r="B3201" t="s">
        <v>1935</v>
      </c>
      <c r="C3201" t="s">
        <v>24406</v>
      </c>
    </row>
    <row r="3202" spans="1:3">
      <c r="A3202">
        <v>4.9</v>
      </c>
      <c r="B3202" t="s">
        <v>5544</v>
      </c>
      <c r="C3202" t="s">
        <v>6403</v>
      </c>
    </row>
    <row r="3203" spans="1:3">
      <c r="A3203">
        <v>7.7</v>
      </c>
      <c r="B3203" t="s">
        <v>11384</v>
      </c>
      <c r="C3203" t="s">
        <v>953</v>
      </c>
    </row>
    <row r="3204" spans="1:3">
      <c r="A3204">
        <v>8</v>
      </c>
      <c r="B3204" t="s">
        <v>7579</v>
      </c>
      <c r="C3204" t="s">
        <v>1671</v>
      </c>
    </row>
    <row r="3205" spans="1:3">
      <c r="A3205">
        <v>3.8</v>
      </c>
      <c r="B3205" t="s">
        <v>4384</v>
      </c>
      <c r="C3205" t="s">
        <v>3409</v>
      </c>
    </row>
    <row r="3206" spans="1:3">
      <c r="A3206">
        <v>7.6</v>
      </c>
      <c r="B3206" t="s">
        <v>8060</v>
      </c>
      <c r="C3206" t="s">
        <v>3409</v>
      </c>
    </row>
    <row r="3207" spans="1:3">
      <c r="A3207">
        <v>5.9</v>
      </c>
      <c r="B3207" t="s">
        <v>5544</v>
      </c>
      <c r="C3207" t="s">
        <v>6403</v>
      </c>
    </row>
    <row r="3208" spans="1:3">
      <c r="A3208">
        <v>6.2</v>
      </c>
      <c r="B3208" t="s">
        <v>5103</v>
      </c>
      <c r="C3208" t="s">
        <v>6403</v>
      </c>
    </row>
    <row r="3209" spans="1:3">
      <c r="A3209">
        <v>7.2</v>
      </c>
      <c r="B3209" t="s">
        <v>2527</v>
      </c>
      <c r="C3209" t="s">
        <v>1671</v>
      </c>
    </row>
    <row r="3210" spans="1:3">
      <c r="A3210">
        <v>6.3</v>
      </c>
      <c r="B3210" t="s">
        <v>10280</v>
      </c>
      <c r="C3210" t="s">
        <v>1325</v>
      </c>
    </row>
    <row r="3211" spans="1:3">
      <c r="A3211">
        <v>5.2</v>
      </c>
      <c r="B3211" t="s">
        <v>4277</v>
      </c>
      <c r="C3211" t="s">
        <v>6403</v>
      </c>
    </row>
    <row r="3212" spans="1:3">
      <c r="A3212">
        <v>6.9</v>
      </c>
      <c r="B3212" t="s">
        <v>2527</v>
      </c>
      <c r="C3212" t="s">
        <v>1671</v>
      </c>
    </row>
    <row r="3213" spans="1:3">
      <c r="A3213">
        <v>6.8</v>
      </c>
      <c r="B3213" t="s">
        <v>59</v>
      </c>
      <c r="C3213" t="s">
        <v>1325</v>
      </c>
    </row>
    <row r="3214" spans="1:3">
      <c r="A3214">
        <v>6.1</v>
      </c>
      <c r="B3214" t="s">
        <v>214</v>
      </c>
      <c r="C3214" t="s">
        <v>3409</v>
      </c>
    </row>
    <row r="3215" spans="1:3">
      <c r="A3215">
        <v>5.9</v>
      </c>
      <c r="B3215" t="s">
        <v>3155</v>
      </c>
      <c r="C3215" t="s">
        <v>1325</v>
      </c>
    </row>
    <row r="3216" spans="1:3">
      <c r="A3216">
        <v>6.9</v>
      </c>
      <c r="B3216" t="s">
        <v>2527</v>
      </c>
      <c r="C3216" t="s">
        <v>1671</v>
      </c>
    </row>
    <row r="3217" spans="1:3">
      <c r="A3217">
        <v>7.7</v>
      </c>
      <c r="B3217" t="s">
        <v>11289</v>
      </c>
      <c r="C3217" t="s">
        <v>1671</v>
      </c>
    </row>
    <row r="3218" spans="1:3">
      <c r="A3218">
        <v>5.3</v>
      </c>
      <c r="B3218" t="s">
        <v>5544</v>
      </c>
      <c r="C3218" t="s">
        <v>6403</v>
      </c>
    </row>
    <row r="3219" spans="1:3">
      <c r="A3219">
        <v>7</v>
      </c>
      <c r="B3219" t="s">
        <v>2527</v>
      </c>
      <c r="C3219" t="s">
        <v>1671</v>
      </c>
    </row>
    <row r="3220" spans="1:3">
      <c r="A3220">
        <v>6.6</v>
      </c>
      <c r="B3220" t="s">
        <v>2527</v>
      </c>
      <c r="C3220" t="s">
        <v>1671</v>
      </c>
    </row>
    <row r="3221" spans="1:3">
      <c r="A3221">
        <v>6.4</v>
      </c>
      <c r="B3221" t="s">
        <v>5316</v>
      </c>
      <c r="C3221" t="s">
        <v>1671</v>
      </c>
    </row>
    <row r="3222" spans="1:3">
      <c r="A3222">
        <v>7.9</v>
      </c>
      <c r="B3222" t="s">
        <v>5567</v>
      </c>
      <c r="C3222" t="s">
        <v>3409</v>
      </c>
    </row>
    <row r="3223" spans="1:3">
      <c r="A3223">
        <v>7.7</v>
      </c>
      <c r="B3223" t="s">
        <v>3409</v>
      </c>
      <c r="C3223" t="s">
        <v>3409</v>
      </c>
    </row>
    <row r="3224" spans="1:3">
      <c r="A3224">
        <v>7.2</v>
      </c>
      <c r="B3224" t="s">
        <v>3409</v>
      </c>
      <c r="C3224" t="s">
        <v>3409</v>
      </c>
    </row>
    <row r="3225" spans="1:3">
      <c r="A3225">
        <v>6.8</v>
      </c>
      <c r="B3225" t="s">
        <v>2527</v>
      </c>
      <c r="C3225" t="s">
        <v>1671</v>
      </c>
    </row>
    <row r="3226" spans="1:3">
      <c r="A3226">
        <v>7.4</v>
      </c>
      <c r="B3226" t="s">
        <v>17886</v>
      </c>
      <c r="C3226" t="s">
        <v>13307</v>
      </c>
    </row>
    <row r="3227" spans="1:3">
      <c r="A3227">
        <v>4.6</v>
      </c>
      <c r="B3227" t="s">
        <v>3409</v>
      </c>
      <c r="C3227" t="s">
        <v>3409</v>
      </c>
    </row>
    <row r="3228" spans="1:3">
      <c r="A3228">
        <v>6.4</v>
      </c>
      <c r="B3228" t="s">
        <v>2527</v>
      </c>
      <c r="C3228" t="s">
        <v>1671</v>
      </c>
    </row>
    <row r="3229" spans="1:3">
      <c r="A3229">
        <v>7</v>
      </c>
      <c r="B3229" t="s">
        <v>17900</v>
      </c>
      <c r="C3229" t="s">
        <v>1671</v>
      </c>
    </row>
    <row r="3230" spans="1:3">
      <c r="A3230">
        <v>7.7</v>
      </c>
      <c r="B3230" t="s">
        <v>4075</v>
      </c>
      <c r="C3230" t="s">
        <v>3409</v>
      </c>
    </row>
    <row r="3231" spans="1:3">
      <c r="A3231">
        <v>6.8</v>
      </c>
      <c r="B3231" t="s">
        <v>1935</v>
      </c>
      <c r="C3231" t="s">
        <v>24406</v>
      </c>
    </row>
    <row r="3232" spans="1:3">
      <c r="A3232">
        <v>7</v>
      </c>
      <c r="B3232" t="s">
        <v>17911</v>
      </c>
      <c r="C3232" t="s">
        <v>13307</v>
      </c>
    </row>
    <row r="3233" spans="1:3">
      <c r="A3233">
        <v>7</v>
      </c>
      <c r="B3233" t="s">
        <v>3409</v>
      </c>
      <c r="C3233" t="s">
        <v>3409</v>
      </c>
    </row>
    <row r="3234" spans="1:3">
      <c r="A3234">
        <v>6.3</v>
      </c>
      <c r="B3234" t="s">
        <v>5685</v>
      </c>
      <c r="C3234" t="s">
        <v>13307</v>
      </c>
    </row>
    <row r="3235" spans="1:3">
      <c r="A3235">
        <v>7.1</v>
      </c>
      <c r="B3235" t="s">
        <v>17924</v>
      </c>
      <c r="C3235" t="s">
        <v>24406</v>
      </c>
    </row>
    <row r="3236" spans="1:3">
      <c r="A3236">
        <v>7.1</v>
      </c>
      <c r="B3236" t="s">
        <v>9193</v>
      </c>
      <c r="C3236" t="s">
        <v>1671</v>
      </c>
    </row>
    <row r="3237" spans="1:3">
      <c r="A3237">
        <v>6.1</v>
      </c>
      <c r="B3237" t="s">
        <v>2125</v>
      </c>
      <c r="C3237" t="s">
        <v>24406</v>
      </c>
    </row>
    <row r="3238" spans="1:3">
      <c r="A3238">
        <v>7.3</v>
      </c>
      <c r="B3238" t="s">
        <v>214</v>
      </c>
      <c r="C3238" t="s">
        <v>3409</v>
      </c>
    </row>
    <row r="3239" spans="1:3">
      <c r="A3239">
        <v>6.2</v>
      </c>
      <c r="B3239" t="s">
        <v>3409</v>
      </c>
      <c r="C3239" t="s">
        <v>3409</v>
      </c>
    </row>
    <row r="3240" spans="1:3">
      <c r="A3240">
        <v>6.2</v>
      </c>
      <c r="B3240" t="s">
        <v>18003</v>
      </c>
      <c r="C3240" t="s">
        <v>24406</v>
      </c>
    </row>
    <row r="3241" spans="1:3">
      <c r="A3241">
        <v>3.3</v>
      </c>
      <c r="B3241" t="s">
        <v>16873</v>
      </c>
      <c r="C3241" t="s">
        <v>24288</v>
      </c>
    </row>
    <row r="3242" spans="1:3">
      <c r="A3242">
        <v>7.4</v>
      </c>
      <c r="B3242" t="s">
        <v>18105</v>
      </c>
      <c r="C3242" t="s">
        <v>1671</v>
      </c>
    </row>
    <row r="3243" spans="1:3">
      <c r="A3243">
        <v>8</v>
      </c>
      <c r="B3243" t="s">
        <v>3409</v>
      </c>
      <c r="C3243" t="s">
        <v>3409</v>
      </c>
    </row>
    <row r="3244" spans="1:3">
      <c r="A3244">
        <v>5.9</v>
      </c>
      <c r="B3244" t="s">
        <v>6403</v>
      </c>
      <c r="C3244" t="s">
        <v>6403</v>
      </c>
    </row>
    <row r="3245" spans="1:3">
      <c r="A3245">
        <v>6.8</v>
      </c>
      <c r="B3245" t="s">
        <v>2527</v>
      </c>
      <c r="C3245" t="s">
        <v>1671</v>
      </c>
    </row>
    <row r="3246" spans="1:3">
      <c r="A3246">
        <v>7.4</v>
      </c>
      <c r="B3246" t="s">
        <v>4075</v>
      </c>
      <c r="C3246" t="s">
        <v>3409</v>
      </c>
    </row>
    <row r="3247" spans="1:3">
      <c r="A3247">
        <v>6.7</v>
      </c>
      <c r="B3247" t="s">
        <v>2664</v>
      </c>
      <c r="C3247" t="s">
        <v>1266</v>
      </c>
    </row>
    <row r="3248" spans="1:3">
      <c r="A3248">
        <v>5.5</v>
      </c>
      <c r="B3248" t="s">
        <v>7579</v>
      </c>
      <c r="C3248" t="s">
        <v>1671</v>
      </c>
    </row>
    <row r="3249" spans="1:3">
      <c r="A3249">
        <v>5.7</v>
      </c>
      <c r="B3249" t="s">
        <v>1935</v>
      </c>
      <c r="C3249" t="s">
        <v>24406</v>
      </c>
    </row>
    <row r="3250" spans="1:3">
      <c r="A3250">
        <v>7.2</v>
      </c>
      <c r="B3250" t="s">
        <v>1415</v>
      </c>
      <c r="C3250" t="s">
        <v>1671</v>
      </c>
    </row>
    <row r="3251" spans="1:3">
      <c r="A3251">
        <v>5.9</v>
      </c>
      <c r="B3251" t="s">
        <v>3409</v>
      </c>
      <c r="C3251" t="s">
        <v>3409</v>
      </c>
    </row>
    <row r="3252" spans="1:3">
      <c r="A3252">
        <v>6.7</v>
      </c>
      <c r="B3252" t="s">
        <v>1671</v>
      </c>
      <c r="C3252" t="s">
        <v>1671</v>
      </c>
    </row>
    <row r="3253" spans="1:3">
      <c r="A3253">
        <v>7.1</v>
      </c>
      <c r="B3253" t="s">
        <v>1415</v>
      </c>
      <c r="C3253" t="s">
        <v>1671</v>
      </c>
    </row>
    <row r="3254" spans="1:3">
      <c r="A3254">
        <v>7.7</v>
      </c>
      <c r="B3254" t="s">
        <v>3409</v>
      </c>
      <c r="C3254" t="s">
        <v>3409</v>
      </c>
    </row>
    <row r="3255" spans="1:3">
      <c r="A3255">
        <v>7.4</v>
      </c>
      <c r="B3255" t="s">
        <v>5274</v>
      </c>
      <c r="C3255" t="s">
        <v>24406</v>
      </c>
    </row>
    <row r="3256" spans="1:3">
      <c r="A3256">
        <v>8.4</v>
      </c>
      <c r="B3256" t="s">
        <v>3409</v>
      </c>
      <c r="C3256" t="s">
        <v>3409</v>
      </c>
    </row>
    <row r="3257" spans="1:3">
      <c r="A3257">
        <v>7.2</v>
      </c>
      <c r="B3257" t="s">
        <v>18257</v>
      </c>
      <c r="C3257" t="s">
        <v>3409</v>
      </c>
    </row>
    <row r="3258" spans="1:3">
      <c r="A3258">
        <v>8.1</v>
      </c>
      <c r="B3258" t="s">
        <v>2683</v>
      </c>
      <c r="C3258" t="s">
        <v>3409</v>
      </c>
    </row>
    <row r="3259" spans="1:3">
      <c r="A3259">
        <v>7.8</v>
      </c>
      <c r="B3259" t="s">
        <v>3082</v>
      </c>
      <c r="C3259" t="s">
        <v>24406</v>
      </c>
    </row>
    <row r="3260" spans="1:3">
      <c r="A3260">
        <v>6.8</v>
      </c>
      <c r="B3260" t="s">
        <v>9193</v>
      </c>
      <c r="C3260" t="s">
        <v>1671</v>
      </c>
    </row>
    <row r="3261" spans="1:3">
      <c r="A3261">
        <v>7.7</v>
      </c>
      <c r="B3261" t="s">
        <v>1935</v>
      </c>
      <c r="C3261" t="s">
        <v>24406</v>
      </c>
    </row>
    <row r="3262" spans="1:3">
      <c r="A3262">
        <v>6.5</v>
      </c>
      <c r="B3262" t="s">
        <v>6283</v>
      </c>
      <c r="C3262" t="s">
        <v>1671</v>
      </c>
    </row>
    <row r="3263" spans="1:3">
      <c r="A3263">
        <v>7.3</v>
      </c>
      <c r="B3263" t="s">
        <v>334</v>
      </c>
      <c r="C3263" t="s">
        <v>1325</v>
      </c>
    </row>
    <row r="3264" spans="1:3">
      <c r="A3264">
        <v>5.9</v>
      </c>
      <c r="B3264" t="s">
        <v>6132</v>
      </c>
      <c r="C3264" t="s">
        <v>3409</v>
      </c>
    </row>
    <row r="3265" spans="1:3">
      <c r="A3265">
        <v>8.7</v>
      </c>
      <c r="B3265" t="s">
        <v>3409</v>
      </c>
      <c r="C3265" t="s">
        <v>3409</v>
      </c>
    </row>
    <row r="3266" spans="1:3">
      <c r="A3266">
        <v>6.1</v>
      </c>
      <c r="B3266" t="s">
        <v>15140</v>
      </c>
      <c r="C3266" t="s">
        <v>1325</v>
      </c>
    </row>
    <row r="3267" spans="1:3">
      <c r="A3267">
        <v>7.6</v>
      </c>
      <c r="B3267" t="s">
        <v>7144</v>
      </c>
      <c r="C3267" t="s">
        <v>3409</v>
      </c>
    </row>
    <row r="3268" spans="1:3">
      <c r="A3268">
        <v>5.8</v>
      </c>
      <c r="B3268" t="s">
        <v>200</v>
      </c>
      <c r="C3268" t="s">
        <v>953</v>
      </c>
    </row>
    <row r="3269" spans="1:3">
      <c r="A3269">
        <v>6.5</v>
      </c>
      <c r="B3269" t="s">
        <v>18411</v>
      </c>
      <c r="C3269" t="s">
        <v>1266</v>
      </c>
    </row>
    <row r="3270" spans="1:3">
      <c r="A3270">
        <v>7.3</v>
      </c>
      <c r="B3270" t="s">
        <v>5274</v>
      </c>
      <c r="C3270" t="s">
        <v>24406</v>
      </c>
    </row>
    <row r="3271" spans="1:3">
      <c r="A3271">
        <v>6.2</v>
      </c>
      <c r="B3271" t="s">
        <v>1671</v>
      </c>
      <c r="C3271" t="s">
        <v>1671</v>
      </c>
    </row>
    <row r="3272" spans="1:3">
      <c r="A3272">
        <v>5</v>
      </c>
      <c r="B3272" t="s">
        <v>6403</v>
      </c>
      <c r="C3272" t="s">
        <v>6403</v>
      </c>
    </row>
    <row r="3273" spans="1:3">
      <c r="A3273">
        <v>7.8</v>
      </c>
      <c r="B3273" t="s">
        <v>3409</v>
      </c>
      <c r="C3273" t="s">
        <v>3409</v>
      </c>
    </row>
    <row r="3274" spans="1:3">
      <c r="A3274">
        <v>8.1</v>
      </c>
      <c r="B3274" t="s">
        <v>1681</v>
      </c>
      <c r="C3274" t="s">
        <v>1671</v>
      </c>
    </row>
    <row r="3275" spans="1:3">
      <c r="A3275">
        <v>6.7</v>
      </c>
      <c r="B3275" t="s">
        <v>12744</v>
      </c>
      <c r="C3275" t="s">
        <v>3409</v>
      </c>
    </row>
    <row r="3276" spans="1:3">
      <c r="A3276">
        <v>6.1</v>
      </c>
      <c r="B3276" t="s">
        <v>1023</v>
      </c>
      <c r="C3276" t="s">
        <v>1325</v>
      </c>
    </row>
    <row r="3277" spans="1:3">
      <c r="A3277">
        <v>7.1</v>
      </c>
      <c r="B3277" t="s">
        <v>214</v>
      </c>
      <c r="C3277" t="s">
        <v>3409</v>
      </c>
    </row>
    <row r="3278" spans="1:3">
      <c r="A3278">
        <v>5.6</v>
      </c>
      <c r="B3278" t="s">
        <v>11575</v>
      </c>
      <c r="C3278" t="s">
        <v>3409</v>
      </c>
    </row>
    <row r="3279" spans="1:3">
      <c r="A3279">
        <v>7.6</v>
      </c>
      <c r="B3279" t="s">
        <v>214</v>
      </c>
      <c r="C3279" t="s">
        <v>3409</v>
      </c>
    </row>
    <row r="3280" spans="1:3">
      <c r="A3280">
        <v>4.6</v>
      </c>
      <c r="B3280" t="s">
        <v>852</v>
      </c>
      <c r="C3280" t="s">
        <v>24288</v>
      </c>
    </row>
    <row r="3281" spans="1:3">
      <c r="A3281">
        <v>7.1</v>
      </c>
      <c r="B3281" t="s">
        <v>2527</v>
      </c>
      <c r="C3281" t="s">
        <v>1671</v>
      </c>
    </row>
    <row r="3282" spans="1:3">
      <c r="A3282">
        <v>7.3</v>
      </c>
      <c r="B3282" t="s">
        <v>4332</v>
      </c>
      <c r="C3282" t="s">
        <v>6403</v>
      </c>
    </row>
    <row r="3283" spans="1:3">
      <c r="A3283">
        <v>4</v>
      </c>
      <c r="B3283" t="s">
        <v>4384</v>
      </c>
      <c r="C3283" t="s">
        <v>3409</v>
      </c>
    </row>
    <row r="3284" spans="1:3">
      <c r="A3284">
        <v>8</v>
      </c>
      <c r="B3284" t="s">
        <v>3409</v>
      </c>
      <c r="C3284" t="s">
        <v>3409</v>
      </c>
    </row>
    <row r="3285" spans="1:3">
      <c r="A3285">
        <v>6.7</v>
      </c>
      <c r="B3285" t="s">
        <v>12488</v>
      </c>
      <c r="C3285" t="s">
        <v>1671</v>
      </c>
    </row>
    <row r="3286" spans="1:3">
      <c r="A3286">
        <v>5.7</v>
      </c>
      <c r="B3286" t="s">
        <v>227</v>
      </c>
      <c r="C3286" t="s">
        <v>1325</v>
      </c>
    </row>
    <row r="3287" spans="1:3">
      <c r="A3287">
        <v>4.6</v>
      </c>
      <c r="B3287" t="s">
        <v>1671</v>
      </c>
      <c r="C3287" t="s">
        <v>1671</v>
      </c>
    </row>
    <row r="3288" spans="1:3">
      <c r="A3288">
        <v>4</v>
      </c>
      <c r="B3288" t="s">
        <v>1671</v>
      </c>
      <c r="C3288" t="s">
        <v>1671</v>
      </c>
    </row>
    <row r="3289" spans="1:3">
      <c r="A3289">
        <v>7</v>
      </c>
      <c r="B3289" t="s">
        <v>18525</v>
      </c>
      <c r="C3289" t="s">
        <v>24406</v>
      </c>
    </row>
    <row r="3290" spans="1:3">
      <c r="A3290">
        <v>5.9</v>
      </c>
      <c r="B3290" t="s">
        <v>2215</v>
      </c>
      <c r="C3290" t="s">
        <v>24406</v>
      </c>
    </row>
    <row r="3291" spans="1:3">
      <c r="A3291">
        <v>4.8</v>
      </c>
      <c r="B3291" t="s">
        <v>3030</v>
      </c>
      <c r="C3291" t="s">
        <v>6403</v>
      </c>
    </row>
    <row r="3292" spans="1:3">
      <c r="A3292">
        <v>7.5</v>
      </c>
      <c r="B3292" t="s">
        <v>1924</v>
      </c>
      <c r="C3292" t="s">
        <v>3409</v>
      </c>
    </row>
    <row r="3293" spans="1:3">
      <c r="A3293">
        <v>4.7</v>
      </c>
      <c r="B3293" t="s">
        <v>2786</v>
      </c>
      <c r="C3293" t="s">
        <v>1671</v>
      </c>
    </row>
    <row r="3294" spans="1:3">
      <c r="A3294">
        <v>6.7</v>
      </c>
      <c r="B3294" t="s">
        <v>1415</v>
      </c>
      <c r="C3294" t="s">
        <v>1671</v>
      </c>
    </row>
    <row r="3295" spans="1:3">
      <c r="A3295">
        <v>6.7</v>
      </c>
      <c r="B3295" t="s">
        <v>2786</v>
      </c>
      <c r="C3295" t="s">
        <v>1671</v>
      </c>
    </row>
    <row r="3296" spans="1:3">
      <c r="A3296">
        <v>7.1</v>
      </c>
      <c r="B3296" t="s">
        <v>1415</v>
      </c>
      <c r="C3296" t="s">
        <v>1671</v>
      </c>
    </row>
    <row r="3297" spans="1:3">
      <c r="A3297">
        <v>2.7</v>
      </c>
      <c r="B3297" t="s">
        <v>67</v>
      </c>
      <c r="C3297" t="s">
        <v>67</v>
      </c>
    </row>
    <row r="3298" spans="1:3">
      <c r="A3298">
        <v>7.3</v>
      </c>
      <c r="B3298" t="s">
        <v>3409</v>
      </c>
      <c r="C3298" t="s">
        <v>3409</v>
      </c>
    </row>
    <row r="3299" spans="1:3">
      <c r="A3299">
        <v>7.6</v>
      </c>
      <c r="B3299" t="s">
        <v>1671</v>
      </c>
      <c r="C3299" t="s">
        <v>1671</v>
      </c>
    </row>
    <row r="3300" spans="1:3">
      <c r="A3300">
        <v>5.8</v>
      </c>
      <c r="B3300" t="s">
        <v>1671</v>
      </c>
      <c r="C3300" t="s">
        <v>1671</v>
      </c>
    </row>
    <row r="3301" spans="1:3">
      <c r="A3301">
        <v>6.5</v>
      </c>
      <c r="B3301" t="s">
        <v>4234</v>
      </c>
      <c r="C3301" t="s">
        <v>1671</v>
      </c>
    </row>
    <row r="3302" spans="1:3">
      <c r="A3302">
        <v>6.6</v>
      </c>
      <c r="B3302" t="s">
        <v>2527</v>
      </c>
      <c r="C3302" t="s">
        <v>1671</v>
      </c>
    </row>
    <row r="3303" spans="1:3">
      <c r="A3303">
        <v>6.9</v>
      </c>
      <c r="B3303" t="s">
        <v>173</v>
      </c>
      <c r="C3303" t="s">
        <v>953</v>
      </c>
    </row>
    <row r="3304" spans="1:3">
      <c r="A3304">
        <v>8.5</v>
      </c>
      <c r="B3304" t="s">
        <v>4068</v>
      </c>
      <c r="C3304" t="s">
        <v>67</v>
      </c>
    </row>
    <row r="3305" spans="1:3">
      <c r="A3305">
        <v>4.8</v>
      </c>
      <c r="B3305" t="s">
        <v>173</v>
      </c>
      <c r="C3305" t="s">
        <v>953</v>
      </c>
    </row>
    <row r="3306" spans="1:3">
      <c r="A3306">
        <v>7</v>
      </c>
      <c r="B3306" t="s">
        <v>4075</v>
      </c>
      <c r="C3306" t="s">
        <v>3409</v>
      </c>
    </row>
    <row r="3307" spans="1:3">
      <c r="A3307">
        <v>5.4</v>
      </c>
      <c r="B3307" t="s">
        <v>3409</v>
      </c>
      <c r="C3307" t="s">
        <v>3409</v>
      </c>
    </row>
    <row r="3308" spans="1:3">
      <c r="A3308">
        <v>6.9</v>
      </c>
      <c r="B3308" t="s">
        <v>3409</v>
      </c>
      <c r="C3308" t="s">
        <v>3409</v>
      </c>
    </row>
    <row r="3309" spans="1:3">
      <c r="A3309">
        <v>6.6</v>
      </c>
      <c r="B3309" t="s">
        <v>4262</v>
      </c>
      <c r="C3309" t="s">
        <v>1671</v>
      </c>
    </row>
    <row r="3310" spans="1:3">
      <c r="A3310">
        <v>5.9</v>
      </c>
      <c r="B3310" t="s">
        <v>6648</v>
      </c>
      <c r="C3310" t="s">
        <v>24406</v>
      </c>
    </row>
    <row r="3311" spans="1:3">
      <c r="A3311">
        <v>6.3</v>
      </c>
      <c r="B3311" t="s">
        <v>18652</v>
      </c>
      <c r="C3311" t="s">
        <v>1671</v>
      </c>
    </row>
    <row r="3312" spans="1:3">
      <c r="A3312">
        <v>6.3</v>
      </c>
      <c r="B3312" t="s">
        <v>1671</v>
      </c>
      <c r="C3312" t="s">
        <v>1671</v>
      </c>
    </row>
    <row r="3313" spans="1:3">
      <c r="A3313">
        <v>7</v>
      </c>
      <c r="B3313" t="s">
        <v>2125</v>
      </c>
      <c r="C3313" t="s">
        <v>24406</v>
      </c>
    </row>
    <row r="3314" spans="1:3">
      <c r="A3314">
        <v>6.3</v>
      </c>
      <c r="B3314" t="s">
        <v>1671</v>
      </c>
      <c r="C3314" t="s">
        <v>1671</v>
      </c>
    </row>
    <row r="3315" spans="1:3">
      <c r="A3315">
        <v>6.2</v>
      </c>
      <c r="B3315" t="s">
        <v>214</v>
      </c>
      <c r="C3315" t="s">
        <v>3409</v>
      </c>
    </row>
    <row r="3316" spans="1:3">
      <c r="A3316">
        <v>7.7</v>
      </c>
      <c r="B3316" t="s">
        <v>2527</v>
      </c>
      <c r="C3316" t="s">
        <v>1671</v>
      </c>
    </row>
    <row r="3317" spans="1:3">
      <c r="A3317">
        <v>6.5</v>
      </c>
      <c r="B3317" t="s">
        <v>782</v>
      </c>
      <c r="C3317" t="s">
        <v>3409</v>
      </c>
    </row>
    <row r="3318" spans="1:3">
      <c r="A3318">
        <v>5.8</v>
      </c>
      <c r="B3318" t="s">
        <v>1544</v>
      </c>
      <c r="C3318" t="s">
        <v>13307</v>
      </c>
    </row>
    <row r="3319" spans="1:3">
      <c r="A3319">
        <v>6.1</v>
      </c>
      <c r="B3319" t="s">
        <v>3409</v>
      </c>
      <c r="C3319" t="s">
        <v>3409</v>
      </c>
    </row>
    <row r="3320" spans="1:3">
      <c r="A3320">
        <v>8.2</v>
      </c>
      <c r="B3320" t="s">
        <v>1941</v>
      </c>
      <c r="C3320" t="s">
        <v>3409</v>
      </c>
    </row>
    <row r="3321" spans="1:3">
      <c r="A3321">
        <v>6</v>
      </c>
      <c r="B3321" t="s">
        <v>1544</v>
      </c>
      <c r="C3321" t="s">
        <v>13307</v>
      </c>
    </row>
    <row r="3322" spans="1:3">
      <c r="A3322">
        <v>6.8</v>
      </c>
      <c r="B3322" t="s">
        <v>18804</v>
      </c>
      <c r="C3322" t="s">
        <v>953</v>
      </c>
    </row>
    <row r="3323" spans="1:3">
      <c r="A3323">
        <v>7</v>
      </c>
      <c r="B3323" t="s">
        <v>18814</v>
      </c>
      <c r="C3323" t="s">
        <v>13307</v>
      </c>
    </row>
    <row r="3324" spans="1:3">
      <c r="A3324">
        <v>6.8</v>
      </c>
      <c r="B3324" t="s">
        <v>9193</v>
      </c>
      <c r="C3324" t="s">
        <v>1671</v>
      </c>
    </row>
    <row r="3325" spans="1:3">
      <c r="A3325">
        <v>7.1</v>
      </c>
      <c r="B3325" t="s">
        <v>18838</v>
      </c>
      <c r="C3325" t="s">
        <v>953</v>
      </c>
    </row>
    <row r="3326" spans="1:3">
      <c r="A3326">
        <v>6.9</v>
      </c>
      <c r="B3326" t="s">
        <v>3409</v>
      </c>
      <c r="C3326" t="s">
        <v>3409</v>
      </c>
    </row>
    <row r="3327" spans="1:3">
      <c r="A3327">
        <v>6.9</v>
      </c>
      <c r="B3327" t="s">
        <v>2527</v>
      </c>
      <c r="C3327" t="s">
        <v>1671</v>
      </c>
    </row>
    <row r="3328" spans="1:3">
      <c r="A3328">
        <v>6.9</v>
      </c>
      <c r="B3328" t="s">
        <v>1156</v>
      </c>
      <c r="C3328" t="s">
        <v>1325</v>
      </c>
    </row>
    <row r="3329" spans="1:3">
      <c r="A3329">
        <v>7.2</v>
      </c>
      <c r="B3329" t="s">
        <v>5510</v>
      </c>
      <c r="C3329" t="s">
        <v>1671</v>
      </c>
    </row>
    <row r="3330" spans="1:3">
      <c r="A3330">
        <v>7.8</v>
      </c>
      <c r="B3330" t="s">
        <v>1671</v>
      </c>
      <c r="C3330" t="s">
        <v>1671</v>
      </c>
    </row>
    <row r="3331" spans="1:3">
      <c r="A3331">
        <v>7.3</v>
      </c>
      <c r="B3331" t="s">
        <v>2527</v>
      </c>
      <c r="C3331" t="s">
        <v>1671</v>
      </c>
    </row>
    <row r="3332" spans="1:3">
      <c r="A3332">
        <v>7.5</v>
      </c>
      <c r="B3332" t="s">
        <v>2125</v>
      </c>
      <c r="C3332" t="s">
        <v>24406</v>
      </c>
    </row>
    <row r="3333" spans="1:3">
      <c r="A3333">
        <v>6</v>
      </c>
      <c r="B3333" t="s">
        <v>8066</v>
      </c>
      <c r="C3333" t="s">
        <v>1671</v>
      </c>
    </row>
    <row r="3334" spans="1:3">
      <c r="A3334">
        <v>6.8</v>
      </c>
      <c r="B3334" t="s">
        <v>5103</v>
      </c>
      <c r="C3334" t="s">
        <v>6403</v>
      </c>
    </row>
    <row r="3335" spans="1:3">
      <c r="A3335">
        <v>3.9</v>
      </c>
      <c r="B3335" t="s">
        <v>1671</v>
      </c>
      <c r="C3335" t="s">
        <v>1671</v>
      </c>
    </row>
    <row r="3336" spans="1:3">
      <c r="A3336">
        <v>6.1</v>
      </c>
      <c r="B3336" t="s">
        <v>1415</v>
      </c>
      <c r="C3336" t="s">
        <v>1671</v>
      </c>
    </row>
    <row r="3337" spans="1:3">
      <c r="A3337">
        <v>7.5</v>
      </c>
      <c r="B3337" t="s">
        <v>1544</v>
      </c>
      <c r="C3337" t="s">
        <v>13307</v>
      </c>
    </row>
    <row r="3338" spans="1:3">
      <c r="A3338">
        <v>8.2</v>
      </c>
      <c r="B3338" t="s">
        <v>1924</v>
      </c>
      <c r="C3338" t="s">
        <v>3409</v>
      </c>
    </row>
    <row r="3339" spans="1:3">
      <c r="A3339">
        <v>7.8</v>
      </c>
      <c r="B3339" t="s">
        <v>8066</v>
      </c>
      <c r="C3339" t="s">
        <v>1671</v>
      </c>
    </row>
    <row r="3340" spans="1:3">
      <c r="A3340">
        <v>5.2</v>
      </c>
      <c r="B3340" t="s">
        <v>18956</v>
      </c>
      <c r="C3340" t="s">
        <v>1325</v>
      </c>
    </row>
    <row r="3341" spans="1:3">
      <c r="A3341">
        <v>6.8</v>
      </c>
      <c r="B3341" t="s">
        <v>6519</v>
      </c>
      <c r="C3341" t="s">
        <v>3409</v>
      </c>
    </row>
    <row r="3342" spans="1:3">
      <c r="A3342">
        <v>7</v>
      </c>
      <c r="B3342" t="s">
        <v>18974</v>
      </c>
      <c r="C3342" t="s">
        <v>1671</v>
      </c>
    </row>
    <row r="3343" spans="1:3">
      <c r="A3343">
        <v>6.5</v>
      </c>
      <c r="B3343" t="s">
        <v>1681</v>
      </c>
      <c r="C3343" t="s">
        <v>1671</v>
      </c>
    </row>
    <row r="3344" spans="1:3">
      <c r="A3344">
        <v>5.7</v>
      </c>
      <c r="B3344" t="s">
        <v>1904</v>
      </c>
      <c r="C3344" t="s">
        <v>1325</v>
      </c>
    </row>
    <row r="3345" spans="1:3">
      <c r="A3345">
        <v>6.4</v>
      </c>
      <c r="B3345" t="s">
        <v>2527</v>
      </c>
      <c r="C3345" t="s">
        <v>1671</v>
      </c>
    </row>
    <row r="3346" spans="1:3">
      <c r="A3346">
        <v>5.3</v>
      </c>
      <c r="B3346" t="s">
        <v>1423</v>
      </c>
      <c r="C3346" t="s">
        <v>1325</v>
      </c>
    </row>
    <row r="3347" spans="1:3">
      <c r="A3347">
        <v>7.6</v>
      </c>
      <c r="B3347" t="s">
        <v>67</v>
      </c>
      <c r="C3347" t="s">
        <v>67</v>
      </c>
    </row>
    <row r="3348" spans="1:3">
      <c r="A3348">
        <v>7.1</v>
      </c>
      <c r="B3348" t="s">
        <v>3581</v>
      </c>
      <c r="C3348" t="s">
        <v>13307</v>
      </c>
    </row>
    <row r="3349" spans="1:3">
      <c r="A3349">
        <v>6.5</v>
      </c>
      <c r="B3349" t="s">
        <v>2527</v>
      </c>
      <c r="C3349" t="s">
        <v>1671</v>
      </c>
    </row>
    <row r="3350" spans="1:3">
      <c r="A3350">
        <v>8.5</v>
      </c>
      <c r="B3350" t="s">
        <v>6199</v>
      </c>
      <c r="C3350" t="s">
        <v>3409</v>
      </c>
    </row>
    <row r="3351" spans="1:3">
      <c r="A3351">
        <v>8.7</v>
      </c>
      <c r="B3351" t="s">
        <v>1935</v>
      </c>
      <c r="C3351" t="s">
        <v>24406</v>
      </c>
    </row>
    <row r="3352" spans="1:3">
      <c r="A3352">
        <v>7.1</v>
      </c>
      <c r="B3352" t="s">
        <v>6419</v>
      </c>
      <c r="C3352" t="s">
        <v>1671</v>
      </c>
    </row>
    <row r="3353" spans="1:3">
      <c r="A3353">
        <v>8.3</v>
      </c>
      <c r="B3353" t="s">
        <v>3409</v>
      </c>
      <c r="C3353" t="s">
        <v>3409</v>
      </c>
    </row>
    <row r="3354" spans="1:3">
      <c r="A3354">
        <v>7.4</v>
      </c>
      <c r="B3354" t="s">
        <v>214</v>
      </c>
      <c r="C3354" t="s">
        <v>3409</v>
      </c>
    </row>
    <row r="3355" spans="1:3">
      <c r="A3355">
        <v>7.5</v>
      </c>
      <c r="B3355" t="s">
        <v>1935</v>
      </c>
      <c r="C3355" t="s">
        <v>24406</v>
      </c>
    </row>
    <row r="3356" spans="1:3">
      <c r="A3356">
        <v>7.2</v>
      </c>
      <c r="B3356" t="s">
        <v>1415</v>
      </c>
      <c r="C3356" t="s">
        <v>1671</v>
      </c>
    </row>
    <row r="3357" spans="1:3">
      <c r="A3357">
        <v>7.6</v>
      </c>
      <c r="B3357" t="s">
        <v>1671</v>
      </c>
      <c r="C3357" t="s">
        <v>1671</v>
      </c>
    </row>
    <row r="3358" spans="1:3">
      <c r="A3358">
        <v>7.8</v>
      </c>
      <c r="B3358" t="s">
        <v>50</v>
      </c>
      <c r="C3358" t="s">
        <v>1325</v>
      </c>
    </row>
    <row r="3359" spans="1:3">
      <c r="A3359">
        <v>8.2</v>
      </c>
      <c r="B3359" t="s">
        <v>3409</v>
      </c>
      <c r="C3359" t="s">
        <v>3409</v>
      </c>
    </row>
    <row r="3360" spans="1:3">
      <c r="A3360">
        <v>6.6</v>
      </c>
      <c r="B3360" t="s">
        <v>17534</v>
      </c>
      <c r="C3360" t="s">
        <v>1671</v>
      </c>
    </row>
    <row r="3361" spans="1:3">
      <c r="A3361">
        <v>5.7</v>
      </c>
      <c r="B3361" t="s">
        <v>6403</v>
      </c>
      <c r="C3361" t="s">
        <v>6403</v>
      </c>
    </row>
    <row r="3362" spans="1:3">
      <c r="A3362">
        <v>7.4</v>
      </c>
      <c r="B3362" t="s">
        <v>1671</v>
      </c>
      <c r="C3362" t="s">
        <v>1671</v>
      </c>
    </row>
    <row r="3363" spans="1:3">
      <c r="A3363">
        <v>8</v>
      </c>
      <c r="B3363" t="s">
        <v>19188</v>
      </c>
      <c r="C3363" t="s">
        <v>24406</v>
      </c>
    </row>
    <row r="3364" spans="1:3">
      <c r="A3364">
        <v>5.4</v>
      </c>
      <c r="B3364" t="s">
        <v>7406</v>
      </c>
      <c r="C3364" t="s">
        <v>1266</v>
      </c>
    </row>
    <row r="3365" spans="1:3">
      <c r="A3365">
        <v>7.4</v>
      </c>
      <c r="B3365" t="s">
        <v>214</v>
      </c>
      <c r="C3365" t="s">
        <v>3409</v>
      </c>
    </row>
    <row r="3366" spans="1:3">
      <c r="A3366">
        <v>5.7</v>
      </c>
      <c r="B3366" t="s">
        <v>4332</v>
      </c>
      <c r="C3366" t="s">
        <v>6403</v>
      </c>
    </row>
    <row r="3367" spans="1:3">
      <c r="A3367">
        <v>6.8</v>
      </c>
      <c r="B3367" t="s">
        <v>5103</v>
      </c>
      <c r="C3367" t="s">
        <v>6403</v>
      </c>
    </row>
    <row r="3368" spans="1:3">
      <c r="A3368">
        <v>5.4</v>
      </c>
      <c r="B3368" t="s">
        <v>19214</v>
      </c>
      <c r="C3368" t="s">
        <v>13307</v>
      </c>
    </row>
    <row r="3369" spans="1:3">
      <c r="A3369">
        <v>5.1</v>
      </c>
      <c r="B3369" t="s">
        <v>7445</v>
      </c>
      <c r="C3369" t="s">
        <v>1671</v>
      </c>
    </row>
    <row r="3370" spans="1:3">
      <c r="A3370">
        <v>5.9</v>
      </c>
      <c r="B3370" t="s">
        <v>5544</v>
      </c>
      <c r="C3370" t="s">
        <v>6403</v>
      </c>
    </row>
    <row r="3371" spans="1:3">
      <c r="A3371">
        <v>8.2</v>
      </c>
      <c r="B3371" t="s">
        <v>3322</v>
      </c>
      <c r="C3371" t="s">
        <v>953</v>
      </c>
    </row>
    <row r="3372" spans="1:3">
      <c r="A3372">
        <v>5.3</v>
      </c>
      <c r="B3372" t="s">
        <v>1875</v>
      </c>
      <c r="C3372" t="s">
        <v>953</v>
      </c>
    </row>
    <row r="3373" spans="1:3">
      <c r="A3373">
        <v>4.3</v>
      </c>
      <c r="B3373" t="s">
        <v>9754</v>
      </c>
      <c r="C3373" t="s">
        <v>1266</v>
      </c>
    </row>
    <row r="3374" spans="1:3">
      <c r="A3374">
        <v>7.2</v>
      </c>
      <c r="B3374" t="s">
        <v>19276</v>
      </c>
      <c r="C3374" t="s">
        <v>1671</v>
      </c>
    </row>
    <row r="3375" spans="1:3">
      <c r="A3375">
        <v>5.9</v>
      </c>
      <c r="B3375" t="s">
        <v>1752</v>
      </c>
      <c r="C3375" t="s">
        <v>1325</v>
      </c>
    </row>
    <row r="3376" spans="1:3">
      <c r="A3376">
        <v>3</v>
      </c>
      <c r="B3376" t="s">
        <v>1671</v>
      </c>
      <c r="C3376" t="s">
        <v>1671</v>
      </c>
    </row>
    <row r="3377" spans="1:3">
      <c r="A3377">
        <v>7.9</v>
      </c>
      <c r="B3377" t="s">
        <v>214</v>
      </c>
      <c r="C3377" t="s">
        <v>3409</v>
      </c>
    </row>
    <row r="3378" spans="1:3">
      <c r="A3378">
        <v>3.2</v>
      </c>
      <c r="B3378" t="s">
        <v>2786</v>
      </c>
      <c r="C3378" t="s">
        <v>1671</v>
      </c>
    </row>
    <row r="3379" spans="1:3">
      <c r="A3379">
        <v>6.5</v>
      </c>
      <c r="B3379" t="s">
        <v>4319</v>
      </c>
      <c r="C3379" t="s">
        <v>1325</v>
      </c>
    </row>
    <row r="3380" spans="1:3">
      <c r="A3380">
        <v>7</v>
      </c>
      <c r="B3380" t="s">
        <v>2527</v>
      </c>
      <c r="C3380" t="s">
        <v>1671</v>
      </c>
    </row>
    <row r="3381" spans="1:3">
      <c r="A3381">
        <v>6.9</v>
      </c>
      <c r="B3381" t="s">
        <v>2527</v>
      </c>
      <c r="C3381" t="s">
        <v>1671</v>
      </c>
    </row>
    <row r="3382" spans="1:3">
      <c r="A3382">
        <v>4.4</v>
      </c>
      <c r="B3382" t="s">
        <v>1681</v>
      </c>
      <c r="C3382" t="s">
        <v>1671</v>
      </c>
    </row>
    <row r="3383" spans="1:3">
      <c r="A3383">
        <v>6</v>
      </c>
      <c r="B3383" t="s">
        <v>19368</v>
      </c>
      <c r="C3383" t="s">
        <v>24406</v>
      </c>
    </row>
    <row r="3384" spans="1:3">
      <c r="A3384">
        <v>5.3</v>
      </c>
      <c r="B3384" t="s">
        <v>7406</v>
      </c>
      <c r="C3384" t="s">
        <v>1266</v>
      </c>
    </row>
    <row r="3385" spans="1:3">
      <c r="A3385">
        <v>5.3</v>
      </c>
      <c r="B3385" t="s">
        <v>1009</v>
      </c>
      <c r="C3385" t="s">
        <v>1671</v>
      </c>
    </row>
    <row r="3386" spans="1:3">
      <c r="A3386">
        <v>7.1</v>
      </c>
      <c r="B3386" t="s">
        <v>3409</v>
      </c>
      <c r="C3386" t="s">
        <v>3409</v>
      </c>
    </row>
    <row r="3387" spans="1:3">
      <c r="A3387">
        <v>5.4</v>
      </c>
      <c r="B3387" t="s">
        <v>5967</v>
      </c>
      <c r="C3387" t="s">
        <v>1671</v>
      </c>
    </row>
    <row r="3388" spans="1:3">
      <c r="A3388">
        <v>6.9</v>
      </c>
      <c r="B3388" t="s">
        <v>1544</v>
      </c>
      <c r="C3388" t="s">
        <v>13307</v>
      </c>
    </row>
    <row r="3389" spans="1:3">
      <c r="A3389">
        <v>7.3</v>
      </c>
      <c r="B3389" t="s">
        <v>1935</v>
      </c>
      <c r="C3389" t="s">
        <v>24406</v>
      </c>
    </row>
    <row r="3390" spans="1:3">
      <c r="A3390">
        <v>6.6</v>
      </c>
      <c r="B3390" t="s">
        <v>17534</v>
      </c>
      <c r="C3390" t="s">
        <v>1671</v>
      </c>
    </row>
    <row r="3391" spans="1:3">
      <c r="A3391">
        <v>5.4</v>
      </c>
      <c r="B3391" t="s">
        <v>19430</v>
      </c>
      <c r="C3391" t="s">
        <v>1671</v>
      </c>
    </row>
    <row r="3392" spans="1:3">
      <c r="A3392">
        <v>8.4</v>
      </c>
      <c r="B3392" t="s">
        <v>1924</v>
      </c>
      <c r="C3392" t="s">
        <v>3409</v>
      </c>
    </row>
    <row r="3393" spans="1:3">
      <c r="A3393">
        <v>6.3</v>
      </c>
      <c r="B3393" t="s">
        <v>7144</v>
      </c>
      <c r="C3393" t="s">
        <v>3409</v>
      </c>
    </row>
    <row r="3394" spans="1:3">
      <c r="A3394">
        <v>6.1</v>
      </c>
      <c r="B3394" t="s">
        <v>1733</v>
      </c>
      <c r="C3394" t="s">
        <v>1325</v>
      </c>
    </row>
    <row r="3395" spans="1:3">
      <c r="A3395">
        <v>5.3</v>
      </c>
      <c r="B3395" t="s">
        <v>1681</v>
      </c>
      <c r="C3395" t="s">
        <v>1671</v>
      </c>
    </row>
    <row r="3396" spans="1:3">
      <c r="A3396">
        <v>5.3</v>
      </c>
      <c r="B3396" t="s">
        <v>1671</v>
      </c>
      <c r="C3396" t="s">
        <v>1671</v>
      </c>
    </row>
    <row r="3397" spans="1:3">
      <c r="A3397">
        <v>6</v>
      </c>
      <c r="B3397" t="s">
        <v>2125</v>
      </c>
      <c r="C3397" t="s">
        <v>24406</v>
      </c>
    </row>
    <row r="3398" spans="1:3">
      <c r="A3398">
        <v>7.4</v>
      </c>
      <c r="B3398" t="s">
        <v>4479</v>
      </c>
      <c r="C3398" t="s">
        <v>1671</v>
      </c>
    </row>
    <row r="3399" spans="1:3">
      <c r="A3399">
        <v>4.1</v>
      </c>
      <c r="B3399" t="s">
        <v>5544</v>
      </c>
      <c r="C3399" t="s">
        <v>6403</v>
      </c>
    </row>
    <row r="3400" spans="1:3">
      <c r="A3400">
        <v>6.7</v>
      </c>
      <c r="B3400" t="s">
        <v>2527</v>
      </c>
      <c r="C3400" t="s">
        <v>1671</v>
      </c>
    </row>
    <row r="3401" spans="1:3">
      <c r="A3401">
        <v>5.8</v>
      </c>
      <c r="B3401" t="s">
        <v>2683</v>
      </c>
      <c r="C3401" t="s">
        <v>3409</v>
      </c>
    </row>
    <row r="3402" spans="1:3">
      <c r="A3402">
        <v>6.5</v>
      </c>
      <c r="B3402" t="s">
        <v>200</v>
      </c>
      <c r="C3402" t="s">
        <v>953</v>
      </c>
    </row>
    <row r="3403" spans="1:3">
      <c r="A3403">
        <v>7</v>
      </c>
      <c r="B3403" t="s">
        <v>1996</v>
      </c>
      <c r="C3403" t="s">
        <v>3409</v>
      </c>
    </row>
    <row r="3404" spans="1:3">
      <c r="A3404">
        <v>8</v>
      </c>
      <c r="B3404" t="s">
        <v>3409</v>
      </c>
      <c r="C3404" t="s">
        <v>3409</v>
      </c>
    </row>
    <row r="3405" spans="1:3">
      <c r="A3405">
        <v>6.5</v>
      </c>
      <c r="B3405" t="s">
        <v>1681</v>
      </c>
      <c r="C3405" t="s">
        <v>1671</v>
      </c>
    </row>
    <row r="3406" spans="1:3">
      <c r="A3406">
        <v>6.8</v>
      </c>
      <c r="B3406" t="s">
        <v>6403</v>
      </c>
      <c r="C3406" t="s">
        <v>6403</v>
      </c>
    </row>
    <row r="3407" spans="1:3">
      <c r="A3407">
        <v>7.4</v>
      </c>
      <c r="B3407" t="s">
        <v>5579</v>
      </c>
      <c r="C3407" t="s">
        <v>24406</v>
      </c>
    </row>
    <row r="3408" spans="1:3">
      <c r="A3408">
        <v>8.3</v>
      </c>
      <c r="B3408" t="s">
        <v>6545</v>
      </c>
      <c r="C3408" t="s">
        <v>1671</v>
      </c>
    </row>
    <row r="3409" spans="1:3">
      <c r="A3409">
        <v>5.3</v>
      </c>
      <c r="B3409" t="s">
        <v>6403</v>
      </c>
      <c r="C3409" t="s">
        <v>6403</v>
      </c>
    </row>
    <row r="3410" spans="1:3">
      <c r="A3410">
        <v>8.1</v>
      </c>
      <c r="B3410" t="s">
        <v>9790</v>
      </c>
      <c r="C3410" t="s">
        <v>953</v>
      </c>
    </row>
    <row r="3411" spans="1:3">
      <c r="A3411">
        <v>8</v>
      </c>
      <c r="B3411" t="s">
        <v>1671</v>
      </c>
      <c r="C3411" t="s">
        <v>1671</v>
      </c>
    </row>
    <row r="3412" spans="1:3">
      <c r="A3412">
        <v>5.7</v>
      </c>
      <c r="B3412" t="s">
        <v>6403</v>
      </c>
      <c r="C3412" t="s">
        <v>6403</v>
      </c>
    </row>
    <row r="3413" spans="1:3">
      <c r="A3413">
        <v>7.1</v>
      </c>
      <c r="B3413" t="s">
        <v>3409</v>
      </c>
      <c r="C3413" t="s">
        <v>3409</v>
      </c>
    </row>
    <row r="3414" spans="1:3">
      <c r="A3414">
        <v>7.8</v>
      </c>
      <c r="B3414" t="s">
        <v>4485</v>
      </c>
      <c r="C3414" t="s">
        <v>1671</v>
      </c>
    </row>
    <row r="3415" spans="1:3">
      <c r="A3415">
        <v>5.9</v>
      </c>
      <c r="B3415" t="s">
        <v>5544</v>
      </c>
      <c r="C3415" t="s">
        <v>6403</v>
      </c>
    </row>
    <row r="3416" spans="1:3">
      <c r="A3416">
        <v>7.8</v>
      </c>
      <c r="B3416" t="s">
        <v>214</v>
      </c>
      <c r="C3416" t="s">
        <v>3409</v>
      </c>
    </row>
    <row r="3417" spans="1:3">
      <c r="A3417">
        <v>5.3</v>
      </c>
      <c r="B3417" t="s">
        <v>2683</v>
      </c>
      <c r="C3417" t="s">
        <v>3409</v>
      </c>
    </row>
    <row r="3418" spans="1:3">
      <c r="A3418">
        <v>7.2</v>
      </c>
      <c r="B3418" t="s">
        <v>4277</v>
      </c>
      <c r="C3418" t="s">
        <v>6403</v>
      </c>
    </row>
    <row r="3419" spans="1:3">
      <c r="A3419">
        <v>5.1</v>
      </c>
      <c r="B3419" t="s">
        <v>2786</v>
      </c>
      <c r="C3419" t="s">
        <v>1671</v>
      </c>
    </row>
    <row r="3420" spans="1:3">
      <c r="A3420">
        <v>5.1</v>
      </c>
      <c r="B3420" t="s">
        <v>67</v>
      </c>
      <c r="C3420" t="s">
        <v>67</v>
      </c>
    </row>
    <row r="3421" spans="1:3">
      <c r="A3421">
        <v>4.9</v>
      </c>
      <c r="B3421" t="s">
        <v>6403</v>
      </c>
      <c r="C3421" t="s">
        <v>6403</v>
      </c>
    </row>
    <row r="3422" spans="1:3">
      <c r="A3422">
        <v>6.9</v>
      </c>
      <c r="B3422" t="s">
        <v>5510</v>
      </c>
      <c r="C3422" t="s">
        <v>1671</v>
      </c>
    </row>
    <row r="3423" spans="1:3">
      <c r="A3423">
        <v>4.6</v>
      </c>
      <c r="B3423" t="s">
        <v>7048</v>
      </c>
      <c r="C3423" t="s">
        <v>6403</v>
      </c>
    </row>
    <row r="3424" spans="1:3">
      <c r="A3424">
        <v>6.7</v>
      </c>
      <c r="B3424" t="s">
        <v>17534</v>
      </c>
      <c r="C3424" t="s">
        <v>1671</v>
      </c>
    </row>
    <row r="3425" spans="1:3">
      <c r="A3425">
        <v>7.1</v>
      </c>
      <c r="B3425" t="s">
        <v>3409</v>
      </c>
      <c r="C3425" t="s">
        <v>3409</v>
      </c>
    </row>
    <row r="3426" spans="1:3">
      <c r="A3426">
        <v>7.6</v>
      </c>
      <c r="B3426" t="s">
        <v>1415</v>
      </c>
      <c r="C3426" t="s">
        <v>1671</v>
      </c>
    </row>
    <row r="3427" spans="1:3">
      <c r="A3427">
        <v>8.1</v>
      </c>
      <c r="B3427" t="s">
        <v>214</v>
      </c>
      <c r="C3427" t="s">
        <v>3409</v>
      </c>
    </row>
    <row r="3428" spans="1:3">
      <c r="A3428">
        <v>7</v>
      </c>
      <c r="B3428" t="s">
        <v>3409</v>
      </c>
      <c r="C3428" t="s">
        <v>3409</v>
      </c>
    </row>
    <row r="3429" spans="1:3">
      <c r="A3429">
        <v>7.1</v>
      </c>
      <c r="B3429" t="s">
        <v>19871</v>
      </c>
      <c r="C3429" t="s">
        <v>1671</v>
      </c>
    </row>
    <row r="3430" spans="1:3">
      <c r="A3430">
        <v>7.6</v>
      </c>
      <c r="B3430" t="s">
        <v>214</v>
      </c>
      <c r="C3430" t="s">
        <v>3409</v>
      </c>
    </row>
    <row r="3431" spans="1:3">
      <c r="A3431">
        <v>7.1</v>
      </c>
      <c r="B3431" t="s">
        <v>1415</v>
      </c>
      <c r="C3431" t="s">
        <v>1671</v>
      </c>
    </row>
    <row r="3432" spans="1:3">
      <c r="A3432">
        <v>7.7</v>
      </c>
      <c r="B3432" t="s">
        <v>19892</v>
      </c>
      <c r="C3432" t="s">
        <v>1671</v>
      </c>
    </row>
    <row r="3433" spans="1:3">
      <c r="A3433">
        <v>7.6</v>
      </c>
      <c r="B3433" t="s">
        <v>67</v>
      </c>
      <c r="C3433" t="s">
        <v>67</v>
      </c>
    </row>
    <row r="3434" spans="1:3">
      <c r="A3434">
        <v>6.7</v>
      </c>
      <c r="B3434" t="s">
        <v>3913</v>
      </c>
      <c r="C3434" t="s">
        <v>1671</v>
      </c>
    </row>
    <row r="3435" spans="1:3">
      <c r="A3435">
        <v>5.7</v>
      </c>
      <c r="B3435" t="s">
        <v>3932</v>
      </c>
      <c r="C3435" t="s">
        <v>1671</v>
      </c>
    </row>
    <row r="3436" spans="1:3">
      <c r="A3436">
        <v>7.1</v>
      </c>
      <c r="B3436" t="s">
        <v>67</v>
      </c>
      <c r="C3436" t="s">
        <v>67</v>
      </c>
    </row>
    <row r="3437" spans="1:3">
      <c r="A3437">
        <v>6.2</v>
      </c>
      <c r="B3437" t="s">
        <v>1415</v>
      </c>
      <c r="C3437" t="s">
        <v>1671</v>
      </c>
    </row>
    <row r="3438" spans="1:3">
      <c r="A3438">
        <v>6.1</v>
      </c>
      <c r="B3438" t="s">
        <v>5544</v>
      </c>
      <c r="C3438" t="s">
        <v>6403</v>
      </c>
    </row>
    <row r="3439" spans="1:3">
      <c r="A3439">
        <v>5.9</v>
      </c>
      <c r="B3439" t="s">
        <v>16384</v>
      </c>
      <c r="C3439" t="s">
        <v>3409</v>
      </c>
    </row>
    <row r="3440" spans="1:3">
      <c r="A3440">
        <v>6.8</v>
      </c>
      <c r="B3440" t="s">
        <v>9193</v>
      </c>
      <c r="C3440" t="s">
        <v>1671</v>
      </c>
    </row>
    <row r="3441" spans="1:3">
      <c r="A3441">
        <v>6.8</v>
      </c>
      <c r="B3441" t="s">
        <v>6519</v>
      </c>
      <c r="C3441" t="s">
        <v>3409</v>
      </c>
    </row>
    <row r="3442" spans="1:3">
      <c r="A3442">
        <v>5.1</v>
      </c>
      <c r="B3442" t="s">
        <v>6132</v>
      </c>
      <c r="C3442" t="s">
        <v>3409</v>
      </c>
    </row>
    <row r="3443" spans="1:3">
      <c r="A3443">
        <v>7.7</v>
      </c>
      <c r="B3443" t="s">
        <v>1935</v>
      </c>
      <c r="C3443" t="s">
        <v>24406</v>
      </c>
    </row>
    <row r="3444" spans="1:3">
      <c r="A3444">
        <v>3.9</v>
      </c>
      <c r="B3444" t="s">
        <v>18257</v>
      </c>
      <c r="C3444" t="s">
        <v>3409</v>
      </c>
    </row>
    <row r="3445" spans="1:3">
      <c r="A3445">
        <v>5.7</v>
      </c>
      <c r="B3445" t="s">
        <v>5544</v>
      </c>
      <c r="C3445" t="s">
        <v>6403</v>
      </c>
    </row>
    <row r="3446" spans="1:3">
      <c r="A3446">
        <v>4.7</v>
      </c>
      <c r="B3446" t="s">
        <v>3030</v>
      </c>
      <c r="C3446" t="s">
        <v>6403</v>
      </c>
    </row>
    <row r="3447" spans="1:3">
      <c r="A3447">
        <v>5.9</v>
      </c>
      <c r="B3447" t="s">
        <v>3409</v>
      </c>
      <c r="C3447" t="s">
        <v>3409</v>
      </c>
    </row>
    <row r="3448" spans="1:3">
      <c r="A3448">
        <v>8.1</v>
      </c>
      <c r="B3448" t="s">
        <v>5605</v>
      </c>
      <c r="C3448" t="s">
        <v>3409</v>
      </c>
    </row>
    <row r="3449" spans="1:3">
      <c r="A3449">
        <v>7.6</v>
      </c>
      <c r="B3449" t="s">
        <v>2527</v>
      </c>
      <c r="C3449" t="s">
        <v>1671</v>
      </c>
    </row>
    <row r="3450" spans="1:3">
      <c r="A3450">
        <v>7.5</v>
      </c>
      <c r="B3450" t="s">
        <v>50</v>
      </c>
      <c r="C3450" t="s">
        <v>1325</v>
      </c>
    </row>
    <row r="3451" spans="1:3">
      <c r="A3451">
        <v>5.1</v>
      </c>
      <c r="B3451" t="s">
        <v>20123</v>
      </c>
      <c r="C3451" t="s">
        <v>1325</v>
      </c>
    </row>
    <row r="3452" spans="1:3">
      <c r="A3452">
        <v>6.9</v>
      </c>
      <c r="B3452" t="s">
        <v>5103</v>
      </c>
      <c r="C3452" t="s">
        <v>6403</v>
      </c>
    </row>
    <row r="3453" spans="1:3">
      <c r="A3453">
        <v>7.6</v>
      </c>
      <c r="B3453" t="s">
        <v>227</v>
      </c>
      <c r="C3453" t="s">
        <v>1325</v>
      </c>
    </row>
    <row r="3454" spans="1:3">
      <c r="A3454">
        <v>7.6</v>
      </c>
      <c r="B3454" t="s">
        <v>2136</v>
      </c>
      <c r="C3454" t="s">
        <v>1325</v>
      </c>
    </row>
    <row r="3455" spans="1:3">
      <c r="A3455">
        <v>7.6</v>
      </c>
      <c r="B3455" t="s">
        <v>15074</v>
      </c>
      <c r="C3455" t="s">
        <v>13307</v>
      </c>
    </row>
    <row r="3456" spans="1:3">
      <c r="A3456">
        <v>5.3</v>
      </c>
      <c r="B3456" t="s">
        <v>6132</v>
      </c>
      <c r="C3456" t="s">
        <v>3409</v>
      </c>
    </row>
    <row r="3457" spans="1:3">
      <c r="A3457">
        <v>8.5</v>
      </c>
      <c r="B3457" t="s">
        <v>4075</v>
      </c>
      <c r="C3457" t="s">
        <v>3409</v>
      </c>
    </row>
    <row r="3458" spans="1:3">
      <c r="A3458">
        <v>7</v>
      </c>
      <c r="B3458" t="s">
        <v>3409</v>
      </c>
      <c r="C3458" t="s">
        <v>3409</v>
      </c>
    </row>
    <row r="3459" spans="1:3">
      <c r="A3459">
        <v>7.8</v>
      </c>
      <c r="B3459" t="s">
        <v>20197</v>
      </c>
      <c r="C3459" t="s">
        <v>11526</v>
      </c>
    </row>
    <row r="3460" spans="1:3">
      <c r="A3460">
        <v>7.2</v>
      </c>
      <c r="B3460" t="s">
        <v>2527</v>
      </c>
      <c r="C3460" t="s">
        <v>1671</v>
      </c>
    </row>
    <row r="3461" spans="1:3">
      <c r="A3461">
        <v>8</v>
      </c>
      <c r="B3461" t="s">
        <v>214</v>
      </c>
      <c r="C3461" t="s">
        <v>3409</v>
      </c>
    </row>
    <row r="3462" spans="1:3">
      <c r="A3462">
        <v>8.1</v>
      </c>
      <c r="B3462" t="s">
        <v>4075</v>
      </c>
      <c r="C3462" t="s">
        <v>3409</v>
      </c>
    </row>
    <row r="3463" spans="1:3">
      <c r="A3463">
        <v>6.8</v>
      </c>
      <c r="B3463" t="s">
        <v>3409</v>
      </c>
      <c r="C3463" t="s">
        <v>3409</v>
      </c>
    </row>
    <row r="3464" spans="1:3">
      <c r="A3464">
        <v>7.2</v>
      </c>
      <c r="B3464" t="s">
        <v>3409</v>
      </c>
      <c r="C3464" t="s">
        <v>3409</v>
      </c>
    </row>
    <row r="3465" spans="1:3">
      <c r="A3465">
        <v>7.4</v>
      </c>
      <c r="B3465" t="s">
        <v>2527</v>
      </c>
      <c r="C3465" t="s">
        <v>1671</v>
      </c>
    </row>
    <row r="3466" spans="1:3">
      <c r="A3466">
        <v>6.1</v>
      </c>
      <c r="B3466" t="s">
        <v>7837</v>
      </c>
      <c r="C3466" t="s">
        <v>3409</v>
      </c>
    </row>
    <row r="3467" spans="1:3">
      <c r="A3467">
        <v>7</v>
      </c>
      <c r="B3467" t="s">
        <v>464</v>
      </c>
      <c r="C3467" t="s">
        <v>1325</v>
      </c>
    </row>
    <row r="3468" spans="1:3">
      <c r="A3468">
        <v>5.3</v>
      </c>
      <c r="B3468" t="s">
        <v>2125</v>
      </c>
      <c r="C3468" t="s">
        <v>24406</v>
      </c>
    </row>
    <row r="3469" spans="1:3">
      <c r="A3469">
        <v>4.7</v>
      </c>
      <c r="B3469" t="s">
        <v>1681</v>
      </c>
      <c r="C3469" t="s">
        <v>1671</v>
      </c>
    </row>
    <row r="3470" spans="1:3">
      <c r="A3470">
        <v>5.7</v>
      </c>
      <c r="B3470" t="s">
        <v>3030</v>
      </c>
      <c r="C3470" t="s">
        <v>6403</v>
      </c>
    </row>
    <row r="3471" spans="1:3">
      <c r="A3471">
        <v>7.8</v>
      </c>
      <c r="B3471" t="s">
        <v>3409</v>
      </c>
      <c r="C3471" t="s">
        <v>3409</v>
      </c>
    </row>
    <row r="3472" spans="1:3">
      <c r="A3472">
        <v>6.5</v>
      </c>
      <c r="B3472" t="s">
        <v>1415</v>
      </c>
      <c r="C3472" t="s">
        <v>1671</v>
      </c>
    </row>
    <row r="3473" spans="1:3">
      <c r="A3473">
        <v>8</v>
      </c>
      <c r="B3473" t="s">
        <v>20297</v>
      </c>
      <c r="C3473" t="s">
        <v>11526</v>
      </c>
    </row>
    <row r="3474" spans="1:3">
      <c r="A3474">
        <v>3.3</v>
      </c>
      <c r="B3474" t="s">
        <v>953</v>
      </c>
      <c r="C3474" t="s">
        <v>953</v>
      </c>
    </row>
    <row r="3475" spans="1:3">
      <c r="A3475">
        <v>6.9</v>
      </c>
      <c r="B3475" t="s">
        <v>214</v>
      </c>
      <c r="C3475" t="s">
        <v>3409</v>
      </c>
    </row>
    <row r="3476" spans="1:3">
      <c r="A3476">
        <v>8.1</v>
      </c>
      <c r="B3476" t="s">
        <v>20327</v>
      </c>
      <c r="C3476" t="s">
        <v>67</v>
      </c>
    </row>
    <row r="3477" spans="1:3">
      <c r="A3477">
        <v>6.8</v>
      </c>
      <c r="B3477" t="s">
        <v>20337</v>
      </c>
      <c r="C3477" t="s">
        <v>13307</v>
      </c>
    </row>
    <row r="3478" spans="1:3">
      <c r="A3478">
        <v>4.6</v>
      </c>
      <c r="B3478" t="s">
        <v>1671</v>
      </c>
      <c r="C3478" t="s">
        <v>1671</v>
      </c>
    </row>
    <row r="3479" spans="1:3">
      <c r="A3479">
        <v>7</v>
      </c>
      <c r="B3479" t="s">
        <v>2527</v>
      </c>
      <c r="C3479" t="s">
        <v>1671</v>
      </c>
    </row>
    <row r="3480" spans="1:3">
      <c r="A3480">
        <v>6.7</v>
      </c>
      <c r="B3480" t="s">
        <v>20374</v>
      </c>
      <c r="C3480" t="s">
        <v>1325</v>
      </c>
    </row>
    <row r="3481" spans="1:3">
      <c r="A3481">
        <v>5.8</v>
      </c>
      <c r="B3481" t="s">
        <v>2527</v>
      </c>
      <c r="C3481" t="s">
        <v>1671</v>
      </c>
    </row>
    <row r="3482" spans="1:3">
      <c r="A3482">
        <v>4.5</v>
      </c>
      <c r="B3482" t="s">
        <v>3409</v>
      </c>
      <c r="C3482" t="s">
        <v>3409</v>
      </c>
    </row>
    <row r="3483" spans="1:3">
      <c r="A3483">
        <v>6.6</v>
      </c>
      <c r="B3483" t="s">
        <v>214</v>
      </c>
      <c r="C3483" t="s">
        <v>3409</v>
      </c>
    </row>
    <row r="3484" spans="1:3">
      <c r="A3484">
        <v>6.6</v>
      </c>
      <c r="B3484" t="s">
        <v>3409</v>
      </c>
      <c r="C3484" t="s">
        <v>3409</v>
      </c>
    </row>
    <row r="3485" spans="1:3">
      <c r="A3485">
        <v>5.1</v>
      </c>
      <c r="B3485" t="s">
        <v>1009</v>
      </c>
      <c r="C3485" t="s">
        <v>1671</v>
      </c>
    </row>
    <row r="3486" spans="1:3">
      <c r="A3486">
        <v>7.8</v>
      </c>
      <c r="B3486" t="s">
        <v>15140</v>
      </c>
      <c r="C3486" t="s">
        <v>1325</v>
      </c>
    </row>
    <row r="3487" spans="1:3">
      <c r="A3487">
        <v>7.7</v>
      </c>
      <c r="B3487" t="s">
        <v>20523</v>
      </c>
      <c r="C3487" t="s">
        <v>24406</v>
      </c>
    </row>
    <row r="3488" spans="1:3">
      <c r="A3488">
        <v>5.7</v>
      </c>
      <c r="B3488" t="s">
        <v>20546</v>
      </c>
      <c r="C3488" t="s">
        <v>1671</v>
      </c>
    </row>
    <row r="3489" spans="1:3">
      <c r="A3489">
        <v>7.1</v>
      </c>
      <c r="B3489" t="s">
        <v>1935</v>
      </c>
      <c r="C3489" t="s">
        <v>24406</v>
      </c>
    </row>
    <row r="3490" spans="1:3">
      <c r="A3490">
        <v>6.4</v>
      </c>
      <c r="B3490" t="s">
        <v>5324</v>
      </c>
      <c r="C3490" t="s">
        <v>3409</v>
      </c>
    </row>
    <row r="3491" spans="1:3">
      <c r="A3491">
        <v>7</v>
      </c>
      <c r="B3491" t="s">
        <v>1924</v>
      </c>
      <c r="C3491" t="s">
        <v>3409</v>
      </c>
    </row>
    <row r="3492" spans="1:3">
      <c r="A3492">
        <v>5.8</v>
      </c>
      <c r="B3492" t="s">
        <v>3409</v>
      </c>
      <c r="C3492" t="s">
        <v>3409</v>
      </c>
    </row>
    <row r="3493" spans="1:3">
      <c r="A3493">
        <v>5.9</v>
      </c>
      <c r="B3493" t="s">
        <v>5051</v>
      </c>
      <c r="C3493" t="s">
        <v>3409</v>
      </c>
    </row>
    <row r="3494" spans="1:3">
      <c r="A3494">
        <v>7.5</v>
      </c>
      <c r="B3494" t="s">
        <v>6403</v>
      </c>
      <c r="C3494" t="s">
        <v>6403</v>
      </c>
    </row>
    <row r="3495" spans="1:3">
      <c r="A3495">
        <v>7.8</v>
      </c>
      <c r="B3495" t="s">
        <v>20639</v>
      </c>
      <c r="C3495" t="s">
        <v>13307</v>
      </c>
    </row>
    <row r="3496" spans="1:3">
      <c r="A3496">
        <v>7.2</v>
      </c>
      <c r="B3496" t="s">
        <v>3409</v>
      </c>
      <c r="C3496" t="s">
        <v>3409</v>
      </c>
    </row>
    <row r="3497" spans="1:3">
      <c r="A3497">
        <v>5.6</v>
      </c>
      <c r="B3497" t="s">
        <v>4384</v>
      </c>
      <c r="C3497" t="s">
        <v>3409</v>
      </c>
    </row>
    <row r="3498" spans="1:3">
      <c r="A3498">
        <v>6.8</v>
      </c>
      <c r="B3498" t="s">
        <v>214</v>
      </c>
      <c r="C3498" t="s">
        <v>3409</v>
      </c>
    </row>
    <row r="3499" spans="1:3">
      <c r="A3499">
        <v>7.3</v>
      </c>
      <c r="B3499" t="s">
        <v>5324</v>
      </c>
      <c r="C3499" t="s">
        <v>3409</v>
      </c>
    </row>
    <row r="3500" spans="1:3">
      <c r="A3500">
        <v>7.3</v>
      </c>
      <c r="B3500" t="s">
        <v>6199</v>
      </c>
      <c r="C3500" t="s">
        <v>3409</v>
      </c>
    </row>
    <row r="3501" spans="1:3">
      <c r="A3501">
        <v>7.8</v>
      </c>
      <c r="B3501" t="s">
        <v>1935</v>
      </c>
      <c r="C3501" t="s">
        <v>24406</v>
      </c>
    </row>
    <row r="3502" spans="1:3">
      <c r="A3502">
        <v>6.7</v>
      </c>
      <c r="B3502" t="s">
        <v>11575</v>
      </c>
      <c r="C3502" t="s">
        <v>3409</v>
      </c>
    </row>
    <row r="3503" spans="1:3">
      <c r="A3503">
        <v>7.5</v>
      </c>
      <c r="B3503" t="s">
        <v>1935</v>
      </c>
      <c r="C3503" t="s">
        <v>24406</v>
      </c>
    </row>
    <row r="3504" spans="1:3">
      <c r="A3504">
        <v>6.3</v>
      </c>
      <c r="B3504" t="s">
        <v>5544</v>
      </c>
      <c r="C3504" t="s">
        <v>6403</v>
      </c>
    </row>
    <row r="3505" spans="1:3">
      <c r="A3505">
        <v>6.3</v>
      </c>
      <c r="B3505" t="s">
        <v>4262</v>
      </c>
      <c r="C3505" t="s">
        <v>1671</v>
      </c>
    </row>
    <row r="3506" spans="1:3">
      <c r="A3506">
        <v>6.8</v>
      </c>
      <c r="B3506" t="s">
        <v>214</v>
      </c>
      <c r="C3506" t="s">
        <v>3409</v>
      </c>
    </row>
    <row r="3507" spans="1:3">
      <c r="A3507">
        <v>7.8</v>
      </c>
      <c r="B3507" t="s">
        <v>214</v>
      </c>
      <c r="C3507" t="s">
        <v>3409</v>
      </c>
    </row>
    <row r="3508" spans="1:3">
      <c r="A3508">
        <v>6.9</v>
      </c>
      <c r="B3508" t="s">
        <v>214</v>
      </c>
      <c r="C3508" t="s">
        <v>3409</v>
      </c>
    </row>
    <row r="3509" spans="1:3">
      <c r="A3509">
        <v>7.2</v>
      </c>
      <c r="B3509" t="s">
        <v>1415</v>
      </c>
      <c r="C3509" t="s">
        <v>1671</v>
      </c>
    </row>
    <row r="3510" spans="1:3">
      <c r="A3510">
        <v>7.2</v>
      </c>
      <c r="B3510" t="s">
        <v>4824</v>
      </c>
      <c r="C3510" t="s">
        <v>24406</v>
      </c>
    </row>
    <row r="3511" spans="1:3">
      <c r="A3511">
        <v>5.4</v>
      </c>
      <c r="B3511" t="s">
        <v>8060</v>
      </c>
      <c r="C3511" t="s">
        <v>3409</v>
      </c>
    </row>
    <row r="3512" spans="1:3">
      <c r="A3512">
        <v>7.4</v>
      </c>
      <c r="B3512" t="s">
        <v>4904</v>
      </c>
      <c r="C3512" t="s">
        <v>1325</v>
      </c>
    </row>
    <row r="3513" spans="1:3">
      <c r="A3513">
        <v>7.1</v>
      </c>
      <c r="B3513" t="s">
        <v>1415</v>
      </c>
      <c r="C3513" t="s">
        <v>1671</v>
      </c>
    </row>
    <row r="3514" spans="1:3">
      <c r="A3514">
        <v>6.8</v>
      </c>
      <c r="B3514" t="s">
        <v>7123</v>
      </c>
      <c r="C3514" t="s">
        <v>1325</v>
      </c>
    </row>
    <row r="3515" spans="1:3">
      <c r="A3515">
        <v>7.4</v>
      </c>
      <c r="B3515" t="s">
        <v>2527</v>
      </c>
      <c r="C3515" t="s">
        <v>1671</v>
      </c>
    </row>
    <row r="3516" spans="1:3">
      <c r="A3516">
        <v>6.7</v>
      </c>
      <c r="B3516" t="s">
        <v>1415</v>
      </c>
      <c r="C3516" t="s">
        <v>1671</v>
      </c>
    </row>
    <row r="3517" spans="1:3">
      <c r="A3517">
        <v>7.2</v>
      </c>
      <c r="B3517" t="s">
        <v>3831</v>
      </c>
      <c r="C3517" t="s">
        <v>3409</v>
      </c>
    </row>
    <row r="3518" spans="1:3">
      <c r="A3518">
        <v>7.5</v>
      </c>
      <c r="B3518" t="s">
        <v>3124</v>
      </c>
      <c r="C3518" t="s">
        <v>1671</v>
      </c>
    </row>
    <row r="3519" spans="1:3">
      <c r="A3519">
        <v>6.8</v>
      </c>
      <c r="B3519" t="s">
        <v>2664</v>
      </c>
      <c r="C3519" t="s">
        <v>1266</v>
      </c>
    </row>
    <row r="3520" spans="1:3">
      <c r="A3520">
        <v>7.9</v>
      </c>
      <c r="B3520" t="s">
        <v>2125</v>
      </c>
      <c r="C3520" t="s">
        <v>24406</v>
      </c>
    </row>
    <row r="3521" spans="1:3">
      <c r="A3521">
        <v>6.7</v>
      </c>
      <c r="B3521" t="s">
        <v>3409</v>
      </c>
      <c r="C3521" t="s">
        <v>3409</v>
      </c>
    </row>
    <row r="3522" spans="1:3">
      <c r="A3522">
        <v>5.8</v>
      </c>
      <c r="B3522" t="s">
        <v>1681</v>
      </c>
      <c r="C3522" t="s">
        <v>1671</v>
      </c>
    </row>
    <row r="3523" spans="1:3">
      <c r="A3523">
        <v>6.5</v>
      </c>
      <c r="B3523" t="s">
        <v>2125</v>
      </c>
      <c r="C3523" t="s">
        <v>24406</v>
      </c>
    </row>
    <row r="3524" spans="1:3">
      <c r="A3524">
        <v>7.2</v>
      </c>
      <c r="B3524" t="s">
        <v>3409</v>
      </c>
      <c r="C3524" t="s">
        <v>3409</v>
      </c>
    </row>
    <row r="3525" spans="1:3">
      <c r="A3525">
        <v>6.5</v>
      </c>
      <c r="B3525" t="s">
        <v>5103</v>
      </c>
      <c r="C3525" t="s">
        <v>6403</v>
      </c>
    </row>
    <row r="3526" spans="1:3">
      <c r="A3526">
        <v>6.2</v>
      </c>
      <c r="B3526" t="s">
        <v>1681</v>
      </c>
      <c r="C3526" t="s">
        <v>1671</v>
      </c>
    </row>
    <row r="3527" spans="1:3">
      <c r="A3527">
        <v>8.6</v>
      </c>
      <c r="B3527" t="s">
        <v>3932</v>
      </c>
      <c r="C3527" t="s">
        <v>1671</v>
      </c>
    </row>
    <row r="3528" spans="1:3">
      <c r="A3528">
        <v>6.5</v>
      </c>
      <c r="B3528" t="s">
        <v>3409</v>
      </c>
      <c r="C3528" t="s">
        <v>3409</v>
      </c>
    </row>
    <row r="3529" spans="1:3">
      <c r="A3529">
        <v>6.3</v>
      </c>
      <c r="B3529" t="s">
        <v>2786</v>
      </c>
      <c r="C3529" t="s">
        <v>1671</v>
      </c>
    </row>
    <row r="3530" spans="1:3">
      <c r="A3530">
        <v>6.7</v>
      </c>
      <c r="B3530" t="s">
        <v>7406</v>
      </c>
      <c r="C3530" t="s">
        <v>1266</v>
      </c>
    </row>
    <row r="3531" spans="1:3">
      <c r="A3531">
        <v>6.7</v>
      </c>
      <c r="B3531" t="s">
        <v>3409</v>
      </c>
      <c r="C3531" t="s">
        <v>3409</v>
      </c>
    </row>
    <row r="3532" spans="1:3">
      <c r="A3532">
        <v>5.1</v>
      </c>
      <c r="B3532" t="s">
        <v>895</v>
      </c>
      <c r="C3532" t="s">
        <v>3409</v>
      </c>
    </row>
    <row r="3533" spans="1:3">
      <c r="A3533">
        <v>7</v>
      </c>
      <c r="B3533" t="s">
        <v>1199</v>
      </c>
      <c r="C3533" t="s">
        <v>1325</v>
      </c>
    </row>
    <row r="3534" spans="1:3">
      <c r="A3534">
        <v>7.7</v>
      </c>
      <c r="B3534" t="s">
        <v>6030</v>
      </c>
      <c r="C3534" t="s">
        <v>11526</v>
      </c>
    </row>
    <row r="3535" spans="1:3">
      <c r="A3535">
        <v>6.7</v>
      </c>
      <c r="B3535" t="s">
        <v>3409</v>
      </c>
      <c r="C3535" t="s">
        <v>3409</v>
      </c>
    </row>
    <row r="3536" spans="1:3">
      <c r="A3536">
        <v>6.6</v>
      </c>
      <c r="B3536" t="s">
        <v>21119</v>
      </c>
      <c r="C3536" t="s">
        <v>953</v>
      </c>
    </row>
    <row r="3537" spans="1:3">
      <c r="A3537">
        <v>8.2</v>
      </c>
      <c r="B3537" t="s">
        <v>1009</v>
      </c>
      <c r="C3537" t="s">
        <v>1671</v>
      </c>
    </row>
    <row r="3538" spans="1:3">
      <c r="A3538">
        <v>8.1</v>
      </c>
      <c r="B3538" t="s">
        <v>3409</v>
      </c>
      <c r="C3538" t="s">
        <v>3409</v>
      </c>
    </row>
    <row r="3539" spans="1:3">
      <c r="A3539">
        <v>7.2</v>
      </c>
      <c r="B3539" t="s">
        <v>2527</v>
      </c>
      <c r="C3539" t="s">
        <v>1671</v>
      </c>
    </row>
    <row r="3540" spans="1:3">
      <c r="A3540">
        <v>7.4</v>
      </c>
      <c r="B3540" t="s">
        <v>3409</v>
      </c>
      <c r="C3540" t="s">
        <v>3409</v>
      </c>
    </row>
    <row r="3541" spans="1:3">
      <c r="A3541">
        <v>6.5</v>
      </c>
      <c r="B3541" t="s">
        <v>3409</v>
      </c>
      <c r="C3541" t="s">
        <v>3409</v>
      </c>
    </row>
    <row r="3542" spans="1:3">
      <c r="A3542">
        <v>6.1</v>
      </c>
      <c r="B3542" t="s">
        <v>464</v>
      </c>
      <c r="C3542" t="s">
        <v>1325</v>
      </c>
    </row>
    <row r="3543" spans="1:3">
      <c r="A3543">
        <v>6.2</v>
      </c>
      <c r="B3543" t="s">
        <v>1671</v>
      </c>
      <c r="C3543" t="s">
        <v>1671</v>
      </c>
    </row>
    <row r="3544" spans="1:3">
      <c r="A3544">
        <v>6.1</v>
      </c>
      <c r="B3544" t="s">
        <v>3030</v>
      </c>
      <c r="C3544" t="s">
        <v>6403</v>
      </c>
    </row>
    <row r="3545" spans="1:3">
      <c r="A3545">
        <v>7.2</v>
      </c>
      <c r="B3545" t="s">
        <v>3409</v>
      </c>
      <c r="C3545" t="s">
        <v>3409</v>
      </c>
    </row>
    <row r="3546" spans="1:3">
      <c r="A3546">
        <v>7.7</v>
      </c>
      <c r="B3546" t="s">
        <v>3030</v>
      </c>
      <c r="C3546" t="s">
        <v>6403</v>
      </c>
    </row>
    <row r="3547" spans="1:3">
      <c r="A3547">
        <v>7.1</v>
      </c>
      <c r="B3547" t="s">
        <v>12488</v>
      </c>
      <c r="C3547" t="s">
        <v>1671</v>
      </c>
    </row>
    <row r="3548" spans="1:3">
      <c r="A3548">
        <v>5.5</v>
      </c>
      <c r="B3548" t="s">
        <v>2683</v>
      </c>
      <c r="C3548" t="s">
        <v>3409</v>
      </c>
    </row>
    <row r="3549" spans="1:3">
      <c r="A3549">
        <v>7.4</v>
      </c>
      <c r="B3549" t="s">
        <v>1415</v>
      </c>
      <c r="C3549" t="s">
        <v>1671</v>
      </c>
    </row>
    <row r="3550" spans="1:3">
      <c r="A3550">
        <v>7.7</v>
      </c>
      <c r="B3550" t="s">
        <v>3409</v>
      </c>
      <c r="C3550" t="s">
        <v>3409</v>
      </c>
    </row>
    <row r="3551" spans="1:3">
      <c r="A3551">
        <v>7.8</v>
      </c>
      <c r="B3551" t="s">
        <v>2142</v>
      </c>
      <c r="C3551" t="s">
        <v>24406</v>
      </c>
    </row>
    <row r="3552" spans="1:3">
      <c r="A3552">
        <v>6.6</v>
      </c>
      <c r="B3552" t="s">
        <v>2527</v>
      </c>
      <c r="C3552" t="s">
        <v>1671</v>
      </c>
    </row>
    <row r="3553" spans="1:3">
      <c r="A3553">
        <v>6</v>
      </c>
      <c r="B3553" t="s">
        <v>3794</v>
      </c>
      <c r="C3553" t="s">
        <v>3409</v>
      </c>
    </row>
    <row r="3554" spans="1:3">
      <c r="A3554">
        <v>8.4</v>
      </c>
      <c r="B3554" t="s">
        <v>2125</v>
      </c>
      <c r="C3554" t="s">
        <v>24406</v>
      </c>
    </row>
    <row r="3555" spans="1:3">
      <c r="A3555">
        <v>8.9</v>
      </c>
      <c r="B3555" t="s">
        <v>15011</v>
      </c>
      <c r="C3555" t="s">
        <v>15011</v>
      </c>
    </row>
    <row r="3556" spans="1:3">
      <c r="A3556">
        <v>7.9</v>
      </c>
      <c r="B3556" t="s">
        <v>2527</v>
      </c>
      <c r="C3556" t="s">
        <v>1671</v>
      </c>
    </row>
    <row r="3557" spans="1:3">
      <c r="A3557">
        <v>6</v>
      </c>
      <c r="B3557" t="s">
        <v>2527</v>
      </c>
      <c r="C3557" t="s">
        <v>1671</v>
      </c>
    </row>
    <row r="3558" spans="1:3">
      <c r="A3558">
        <v>6.1</v>
      </c>
      <c r="B3558" t="s">
        <v>6419</v>
      </c>
      <c r="C3558" t="s">
        <v>1671</v>
      </c>
    </row>
    <row r="3559" spans="1:3">
      <c r="A3559">
        <v>6.2</v>
      </c>
      <c r="B3559" t="s">
        <v>21401</v>
      </c>
      <c r="C3559" t="s">
        <v>953</v>
      </c>
    </row>
    <row r="3560" spans="1:3">
      <c r="A3560">
        <v>6.8</v>
      </c>
      <c r="B3560" t="s">
        <v>1671</v>
      </c>
      <c r="C3560" t="s">
        <v>1671</v>
      </c>
    </row>
    <row r="3561" spans="1:3">
      <c r="A3561">
        <v>5.9</v>
      </c>
      <c r="B3561" t="s">
        <v>19848</v>
      </c>
      <c r="C3561" t="s">
        <v>1325</v>
      </c>
    </row>
    <row r="3562" spans="1:3">
      <c r="A3562">
        <v>6.1</v>
      </c>
      <c r="B3562" t="s">
        <v>2954</v>
      </c>
      <c r="C3562" t="s">
        <v>12332</v>
      </c>
    </row>
    <row r="3563" spans="1:3">
      <c r="A3563">
        <v>7.6</v>
      </c>
      <c r="B3563" t="s">
        <v>334</v>
      </c>
      <c r="C3563" t="s">
        <v>1325</v>
      </c>
    </row>
    <row r="3564" spans="1:3">
      <c r="A3564">
        <v>8.1</v>
      </c>
      <c r="B3564" t="s">
        <v>3794</v>
      </c>
      <c r="C3564" t="s">
        <v>3409</v>
      </c>
    </row>
    <row r="3565" spans="1:3">
      <c r="A3565">
        <v>6.8</v>
      </c>
      <c r="B3565" t="s">
        <v>7406</v>
      </c>
      <c r="C3565" t="s">
        <v>1266</v>
      </c>
    </row>
    <row r="3566" spans="1:3">
      <c r="A3566">
        <v>5.7</v>
      </c>
      <c r="B3566" t="s">
        <v>3030</v>
      </c>
      <c r="C3566" t="s">
        <v>6403</v>
      </c>
    </row>
    <row r="3567" spans="1:3">
      <c r="A3567">
        <v>6.6</v>
      </c>
      <c r="B3567" t="s">
        <v>6403</v>
      </c>
      <c r="C3567" t="s">
        <v>6403</v>
      </c>
    </row>
    <row r="3568" spans="1:3">
      <c r="A3568">
        <v>7.3</v>
      </c>
      <c r="B3568" t="s">
        <v>50</v>
      </c>
      <c r="C3568" t="s">
        <v>1325</v>
      </c>
    </row>
    <row r="3569" spans="1:3">
      <c r="A3569">
        <v>5</v>
      </c>
      <c r="B3569" t="s">
        <v>4277</v>
      </c>
      <c r="C3569" t="s">
        <v>6403</v>
      </c>
    </row>
    <row r="3570" spans="1:3">
      <c r="A3570">
        <v>7</v>
      </c>
      <c r="B3570" t="s">
        <v>7406</v>
      </c>
      <c r="C3570" t="s">
        <v>1266</v>
      </c>
    </row>
    <row r="3571" spans="1:3">
      <c r="A3571">
        <v>3.4</v>
      </c>
      <c r="B3571" t="s">
        <v>3409</v>
      </c>
      <c r="C3571" t="s">
        <v>3409</v>
      </c>
    </row>
    <row r="3572" spans="1:3">
      <c r="A3572">
        <v>5.9</v>
      </c>
      <c r="B3572" t="s">
        <v>6132</v>
      </c>
      <c r="C3572" t="s">
        <v>3409</v>
      </c>
    </row>
    <row r="3573" spans="1:3">
      <c r="A3573">
        <v>6</v>
      </c>
      <c r="B3573" t="s">
        <v>5664</v>
      </c>
      <c r="C3573" t="s">
        <v>1325</v>
      </c>
    </row>
    <row r="3574" spans="1:3">
      <c r="A3574">
        <v>7.4</v>
      </c>
      <c r="B3574" t="s">
        <v>214</v>
      </c>
      <c r="C3574" t="s">
        <v>3409</v>
      </c>
    </row>
    <row r="3575" spans="1:3">
      <c r="A3575">
        <v>7.4</v>
      </c>
      <c r="B3575" t="s">
        <v>5383</v>
      </c>
      <c r="C3575" t="s">
        <v>953</v>
      </c>
    </row>
    <row r="3576" spans="1:3">
      <c r="A3576">
        <v>4.2</v>
      </c>
      <c r="B3576" t="s">
        <v>6403</v>
      </c>
      <c r="C3576" t="s">
        <v>6403</v>
      </c>
    </row>
    <row r="3577" spans="1:3">
      <c r="A3577">
        <v>6.2</v>
      </c>
      <c r="B3577" t="s">
        <v>5510</v>
      </c>
      <c r="C3577" t="s">
        <v>1671</v>
      </c>
    </row>
    <row r="3578" spans="1:3">
      <c r="A3578">
        <v>5.4</v>
      </c>
      <c r="B3578" t="s">
        <v>17700</v>
      </c>
      <c r="C3578" t="s">
        <v>953</v>
      </c>
    </row>
    <row r="3579" spans="1:3">
      <c r="A3579">
        <v>7.2</v>
      </c>
      <c r="B3579" t="s">
        <v>5022</v>
      </c>
      <c r="C3579" t="s">
        <v>13307</v>
      </c>
    </row>
    <row r="3580" spans="1:3">
      <c r="A3580">
        <v>6.7</v>
      </c>
      <c r="B3580" t="s">
        <v>1415</v>
      </c>
      <c r="C3580" t="s">
        <v>1671</v>
      </c>
    </row>
    <row r="3581" spans="1:3">
      <c r="A3581">
        <v>7.5</v>
      </c>
      <c r="B3581" t="s">
        <v>1415</v>
      </c>
      <c r="C3581" t="s">
        <v>1671</v>
      </c>
    </row>
    <row r="3582" spans="1:3">
      <c r="A3582">
        <v>7.2</v>
      </c>
      <c r="B3582" t="s">
        <v>1935</v>
      </c>
      <c r="C3582" t="s">
        <v>24406</v>
      </c>
    </row>
    <row r="3583" spans="1:3">
      <c r="A3583">
        <v>7.4</v>
      </c>
      <c r="B3583" t="s">
        <v>4068</v>
      </c>
      <c r="C3583" t="s">
        <v>67</v>
      </c>
    </row>
    <row r="3584" spans="1:3">
      <c r="A3584">
        <v>5.6</v>
      </c>
      <c r="B3584" t="s">
        <v>2527</v>
      </c>
      <c r="C3584" t="s">
        <v>1671</v>
      </c>
    </row>
    <row r="3585" spans="1:3">
      <c r="A3585">
        <v>6.8</v>
      </c>
      <c r="B3585" t="s">
        <v>1415</v>
      </c>
      <c r="C3585" t="s">
        <v>1671</v>
      </c>
    </row>
    <row r="3586" spans="1:3">
      <c r="A3586">
        <v>7.2</v>
      </c>
      <c r="B3586" t="s">
        <v>5510</v>
      </c>
      <c r="C3586" t="s">
        <v>1671</v>
      </c>
    </row>
    <row r="3587" spans="1:3">
      <c r="A3587">
        <v>7.7</v>
      </c>
      <c r="B3587" t="s">
        <v>67</v>
      </c>
      <c r="C3587" t="s">
        <v>67</v>
      </c>
    </row>
    <row r="3588" spans="1:3">
      <c r="A3588">
        <v>7</v>
      </c>
      <c r="B3588" t="s">
        <v>4479</v>
      </c>
      <c r="C3588" t="s">
        <v>1671</v>
      </c>
    </row>
    <row r="3589" spans="1:3">
      <c r="A3589">
        <v>6.4</v>
      </c>
      <c r="B3589" t="s">
        <v>4450</v>
      </c>
      <c r="C3589" t="s">
        <v>953</v>
      </c>
    </row>
    <row r="3590" spans="1:3">
      <c r="A3590">
        <v>7.2</v>
      </c>
      <c r="B3590" t="s">
        <v>3409</v>
      </c>
      <c r="C3590" t="s">
        <v>3409</v>
      </c>
    </row>
    <row r="3591" spans="1:3">
      <c r="A3591">
        <v>7.2</v>
      </c>
      <c r="B3591" t="s">
        <v>3082</v>
      </c>
      <c r="C3591" t="s">
        <v>24406</v>
      </c>
    </row>
    <row r="3592" spans="1:3">
      <c r="A3592">
        <v>6.2</v>
      </c>
      <c r="B3592" t="s">
        <v>5482</v>
      </c>
      <c r="C3592" t="s">
        <v>1671</v>
      </c>
    </row>
    <row r="3593" spans="1:3">
      <c r="A3593">
        <v>6.9</v>
      </c>
      <c r="B3593" t="s">
        <v>214</v>
      </c>
      <c r="C3593" t="s">
        <v>3409</v>
      </c>
    </row>
    <row r="3594" spans="1:3">
      <c r="A3594">
        <v>7</v>
      </c>
      <c r="B3594" t="s">
        <v>2527</v>
      </c>
      <c r="C3594" t="s">
        <v>1671</v>
      </c>
    </row>
    <row r="3595" spans="1:3">
      <c r="A3595">
        <v>6.7</v>
      </c>
      <c r="B3595" t="s">
        <v>3409</v>
      </c>
      <c r="C3595" t="s">
        <v>3409</v>
      </c>
    </row>
    <row r="3596" spans="1:3">
      <c r="A3596">
        <v>7.4</v>
      </c>
      <c r="B3596" t="s">
        <v>2490</v>
      </c>
      <c r="C3596" t="s">
        <v>1671</v>
      </c>
    </row>
    <row r="3597" spans="1:3">
      <c r="A3597">
        <v>6.1</v>
      </c>
      <c r="B3597" t="s">
        <v>1415</v>
      </c>
      <c r="C3597" t="s">
        <v>1671</v>
      </c>
    </row>
    <row r="3598" spans="1:3">
      <c r="A3598">
        <v>6.7</v>
      </c>
      <c r="B3598" t="s">
        <v>2001</v>
      </c>
      <c r="C3598" t="s">
        <v>3409</v>
      </c>
    </row>
    <row r="3599" spans="1:3">
      <c r="A3599">
        <v>8.2</v>
      </c>
      <c r="B3599" t="s">
        <v>21755</v>
      </c>
      <c r="C3599" t="s">
        <v>13307</v>
      </c>
    </row>
    <row r="3600" spans="1:3">
      <c r="A3600">
        <v>7.7</v>
      </c>
      <c r="B3600" t="s">
        <v>17956</v>
      </c>
      <c r="C3600" t="s">
        <v>24406</v>
      </c>
    </row>
    <row r="3601" spans="1:3">
      <c r="A3601">
        <v>7.3</v>
      </c>
      <c r="B3601" t="s">
        <v>16528</v>
      </c>
      <c r="C3601" t="s">
        <v>67</v>
      </c>
    </row>
    <row r="3602" spans="1:3">
      <c r="A3602">
        <v>7.6</v>
      </c>
      <c r="B3602" t="s">
        <v>21786</v>
      </c>
      <c r="C3602" t="s">
        <v>953</v>
      </c>
    </row>
    <row r="3603" spans="1:3">
      <c r="A3603">
        <v>5.6</v>
      </c>
      <c r="B3603" t="s">
        <v>777</v>
      </c>
      <c r="C3603" t="s">
        <v>1325</v>
      </c>
    </row>
    <row r="3604" spans="1:3">
      <c r="A3604">
        <v>6.4</v>
      </c>
      <c r="B3604" t="s">
        <v>6403</v>
      </c>
      <c r="C3604" t="s">
        <v>6403</v>
      </c>
    </row>
    <row r="3605" spans="1:3">
      <c r="A3605">
        <v>6.8</v>
      </c>
      <c r="B3605" t="s">
        <v>5967</v>
      </c>
      <c r="C3605" t="s">
        <v>1671</v>
      </c>
    </row>
    <row r="3606" spans="1:3">
      <c r="A3606">
        <v>6.1</v>
      </c>
      <c r="B3606" t="s">
        <v>1009</v>
      </c>
      <c r="C3606" t="s">
        <v>1671</v>
      </c>
    </row>
    <row r="3607" spans="1:3">
      <c r="A3607">
        <v>6</v>
      </c>
      <c r="B3607" t="s">
        <v>971</v>
      </c>
      <c r="C3607" t="s">
        <v>1325</v>
      </c>
    </row>
    <row r="3608" spans="1:3">
      <c r="A3608">
        <v>6.1</v>
      </c>
      <c r="B3608" t="s">
        <v>2125</v>
      </c>
      <c r="C3608" t="s">
        <v>24406</v>
      </c>
    </row>
    <row r="3609" spans="1:3">
      <c r="A3609">
        <v>5.5</v>
      </c>
      <c r="B3609" t="s">
        <v>1849</v>
      </c>
      <c r="C3609" t="s">
        <v>3409</v>
      </c>
    </row>
    <row r="3610" spans="1:3">
      <c r="A3610">
        <v>6.9</v>
      </c>
      <c r="B3610" t="s">
        <v>2256</v>
      </c>
      <c r="C3610" t="s">
        <v>1671</v>
      </c>
    </row>
    <row r="3611" spans="1:3">
      <c r="A3611">
        <v>4.1</v>
      </c>
      <c r="B3611" t="s">
        <v>777</v>
      </c>
      <c r="C3611" t="s">
        <v>1325</v>
      </c>
    </row>
    <row r="3612" spans="1:3">
      <c r="A3612">
        <v>5.4</v>
      </c>
      <c r="B3612" t="s">
        <v>2527</v>
      </c>
      <c r="C3612" t="s">
        <v>1671</v>
      </c>
    </row>
    <row r="3613" spans="1:3">
      <c r="A3613">
        <v>7</v>
      </c>
      <c r="B3613" t="s">
        <v>2142</v>
      </c>
      <c r="C3613" t="s">
        <v>24406</v>
      </c>
    </row>
    <row r="3614" spans="1:3">
      <c r="A3614">
        <v>8.2</v>
      </c>
      <c r="B3614" t="s">
        <v>4824</v>
      </c>
      <c r="C3614" t="s">
        <v>24406</v>
      </c>
    </row>
    <row r="3615" spans="1:3">
      <c r="A3615">
        <v>5.7</v>
      </c>
      <c r="B3615" t="s">
        <v>1671</v>
      </c>
      <c r="C3615" t="s">
        <v>1671</v>
      </c>
    </row>
    <row r="3616" spans="1:3">
      <c r="A3616">
        <v>7.9</v>
      </c>
      <c r="B3616" t="s">
        <v>3409</v>
      </c>
      <c r="C3616" t="s">
        <v>3409</v>
      </c>
    </row>
    <row r="3617" spans="1:3">
      <c r="A3617">
        <v>7.1</v>
      </c>
      <c r="B3617" t="s">
        <v>2125</v>
      </c>
      <c r="C3617" t="s">
        <v>24406</v>
      </c>
    </row>
    <row r="3618" spans="1:3">
      <c r="A3618">
        <v>6.4</v>
      </c>
      <c r="B3618" t="s">
        <v>4075</v>
      </c>
      <c r="C3618" t="s">
        <v>3409</v>
      </c>
    </row>
    <row r="3619" spans="1:3">
      <c r="A3619">
        <v>7.5</v>
      </c>
      <c r="B3619" t="s">
        <v>6326</v>
      </c>
      <c r="C3619" t="s">
        <v>13307</v>
      </c>
    </row>
    <row r="3620" spans="1:3">
      <c r="A3620">
        <v>6.4</v>
      </c>
      <c r="B3620" t="s">
        <v>22084</v>
      </c>
      <c r="C3620" t="s">
        <v>1671</v>
      </c>
    </row>
    <row r="3621" spans="1:3">
      <c r="A3621">
        <v>6.5</v>
      </c>
      <c r="B3621" t="s">
        <v>923</v>
      </c>
      <c r="C3621" t="s">
        <v>1325</v>
      </c>
    </row>
    <row r="3622" spans="1:3">
      <c r="A3622">
        <v>7.2</v>
      </c>
      <c r="B3622" t="s">
        <v>1415</v>
      </c>
      <c r="C3622" t="s">
        <v>1671</v>
      </c>
    </row>
    <row r="3623" spans="1:3">
      <c r="A3623">
        <v>6</v>
      </c>
      <c r="B3623" t="s">
        <v>1671</v>
      </c>
      <c r="C3623" t="s">
        <v>1671</v>
      </c>
    </row>
    <row r="3624" spans="1:3">
      <c r="A3624">
        <v>5.6</v>
      </c>
      <c r="B3624" t="s">
        <v>22124</v>
      </c>
      <c r="C3624" t="s">
        <v>3409</v>
      </c>
    </row>
    <row r="3625" spans="1:3">
      <c r="A3625">
        <v>8.4</v>
      </c>
      <c r="B3625" t="s">
        <v>8060</v>
      </c>
      <c r="C3625" t="s">
        <v>3409</v>
      </c>
    </row>
    <row r="3626" spans="1:3">
      <c r="A3626">
        <v>7.5</v>
      </c>
      <c r="B3626" t="s">
        <v>2527</v>
      </c>
      <c r="C3626" t="s">
        <v>1671</v>
      </c>
    </row>
    <row r="3627" spans="1:3">
      <c r="A3627">
        <v>7.2</v>
      </c>
      <c r="B3627" t="s">
        <v>214</v>
      </c>
      <c r="C3627" t="s">
        <v>3409</v>
      </c>
    </row>
    <row r="3628" spans="1:3">
      <c r="A3628">
        <v>7.2</v>
      </c>
      <c r="B3628" t="s">
        <v>214</v>
      </c>
      <c r="C3628" t="s">
        <v>3409</v>
      </c>
    </row>
    <row r="3629" spans="1:3">
      <c r="A3629">
        <v>6.5</v>
      </c>
      <c r="B3629" t="s">
        <v>4075</v>
      </c>
      <c r="C3629" t="s">
        <v>3409</v>
      </c>
    </row>
    <row r="3630" spans="1:3">
      <c r="A3630">
        <v>6.4</v>
      </c>
      <c r="B3630" t="s">
        <v>7579</v>
      </c>
      <c r="C3630" t="s">
        <v>1671</v>
      </c>
    </row>
    <row r="3631" spans="1:3">
      <c r="A3631">
        <v>7.5</v>
      </c>
      <c r="B3631" t="s">
        <v>5510</v>
      </c>
      <c r="C3631" t="s">
        <v>1671</v>
      </c>
    </row>
    <row r="3632" spans="1:3">
      <c r="A3632">
        <v>6.9</v>
      </c>
      <c r="B3632" t="s">
        <v>22240</v>
      </c>
      <c r="C3632" t="s">
        <v>1325</v>
      </c>
    </row>
    <row r="3633" spans="1:3">
      <c r="A3633">
        <v>7</v>
      </c>
      <c r="B3633" t="s">
        <v>1415</v>
      </c>
      <c r="C3633" t="s">
        <v>1671</v>
      </c>
    </row>
    <row r="3634" spans="1:3">
      <c r="A3634">
        <v>6.3</v>
      </c>
      <c r="B3634" t="s">
        <v>6790</v>
      </c>
      <c r="C3634" t="s">
        <v>24406</v>
      </c>
    </row>
    <row r="3635" spans="1:3">
      <c r="A3635">
        <v>5.5</v>
      </c>
      <c r="B3635" t="s">
        <v>6403</v>
      </c>
      <c r="C3635" t="s">
        <v>6403</v>
      </c>
    </row>
    <row r="3636" spans="1:3">
      <c r="A3636">
        <v>4.8</v>
      </c>
      <c r="B3636" t="s">
        <v>2094</v>
      </c>
      <c r="C3636" t="s">
        <v>3409</v>
      </c>
    </row>
    <row r="3637" spans="1:3">
      <c r="A3637">
        <v>6.6</v>
      </c>
      <c r="B3637" t="s">
        <v>3409</v>
      </c>
      <c r="C3637" t="s">
        <v>3409</v>
      </c>
    </row>
    <row r="3638" spans="1:3">
      <c r="A3638">
        <v>5.2</v>
      </c>
      <c r="B3638" t="s">
        <v>6648</v>
      </c>
      <c r="C3638" t="s">
        <v>24406</v>
      </c>
    </row>
    <row r="3639" spans="1:3">
      <c r="A3639">
        <v>8.3</v>
      </c>
      <c r="B3639" t="s">
        <v>22293</v>
      </c>
      <c r="C3639" t="s">
        <v>67</v>
      </c>
    </row>
    <row r="3640" spans="1:3">
      <c r="A3640">
        <v>7.2</v>
      </c>
      <c r="B3640" t="s">
        <v>1935</v>
      </c>
      <c r="C3640" t="s">
        <v>24406</v>
      </c>
    </row>
    <row r="3641" spans="1:3">
      <c r="A3641">
        <v>7.2</v>
      </c>
      <c r="B3641" t="s">
        <v>207</v>
      </c>
      <c r="C3641" t="s">
        <v>1325</v>
      </c>
    </row>
    <row r="3642" spans="1:3">
      <c r="A3642">
        <v>5.3</v>
      </c>
      <c r="B3642" t="s">
        <v>6403</v>
      </c>
      <c r="C3642" t="s">
        <v>6403</v>
      </c>
    </row>
    <row r="3643" spans="1:3">
      <c r="A3643">
        <v>7.2</v>
      </c>
      <c r="B3643" t="s">
        <v>3409</v>
      </c>
      <c r="C3643" t="s">
        <v>3409</v>
      </c>
    </row>
    <row r="3644" spans="1:3">
      <c r="A3644">
        <v>7.8</v>
      </c>
      <c r="B3644" t="s">
        <v>11250</v>
      </c>
      <c r="C3644" t="s">
        <v>1671</v>
      </c>
    </row>
    <row r="3645" spans="1:3">
      <c r="A3645">
        <v>6.4</v>
      </c>
      <c r="B3645" t="s">
        <v>6403</v>
      </c>
      <c r="C3645" t="s">
        <v>6403</v>
      </c>
    </row>
    <row r="3646" spans="1:3">
      <c r="A3646">
        <v>8.1</v>
      </c>
      <c r="B3646" t="s">
        <v>22394</v>
      </c>
      <c r="C3646" t="s">
        <v>67</v>
      </c>
    </row>
    <row r="3647" spans="1:3">
      <c r="A3647">
        <v>5.6</v>
      </c>
      <c r="B3647" t="s">
        <v>15140</v>
      </c>
      <c r="C3647" t="s">
        <v>1325</v>
      </c>
    </row>
    <row r="3648" spans="1:3">
      <c r="A3648">
        <v>6.6</v>
      </c>
      <c r="B3648" t="s">
        <v>3409</v>
      </c>
      <c r="C3648" t="s">
        <v>3409</v>
      </c>
    </row>
    <row r="3649" spans="1:3">
      <c r="A3649">
        <v>7.7</v>
      </c>
      <c r="B3649" t="s">
        <v>5926</v>
      </c>
      <c r="C3649" t="s">
        <v>1671</v>
      </c>
    </row>
    <row r="3650" spans="1:3">
      <c r="A3650">
        <v>6.5</v>
      </c>
      <c r="B3650" t="s">
        <v>214</v>
      </c>
      <c r="C3650" t="s">
        <v>3409</v>
      </c>
    </row>
    <row r="3651" spans="1:3">
      <c r="A3651">
        <v>6.1</v>
      </c>
      <c r="B3651" t="s">
        <v>22492</v>
      </c>
      <c r="C3651" t="s">
        <v>953</v>
      </c>
    </row>
    <row r="3652" spans="1:3">
      <c r="A3652">
        <v>5.7</v>
      </c>
      <c r="B3652" t="s">
        <v>22499</v>
      </c>
      <c r="C3652" t="s">
        <v>953</v>
      </c>
    </row>
    <row r="3653" spans="1:3">
      <c r="A3653">
        <v>5.9</v>
      </c>
      <c r="B3653" t="s">
        <v>10222</v>
      </c>
      <c r="C3653" t="s">
        <v>6403</v>
      </c>
    </row>
    <row r="3654" spans="1:3">
      <c r="A3654">
        <v>7.7</v>
      </c>
      <c r="B3654" t="s">
        <v>2527</v>
      </c>
      <c r="C3654" t="s">
        <v>1671</v>
      </c>
    </row>
    <row r="3655" spans="1:3">
      <c r="A3655">
        <v>7.1</v>
      </c>
      <c r="B3655" t="s">
        <v>3409</v>
      </c>
      <c r="C3655" t="s">
        <v>3409</v>
      </c>
    </row>
    <row r="3656" spans="1:3">
      <c r="A3656">
        <v>7.6</v>
      </c>
      <c r="B3656" t="s">
        <v>22537</v>
      </c>
      <c r="C3656" t="s">
        <v>13307</v>
      </c>
    </row>
    <row r="3657" spans="1:3">
      <c r="A3657">
        <v>7.4</v>
      </c>
      <c r="B3657" t="s">
        <v>3409</v>
      </c>
      <c r="C3657" t="s">
        <v>3409</v>
      </c>
    </row>
    <row r="3658" spans="1:3">
      <c r="A3658">
        <v>6.8</v>
      </c>
      <c r="B3658" t="s">
        <v>67</v>
      </c>
      <c r="C3658" t="s">
        <v>67</v>
      </c>
    </row>
    <row r="3659" spans="1:3">
      <c r="A3659">
        <v>6.5</v>
      </c>
      <c r="B3659" t="s">
        <v>6199</v>
      </c>
      <c r="C3659" t="s">
        <v>3409</v>
      </c>
    </row>
    <row r="3660" spans="1:3">
      <c r="A3660">
        <v>7.3</v>
      </c>
      <c r="B3660" t="s">
        <v>3409</v>
      </c>
      <c r="C3660" t="s">
        <v>3409</v>
      </c>
    </row>
    <row r="3661" spans="1:3">
      <c r="A3661">
        <v>7.3</v>
      </c>
      <c r="B3661" t="s">
        <v>1935</v>
      </c>
      <c r="C3661" t="s">
        <v>24406</v>
      </c>
    </row>
    <row r="3662" spans="1:3">
      <c r="A3662">
        <v>6.5</v>
      </c>
      <c r="B3662" t="s">
        <v>4824</v>
      </c>
      <c r="C3662" t="s">
        <v>24406</v>
      </c>
    </row>
    <row r="3663" spans="1:3">
      <c r="A3663">
        <v>6</v>
      </c>
      <c r="B3663" t="s">
        <v>1681</v>
      </c>
      <c r="C3663" t="s">
        <v>1671</v>
      </c>
    </row>
    <row r="3664" spans="1:3">
      <c r="A3664">
        <v>5.3</v>
      </c>
      <c r="B3664" t="s">
        <v>2125</v>
      </c>
      <c r="C3664" t="s">
        <v>24406</v>
      </c>
    </row>
    <row r="3665" spans="1:3">
      <c r="A3665">
        <v>6.6</v>
      </c>
      <c r="B3665" t="s">
        <v>2527</v>
      </c>
      <c r="C3665" t="s">
        <v>1671</v>
      </c>
    </row>
    <row r="3666" spans="1:3">
      <c r="A3666">
        <v>8.7</v>
      </c>
      <c r="B3666" t="s">
        <v>1023</v>
      </c>
      <c r="C3666" t="s">
        <v>1325</v>
      </c>
    </row>
    <row r="3667" spans="1:3">
      <c r="A3667">
        <v>6.2</v>
      </c>
      <c r="B3667" t="s">
        <v>1671</v>
      </c>
      <c r="C3667" t="s">
        <v>1671</v>
      </c>
    </row>
    <row r="3668" spans="1:3">
      <c r="A3668">
        <v>5.8</v>
      </c>
      <c r="B3668" t="s">
        <v>882</v>
      </c>
      <c r="C3668" t="s">
        <v>1671</v>
      </c>
    </row>
    <row r="3669" spans="1:3">
      <c r="A3669">
        <v>6.7</v>
      </c>
      <c r="B3669" t="s">
        <v>1177</v>
      </c>
      <c r="C3669" t="s">
        <v>953</v>
      </c>
    </row>
    <row r="3670" spans="1:3">
      <c r="A3670">
        <v>5.7</v>
      </c>
      <c r="B3670" t="s">
        <v>1681</v>
      </c>
      <c r="C3670" t="s">
        <v>1671</v>
      </c>
    </row>
    <row r="3671" spans="1:3">
      <c r="A3671">
        <v>6.1</v>
      </c>
      <c r="B3671" t="s">
        <v>3794</v>
      </c>
      <c r="C3671" t="s">
        <v>3409</v>
      </c>
    </row>
    <row r="3672" spans="1:3">
      <c r="A3672">
        <v>6.4</v>
      </c>
      <c r="B3672" t="s">
        <v>2683</v>
      </c>
      <c r="C3672" t="s">
        <v>3409</v>
      </c>
    </row>
    <row r="3673" spans="1:3">
      <c r="A3673">
        <v>4.6</v>
      </c>
      <c r="B3673" t="s">
        <v>7579</v>
      </c>
      <c r="C3673" t="s">
        <v>1671</v>
      </c>
    </row>
    <row r="3674" spans="1:3">
      <c r="A3674">
        <v>3.3</v>
      </c>
      <c r="B3674" t="s">
        <v>2527</v>
      </c>
      <c r="C3674" t="s">
        <v>1671</v>
      </c>
    </row>
    <row r="3675" spans="1:3">
      <c r="A3675">
        <v>6.4</v>
      </c>
      <c r="B3675" t="s">
        <v>200</v>
      </c>
      <c r="C3675" t="s">
        <v>953</v>
      </c>
    </row>
    <row r="3676" spans="1:3">
      <c r="A3676">
        <v>5.9</v>
      </c>
      <c r="B3676" t="s">
        <v>1935</v>
      </c>
      <c r="C3676" t="s">
        <v>24406</v>
      </c>
    </row>
    <row r="3677" spans="1:3">
      <c r="A3677">
        <v>7.7</v>
      </c>
      <c r="B3677" t="s">
        <v>1961</v>
      </c>
      <c r="C3677" t="s">
        <v>3409</v>
      </c>
    </row>
    <row r="3678" spans="1:3">
      <c r="A3678">
        <v>7.1</v>
      </c>
      <c r="B3678" t="s">
        <v>1415</v>
      </c>
      <c r="C3678" t="s">
        <v>1671</v>
      </c>
    </row>
    <row r="3679" spans="1:3">
      <c r="A3679">
        <v>6.2</v>
      </c>
      <c r="B3679" t="s">
        <v>21447</v>
      </c>
      <c r="C3679" t="s">
        <v>1671</v>
      </c>
    </row>
    <row r="3680" spans="1:3">
      <c r="A3680">
        <v>7.7</v>
      </c>
      <c r="B3680" t="s">
        <v>11250</v>
      </c>
      <c r="C3680" t="s">
        <v>1671</v>
      </c>
    </row>
    <row r="3681" spans="1:3">
      <c r="A3681">
        <v>7.5</v>
      </c>
      <c r="B3681" t="s">
        <v>1415</v>
      </c>
      <c r="C3681" t="s">
        <v>1671</v>
      </c>
    </row>
    <row r="3682" spans="1:3">
      <c r="A3682">
        <v>6.9</v>
      </c>
      <c r="B3682" t="s">
        <v>1671</v>
      </c>
      <c r="C3682" t="s">
        <v>1671</v>
      </c>
    </row>
    <row r="3683" spans="1:3">
      <c r="A3683">
        <v>7.1</v>
      </c>
      <c r="B3683" t="s">
        <v>2125</v>
      </c>
      <c r="C3683" t="s">
        <v>24406</v>
      </c>
    </row>
    <row r="3684" spans="1:3">
      <c r="A3684">
        <v>6.3</v>
      </c>
      <c r="B3684" t="s">
        <v>6403</v>
      </c>
      <c r="C3684" t="s">
        <v>6403</v>
      </c>
    </row>
    <row r="3685" spans="1:3">
      <c r="A3685">
        <v>8.3</v>
      </c>
      <c r="B3685" t="s">
        <v>5419</v>
      </c>
      <c r="C3685" t="s">
        <v>953</v>
      </c>
    </row>
    <row r="3686" spans="1:3">
      <c r="A3686">
        <v>7.1</v>
      </c>
      <c r="B3686" t="s">
        <v>3409</v>
      </c>
      <c r="C3686" t="s">
        <v>3409</v>
      </c>
    </row>
    <row r="3687" spans="1:3">
      <c r="A3687">
        <v>7.2</v>
      </c>
      <c r="B3687" t="s">
        <v>22869</v>
      </c>
      <c r="C3687" t="s">
        <v>13307</v>
      </c>
    </row>
    <row r="3688" spans="1:3">
      <c r="A3688">
        <v>6.9</v>
      </c>
      <c r="B3688" t="s">
        <v>6403</v>
      </c>
      <c r="C3688" t="s">
        <v>6403</v>
      </c>
    </row>
    <row r="3689" spans="1:3">
      <c r="A3689">
        <v>6.1</v>
      </c>
      <c r="B3689" t="s">
        <v>1681</v>
      </c>
      <c r="C3689" t="s">
        <v>1671</v>
      </c>
    </row>
    <row r="3690" spans="1:3">
      <c r="A3690">
        <v>6.3</v>
      </c>
      <c r="B3690" t="s">
        <v>16971</v>
      </c>
      <c r="C3690" t="s">
        <v>17378</v>
      </c>
    </row>
    <row r="3691" spans="1:3">
      <c r="A3691">
        <v>6.1</v>
      </c>
      <c r="B3691" t="s">
        <v>5544</v>
      </c>
      <c r="C3691" t="s">
        <v>6403</v>
      </c>
    </row>
    <row r="3692" spans="1:3">
      <c r="A3692">
        <v>7.8</v>
      </c>
      <c r="B3692" t="s">
        <v>16528</v>
      </c>
      <c r="C3692" t="s">
        <v>67</v>
      </c>
    </row>
    <row r="3693" spans="1:3">
      <c r="A3693">
        <v>4.7</v>
      </c>
      <c r="B3693" t="s">
        <v>777</v>
      </c>
      <c r="C3693" t="s">
        <v>1325</v>
      </c>
    </row>
    <row r="3694" spans="1:3">
      <c r="A3694">
        <v>7.9</v>
      </c>
      <c r="B3694" t="s">
        <v>5544</v>
      </c>
      <c r="C3694" t="s">
        <v>6403</v>
      </c>
    </row>
    <row r="3695" spans="1:3">
      <c r="A3695">
        <v>6.7</v>
      </c>
      <c r="B3695" t="s">
        <v>2527</v>
      </c>
      <c r="C3695" t="s">
        <v>1671</v>
      </c>
    </row>
    <row r="3696" spans="1:3">
      <c r="A3696">
        <v>6.6</v>
      </c>
      <c r="B3696" t="s">
        <v>23027</v>
      </c>
      <c r="C3696" t="s">
        <v>1325</v>
      </c>
    </row>
    <row r="3697" spans="1:3">
      <c r="A3697">
        <v>6.9</v>
      </c>
      <c r="B3697" t="s">
        <v>1681</v>
      </c>
      <c r="C3697" t="s">
        <v>1671</v>
      </c>
    </row>
    <row r="3698" spans="1:3">
      <c r="A3698">
        <v>7.1</v>
      </c>
      <c r="B3698" t="s">
        <v>2527</v>
      </c>
      <c r="C3698" t="s">
        <v>1671</v>
      </c>
    </row>
    <row r="3699" spans="1:3">
      <c r="A3699">
        <v>6.7</v>
      </c>
      <c r="B3699" t="s">
        <v>3409</v>
      </c>
      <c r="C3699" t="s">
        <v>3409</v>
      </c>
    </row>
    <row r="3700" spans="1:3">
      <c r="A3700">
        <v>7.1</v>
      </c>
      <c r="B3700" t="s">
        <v>3409</v>
      </c>
      <c r="C3700" t="s">
        <v>3409</v>
      </c>
    </row>
    <row r="3701" spans="1:3">
      <c r="A3701">
        <v>6.6</v>
      </c>
      <c r="B3701" t="s">
        <v>3794</v>
      </c>
      <c r="C3701" t="s">
        <v>3409</v>
      </c>
    </row>
    <row r="3702" spans="1:3">
      <c r="A3702">
        <v>7.4</v>
      </c>
      <c r="B3702" t="s">
        <v>5884</v>
      </c>
      <c r="C3702" t="s">
        <v>3409</v>
      </c>
    </row>
    <row r="3703" spans="1:3">
      <c r="A3703">
        <v>4.8</v>
      </c>
      <c r="B3703" t="s">
        <v>10413</v>
      </c>
      <c r="C3703" t="s">
        <v>10413</v>
      </c>
    </row>
    <row r="3704" spans="1:3">
      <c r="A3704">
        <v>6.4</v>
      </c>
      <c r="B3704" t="s">
        <v>5685</v>
      </c>
      <c r="C3704" t="s">
        <v>13307</v>
      </c>
    </row>
    <row r="3705" spans="1:3">
      <c r="A3705">
        <v>7.3</v>
      </c>
      <c r="B3705" t="s">
        <v>1415</v>
      </c>
      <c r="C3705" t="s">
        <v>1671</v>
      </c>
    </row>
    <row r="3706" spans="1:3">
      <c r="A3706">
        <v>6.9</v>
      </c>
      <c r="B3706" t="s">
        <v>1415</v>
      </c>
      <c r="C3706" t="s">
        <v>1671</v>
      </c>
    </row>
    <row r="3707" spans="1:3">
      <c r="A3707">
        <v>7.2</v>
      </c>
      <c r="B3707" t="s">
        <v>4824</v>
      </c>
      <c r="C3707" t="s">
        <v>24406</v>
      </c>
    </row>
    <row r="3708" spans="1:3">
      <c r="A3708">
        <v>6.5</v>
      </c>
      <c r="B3708" t="s">
        <v>1415</v>
      </c>
      <c r="C3708" t="s">
        <v>1671</v>
      </c>
    </row>
    <row r="3709" spans="1:3">
      <c r="A3709">
        <v>6.6</v>
      </c>
      <c r="B3709" t="s">
        <v>2527</v>
      </c>
      <c r="C3709" t="s">
        <v>1671</v>
      </c>
    </row>
    <row r="3710" spans="1:3">
      <c r="A3710">
        <v>6.7</v>
      </c>
      <c r="B3710" t="s">
        <v>1415</v>
      </c>
      <c r="C3710" t="s">
        <v>1671</v>
      </c>
    </row>
    <row r="3711" spans="1:3">
      <c r="A3711">
        <v>7.3</v>
      </c>
      <c r="B3711" t="s">
        <v>5032</v>
      </c>
      <c r="C3711" t="s">
        <v>24288</v>
      </c>
    </row>
    <row r="3712" spans="1:3">
      <c r="A3712">
        <v>7</v>
      </c>
      <c r="B3712" t="s">
        <v>23197</v>
      </c>
      <c r="C3712" t="s">
        <v>11526</v>
      </c>
    </row>
    <row r="3713" spans="1:3">
      <c r="A3713">
        <v>5.5</v>
      </c>
      <c r="B3713" t="s">
        <v>1924</v>
      </c>
      <c r="C3713" t="s">
        <v>3409</v>
      </c>
    </row>
    <row r="3714" spans="1:3">
      <c r="A3714">
        <v>6.7</v>
      </c>
      <c r="B3714" t="s">
        <v>214</v>
      </c>
      <c r="C3714" t="s">
        <v>3409</v>
      </c>
    </row>
    <row r="3715" spans="1:3">
      <c r="A3715">
        <v>3.9</v>
      </c>
      <c r="B3715" t="s">
        <v>4075</v>
      </c>
      <c r="C3715" t="s">
        <v>3409</v>
      </c>
    </row>
    <row r="3716" spans="1:3">
      <c r="A3716">
        <v>7.5</v>
      </c>
      <c r="B3716" t="s">
        <v>67</v>
      </c>
      <c r="C3716" t="s">
        <v>67</v>
      </c>
    </row>
    <row r="3717" spans="1:3">
      <c r="A3717">
        <v>7</v>
      </c>
      <c r="B3717" t="s">
        <v>3409</v>
      </c>
      <c r="C3717" t="s">
        <v>3409</v>
      </c>
    </row>
    <row r="3718" spans="1:3">
      <c r="A3718">
        <v>6.7</v>
      </c>
      <c r="B3718" t="s">
        <v>23371</v>
      </c>
      <c r="C3718" t="s">
        <v>953</v>
      </c>
    </row>
    <row r="3719" spans="1:3">
      <c r="A3719">
        <v>7.4</v>
      </c>
      <c r="B3719" t="s">
        <v>2527</v>
      </c>
      <c r="C3719" t="s">
        <v>1671</v>
      </c>
    </row>
    <row r="3720" spans="1:3">
      <c r="A3720">
        <v>8</v>
      </c>
      <c r="B3720" t="s">
        <v>10088</v>
      </c>
      <c r="C3720" t="s">
        <v>1325</v>
      </c>
    </row>
    <row r="3721" spans="1:3">
      <c r="A3721">
        <v>7.1</v>
      </c>
      <c r="B3721" t="s">
        <v>2125</v>
      </c>
      <c r="C3721" t="s">
        <v>24406</v>
      </c>
    </row>
    <row r="3722" spans="1:3">
      <c r="A3722">
        <v>7.7</v>
      </c>
      <c r="B3722" t="s">
        <v>20255</v>
      </c>
      <c r="C3722" t="s">
        <v>24406</v>
      </c>
    </row>
    <row r="3723" spans="1:3">
      <c r="A3723">
        <v>8.5</v>
      </c>
      <c r="B3723" t="s">
        <v>7144</v>
      </c>
      <c r="C3723" t="s">
        <v>3409</v>
      </c>
    </row>
    <row r="3724" spans="1:3">
      <c r="A3724">
        <v>7.7</v>
      </c>
      <c r="B3724" t="s">
        <v>214</v>
      </c>
      <c r="C3724" t="s">
        <v>3409</v>
      </c>
    </row>
    <row r="3725" spans="1:3">
      <c r="A3725">
        <v>6.5</v>
      </c>
      <c r="B3725" t="s">
        <v>1681</v>
      </c>
      <c r="C3725" t="s">
        <v>1671</v>
      </c>
    </row>
    <row r="3726" spans="1:3">
      <c r="A3726">
        <v>7</v>
      </c>
      <c r="B3726" t="s">
        <v>5499</v>
      </c>
      <c r="C3726" t="s">
        <v>3409</v>
      </c>
    </row>
    <row r="3727" spans="1:3">
      <c r="A3727">
        <v>5.5</v>
      </c>
      <c r="B3727" t="s">
        <v>2125</v>
      </c>
      <c r="C3727" t="s">
        <v>24406</v>
      </c>
    </row>
    <row r="3728" spans="1:3">
      <c r="A3728">
        <v>6.3</v>
      </c>
      <c r="B3728" t="s">
        <v>1415</v>
      </c>
      <c r="C3728" t="s">
        <v>1671</v>
      </c>
    </row>
    <row r="3729" spans="1:3">
      <c r="A3729">
        <v>7.9</v>
      </c>
      <c r="B3729" t="s">
        <v>7837</v>
      </c>
      <c r="C3729" t="s">
        <v>3409</v>
      </c>
    </row>
    <row r="3730" spans="1:3">
      <c r="A3730">
        <v>7.4</v>
      </c>
      <c r="B3730" t="s">
        <v>67</v>
      </c>
      <c r="C3730" t="s">
        <v>67</v>
      </c>
    </row>
    <row r="3731" spans="1:3">
      <c r="A3731">
        <v>7.5</v>
      </c>
      <c r="B3731" t="s">
        <v>5544</v>
      </c>
      <c r="C3731" t="s">
        <v>6403</v>
      </c>
    </row>
    <row r="3732" spans="1:3">
      <c r="A3732">
        <v>7.5</v>
      </c>
      <c r="B3732" t="s">
        <v>67</v>
      </c>
      <c r="C3732" t="s">
        <v>67</v>
      </c>
    </row>
    <row r="3733" spans="1:3">
      <c r="A3733">
        <v>6.7</v>
      </c>
      <c r="B3733" t="s">
        <v>3794</v>
      </c>
      <c r="C3733" t="s">
        <v>3409</v>
      </c>
    </row>
    <row r="3734" spans="1:3">
      <c r="A3734">
        <v>4.2</v>
      </c>
      <c r="B3734" t="s">
        <v>5544</v>
      </c>
      <c r="C3734" t="s">
        <v>6403</v>
      </c>
    </row>
    <row r="3735" spans="1:3">
      <c r="A3735">
        <v>7</v>
      </c>
      <c r="B3735" t="s">
        <v>1671</v>
      </c>
      <c r="C3735" t="s">
        <v>1671</v>
      </c>
    </row>
    <row r="3736" spans="1:3">
      <c r="A3736">
        <v>7</v>
      </c>
      <c r="B3736" t="s">
        <v>12639</v>
      </c>
      <c r="C3736" t="s">
        <v>1671</v>
      </c>
    </row>
    <row r="3737" spans="1:3">
      <c r="A3737">
        <v>6.8</v>
      </c>
      <c r="B3737" t="s">
        <v>23731</v>
      </c>
      <c r="C3737" t="s">
        <v>1671</v>
      </c>
    </row>
    <row r="3738" spans="1:3">
      <c r="A3738">
        <v>6.6</v>
      </c>
      <c r="B3738" t="s">
        <v>6790</v>
      </c>
      <c r="C3738" t="s">
        <v>24406</v>
      </c>
    </row>
    <row r="3739" spans="1:3">
      <c r="A3739">
        <v>7.5</v>
      </c>
      <c r="B3739" t="s">
        <v>1924</v>
      </c>
      <c r="C3739" t="s">
        <v>3409</v>
      </c>
    </row>
    <row r="3740" spans="1:3">
      <c r="A3740">
        <v>5.3</v>
      </c>
      <c r="B3740" t="s">
        <v>7218</v>
      </c>
      <c r="C3740" t="s">
        <v>13307</v>
      </c>
    </row>
    <row r="3741" spans="1:3">
      <c r="A3741">
        <v>7.3</v>
      </c>
      <c r="B3741" t="s">
        <v>23804</v>
      </c>
      <c r="C3741" t="s">
        <v>1671</v>
      </c>
    </row>
    <row r="3742" spans="1:3">
      <c r="A3742">
        <v>5.6</v>
      </c>
      <c r="B3742" t="s">
        <v>1671</v>
      </c>
      <c r="C3742" t="s">
        <v>1671</v>
      </c>
    </row>
    <row r="3743" spans="1:3">
      <c r="A3743">
        <v>5.6</v>
      </c>
      <c r="B3743" t="s">
        <v>2527</v>
      </c>
      <c r="C3743" t="s">
        <v>1671</v>
      </c>
    </row>
    <row r="3744" spans="1:3">
      <c r="A3744">
        <v>6.6</v>
      </c>
      <c r="B3744" t="s">
        <v>1415</v>
      </c>
      <c r="C3744" t="s">
        <v>1671</v>
      </c>
    </row>
    <row r="3745" spans="1:3">
      <c r="A3745">
        <v>6.3</v>
      </c>
      <c r="B3745" t="s">
        <v>1415</v>
      </c>
      <c r="C3745" t="s">
        <v>1671</v>
      </c>
    </row>
    <row r="3746" spans="1:3">
      <c r="A3746">
        <v>7.5</v>
      </c>
      <c r="B3746" t="s">
        <v>3409</v>
      </c>
      <c r="C3746" t="s">
        <v>3409</v>
      </c>
    </row>
    <row r="3747" spans="1:3">
      <c r="A3747">
        <v>7.6</v>
      </c>
      <c r="B3747" t="s">
        <v>1681</v>
      </c>
      <c r="C3747" t="s">
        <v>1671</v>
      </c>
    </row>
    <row r="3748" spans="1:3">
      <c r="A3748">
        <v>7.8</v>
      </c>
      <c r="B3748" t="s">
        <v>1671</v>
      </c>
      <c r="C3748" t="s">
        <v>1671</v>
      </c>
    </row>
    <row r="3749" spans="1:3">
      <c r="A3749">
        <v>7.3</v>
      </c>
      <c r="B3749" t="s">
        <v>2527</v>
      </c>
      <c r="C3749" t="s">
        <v>1671</v>
      </c>
    </row>
    <row r="3750" spans="1:3">
      <c r="A3750">
        <v>5.7</v>
      </c>
      <c r="B3750" t="s">
        <v>464</v>
      </c>
      <c r="C3750" t="s">
        <v>1325</v>
      </c>
    </row>
    <row r="3751" spans="1:3">
      <c r="A3751">
        <v>7.1</v>
      </c>
      <c r="B3751" t="s">
        <v>2527</v>
      </c>
      <c r="C3751" t="s">
        <v>1671</v>
      </c>
    </row>
    <row r="3752" spans="1:3">
      <c r="A3752">
        <v>6.1</v>
      </c>
      <c r="B3752" t="s">
        <v>24055</v>
      </c>
      <c r="C3752" t="s">
        <v>1671</v>
      </c>
    </row>
    <row r="3753" spans="1:3">
      <c r="A3753">
        <v>6.9</v>
      </c>
      <c r="B3753" t="s">
        <v>7837</v>
      </c>
      <c r="C3753" t="s">
        <v>3409</v>
      </c>
    </row>
    <row r="3754" spans="1:3">
      <c r="A3754">
        <v>7.5</v>
      </c>
      <c r="B3754" t="s">
        <v>3409</v>
      </c>
      <c r="C3754" t="s">
        <v>3409</v>
      </c>
    </row>
    <row r="3755" spans="1:3">
      <c r="A3755">
        <v>7</v>
      </c>
      <c r="B3755" t="s">
        <v>2683</v>
      </c>
      <c r="C3755" t="s">
        <v>3409</v>
      </c>
    </row>
    <row r="3756" spans="1:3">
      <c r="A3756">
        <v>6.9</v>
      </c>
      <c r="B3756" t="s">
        <v>5806</v>
      </c>
      <c r="C3756" t="s">
        <v>1325</v>
      </c>
    </row>
    <row r="3757" spans="1:3">
      <c r="A3757">
        <v>6.6</v>
      </c>
      <c r="B3757" t="s">
        <v>67</v>
      </c>
      <c r="C3757" t="s">
        <v>67</v>
      </c>
    </row>
  </sheetData>
  <mergeCells count="2">
    <mergeCell ref="E1:F1"/>
    <mergeCell ref="I1:K1"/>
  </mergeCells>
  <pageMargins left="0.7" right="0.7" top="0.75" bottom="0.75" header="0.3" footer="0.3"/>
  <pageSetup paperSize="9" orientation="portrait"/>
  <headerFooter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57"/>
  <sheetViews>
    <sheetView showGridLines="0" workbookViewId="0">
      <selection activeCell="A1" sqref="A1"/>
    </sheetView>
  </sheetViews>
  <sheetFormatPr defaultColWidth="9" defaultRowHeight="14.4" outlineLevelCol="5"/>
  <cols>
    <col min="1" max="1" width="11.3333333333333" customWidth="1"/>
    <col min="2" max="2" width="14" customWidth="1"/>
    <col min="4" max="4" width="22.5555555555556" customWidth="1"/>
    <col min="5" max="5" width="19.2222222222222" customWidth="1"/>
  </cols>
  <sheetData>
    <row r="1" ht="15.6" spans="1:2">
      <c r="A1" s="1" t="s">
        <v>3</v>
      </c>
      <c r="B1" s="1" t="s">
        <v>25</v>
      </c>
    </row>
    <row r="2" ht="15.6" spans="1:5">
      <c r="A2">
        <v>178</v>
      </c>
      <c r="B2">
        <v>7.9</v>
      </c>
      <c r="D2" s="13" t="s">
        <v>27831</v>
      </c>
      <c r="E2" s="13" t="s">
        <v>27827</v>
      </c>
    </row>
    <row r="3" spans="1:5">
      <c r="A3">
        <v>169</v>
      </c>
      <c r="B3">
        <v>7.1</v>
      </c>
      <c r="D3" s="14" t="s">
        <v>27832</v>
      </c>
      <c r="E3" s="15">
        <f>ROUND(AVERAGE(A2:A3757),2)</f>
        <v>110.26</v>
      </c>
    </row>
    <row r="4" spans="1:5">
      <c r="A4">
        <v>148</v>
      </c>
      <c r="B4">
        <v>6.8</v>
      </c>
      <c r="D4" s="14" t="s">
        <v>27833</v>
      </c>
      <c r="E4" s="16">
        <f>MEDIAN(A2:A3757)</f>
        <v>106</v>
      </c>
    </row>
    <row r="5" spans="1:6">
      <c r="A5">
        <v>164</v>
      </c>
      <c r="B5">
        <v>8.5</v>
      </c>
      <c r="D5" s="14" t="s">
        <v>27838</v>
      </c>
      <c r="E5" s="16">
        <f>ROUND(STDEV.P(A2:A3757),2)</f>
        <v>22.64</v>
      </c>
      <c r="F5" s="17"/>
    </row>
    <row r="6" spans="1:6">
      <c r="A6">
        <v>132</v>
      </c>
      <c r="B6">
        <v>6.6</v>
      </c>
      <c r="D6" s="14" t="s">
        <v>27839</v>
      </c>
      <c r="E6" s="16">
        <f>ROUND(CORREL(A2:A3757,B2:B3757),2)</f>
        <v>0.37</v>
      </c>
      <c r="F6" s="18"/>
    </row>
    <row r="7" spans="1:6">
      <c r="A7">
        <v>156</v>
      </c>
      <c r="B7">
        <v>6.2</v>
      </c>
      <c r="D7" s="14"/>
      <c r="E7" s="16"/>
      <c r="F7" s="18"/>
    </row>
    <row r="8" spans="1:6">
      <c r="A8">
        <v>100</v>
      </c>
      <c r="B8">
        <v>7.8</v>
      </c>
      <c r="D8" s="14"/>
      <c r="E8" s="18"/>
      <c r="F8" s="18"/>
    </row>
    <row r="9" spans="1:6">
      <c r="A9">
        <v>141</v>
      </c>
      <c r="B9">
        <v>7.5</v>
      </c>
      <c r="E9" s="18"/>
      <c r="F9" s="18"/>
    </row>
    <row r="10" spans="1:2">
      <c r="A10">
        <v>153</v>
      </c>
      <c r="B10">
        <v>7.5</v>
      </c>
    </row>
    <row r="11" spans="1:2">
      <c r="A11">
        <v>183</v>
      </c>
      <c r="B11">
        <v>6.9</v>
      </c>
    </row>
    <row r="12" spans="1:2">
      <c r="A12">
        <v>169</v>
      </c>
      <c r="B12">
        <v>6.1</v>
      </c>
    </row>
    <row r="13" spans="1:2">
      <c r="A13">
        <v>106</v>
      </c>
      <c r="B13">
        <v>6.7</v>
      </c>
    </row>
    <row r="14" spans="1:2">
      <c r="A14">
        <v>151</v>
      </c>
      <c r="B14">
        <v>7.3</v>
      </c>
    </row>
    <row r="15" spans="1:2">
      <c r="A15">
        <v>150</v>
      </c>
      <c r="B15">
        <v>6.5</v>
      </c>
    </row>
    <row r="16" spans="1:2">
      <c r="A16">
        <v>143</v>
      </c>
      <c r="B16">
        <v>7.2</v>
      </c>
    </row>
    <row r="17" spans="1:2">
      <c r="A17">
        <v>150</v>
      </c>
      <c r="B17">
        <v>6.6</v>
      </c>
    </row>
    <row r="18" spans="1:2">
      <c r="A18">
        <v>173</v>
      </c>
      <c r="B18">
        <v>8.1</v>
      </c>
    </row>
    <row r="19" spans="1:2">
      <c r="A19">
        <v>136</v>
      </c>
      <c r="B19">
        <v>6.7</v>
      </c>
    </row>
    <row r="20" spans="1:2">
      <c r="A20">
        <v>106</v>
      </c>
      <c r="B20">
        <v>6.8</v>
      </c>
    </row>
    <row r="21" spans="1:2">
      <c r="A21">
        <v>164</v>
      </c>
      <c r="B21">
        <v>7.5</v>
      </c>
    </row>
    <row r="22" spans="1:2">
      <c r="A22">
        <v>153</v>
      </c>
      <c r="B22">
        <v>7</v>
      </c>
    </row>
    <row r="23" spans="1:2">
      <c r="A23">
        <v>156</v>
      </c>
      <c r="B23">
        <v>6.7</v>
      </c>
    </row>
    <row r="24" spans="1:2">
      <c r="A24">
        <v>186</v>
      </c>
      <c r="B24">
        <v>7.9</v>
      </c>
    </row>
    <row r="25" spans="1:2">
      <c r="A25">
        <v>113</v>
      </c>
      <c r="B25">
        <v>6.1</v>
      </c>
    </row>
    <row r="26" spans="1:2">
      <c r="A26">
        <v>201</v>
      </c>
      <c r="B26">
        <v>7.2</v>
      </c>
    </row>
    <row r="27" spans="1:2">
      <c r="A27">
        <v>194</v>
      </c>
      <c r="B27">
        <v>7.7</v>
      </c>
    </row>
    <row r="28" spans="1:2">
      <c r="A28">
        <v>147</v>
      </c>
      <c r="B28">
        <v>8.2</v>
      </c>
    </row>
    <row r="29" spans="1:2">
      <c r="A29">
        <v>131</v>
      </c>
      <c r="B29">
        <v>5.9</v>
      </c>
    </row>
    <row r="30" spans="1:2">
      <c r="A30">
        <v>124</v>
      </c>
      <c r="B30">
        <v>7</v>
      </c>
    </row>
    <row r="31" spans="1:2">
      <c r="A31">
        <v>143</v>
      </c>
      <c r="B31">
        <v>7.8</v>
      </c>
    </row>
    <row r="32" spans="1:2">
      <c r="A32">
        <v>135</v>
      </c>
      <c r="B32">
        <v>7.3</v>
      </c>
    </row>
    <row r="33" spans="1:2">
      <c r="A33">
        <v>195</v>
      </c>
      <c r="B33">
        <v>7.2</v>
      </c>
    </row>
    <row r="34" spans="1:2">
      <c r="A34">
        <v>108</v>
      </c>
      <c r="B34">
        <v>6.5</v>
      </c>
    </row>
    <row r="35" spans="1:2">
      <c r="A35">
        <v>104</v>
      </c>
      <c r="B35">
        <v>6.8</v>
      </c>
    </row>
    <row r="36" spans="1:2">
      <c r="A36">
        <v>104</v>
      </c>
      <c r="B36">
        <v>7.3</v>
      </c>
    </row>
    <row r="37" spans="1:2">
      <c r="A37">
        <v>150</v>
      </c>
      <c r="B37">
        <v>6</v>
      </c>
    </row>
    <row r="38" spans="1:2">
      <c r="A38">
        <v>165</v>
      </c>
      <c r="B38">
        <v>5.7</v>
      </c>
    </row>
    <row r="39" spans="1:2">
      <c r="A39">
        <v>130</v>
      </c>
      <c r="B39">
        <v>6.4</v>
      </c>
    </row>
    <row r="40" spans="1:2">
      <c r="A40">
        <v>142</v>
      </c>
      <c r="B40">
        <v>6.7</v>
      </c>
    </row>
    <row r="41" spans="1:2">
      <c r="A41">
        <v>125</v>
      </c>
      <c r="B41">
        <v>6.8</v>
      </c>
    </row>
    <row r="42" spans="1:2">
      <c r="A42">
        <v>106</v>
      </c>
      <c r="B42">
        <v>6.3</v>
      </c>
    </row>
    <row r="43" spans="1:2">
      <c r="A43">
        <v>123</v>
      </c>
      <c r="B43">
        <v>5.6</v>
      </c>
    </row>
    <row r="44" spans="1:2">
      <c r="A44">
        <v>103</v>
      </c>
      <c r="B44">
        <v>8.3</v>
      </c>
    </row>
    <row r="45" spans="1:2">
      <c r="A45">
        <v>118</v>
      </c>
      <c r="B45">
        <v>6.6</v>
      </c>
    </row>
    <row r="46" spans="1:2">
      <c r="A46">
        <v>140</v>
      </c>
      <c r="B46">
        <v>7.2</v>
      </c>
    </row>
    <row r="47" spans="1:2">
      <c r="A47">
        <v>123</v>
      </c>
      <c r="B47">
        <v>7</v>
      </c>
    </row>
    <row r="48" spans="1:2">
      <c r="A48">
        <v>149</v>
      </c>
      <c r="B48">
        <v>8</v>
      </c>
    </row>
    <row r="49" spans="1:2">
      <c r="A49">
        <v>132</v>
      </c>
      <c r="B49">
        <v>7.8</v>
      </c>
    </row>
    <row r="50" spans="1:2">
      <c r="A50">
        <v>114</v>
      </c>
      <c r="B50">
        <v>6.3</v>
      </c>
    </row>
    <row r="51" spans="1:2">
      <c r="A51">
        <v>143</v>
      </c>
      <c r="B51">
        <v>7.3</v>
      </c>
    </row>
    <row r="52" spans="1:2">
      <c r="A52">
        <v>116</v>
      </c>
      <c r="B52">
        <v>6.6</v>
      </c>
    </row>
    <row r="53" spans="1:2">
      <c r="A53">
        <v>131</v>
      </c>
      <c r="B53">
        <v>7</v>
      </c>
    </row>
    <row r="54" spans="1:2">
      <c r="A54">
        <v>154</v>
      </c>
      <c r="B54">
        <v>6.3</v>
      </c>
    </row>
    <row r="55" spans="1:2">
      <c r="A55">
        <v>122</v>
      </c>
      <c r="B55">
        <v>6.2</v>
      </c>
    </row>
    <row r="56" spans="1:2">
      <c r="A56">
        <v>93</v>
      </c>
      <c r="B56">
        <v>7.2</v>
      </c>
    </row>
    <row r="57" spans="1:2">
      <c r="A57">
        <v>122</v>
      </c>
      <c r="B57">
        <v>7.5</v>
      </c>
    </row>
    <row r="58" spans="1:2">
      <c r="A58">
        <v>98</v>
      </c>
      <c r="B58">
        <v>8.4</v>
      </c>
    </row>
    <row r="59" spans="1:2">
      <c r="A59">
        <v>91</v>
      </c>
      <c r="B59">
        <v>6.2</v>
      </c>
    </row>
    <row r="60" spans="1:2">
      <c r="A60">
        <v>158</v>
      </c>
      <c r="B60">
        <v>5.8</v>
      </c>
    </row>
    <row r="61" spans="1:2">
      <c r="A61">
        <v>96</v>
      </c>
      <c r="B61">
        <v>6.8</v>
      </c>
    </row>
    <row r="62" spans="1:2">
      <c r="A62">
        <v>127</v>
      </c>
      <c r="B62">
        <v>5.4</v>
      </c>
    </row>
    <row r="63" spans="1:2">
      <c r="A63">
        <v>110</v>
      </c>
      <c r="B63">
        <v>6.6</v>
      </c>
    </row>
    <row r="64" spans="1:2">
      <c r="A64">
        <v>150</v>
      </c>
      <c r="B64">
        <v>6.9</v>
      </c>
    </row>
    <row r="65" spans="1:2">
      <c r="A65">
        <v>144</v>
      </c>
      <c r="B65">
        <v>7.3</v>
      </c>
    </row>
    <row r="66" spans="1:2">
      <c r="A66">
        <v>152</v>
      </c>
      <c r="B66">
        <v>9</v>
      </c>
    </row>
    <row r="67" spans="1:2">
      <c r="A67">
        <v>96</v>
      </c>
      <c r="B67">
        <v>8.3</v>
      </c>
    </row>
    <row r="68" spans="1:2">
      <c r="A68">
        <v>94</v>
      </c>
      <c r="B68">
        <v>6.5</v>
      </c>
    </row>
    <row r="69" spans="1:2">
      <c r="A69">
        <v>126</v>
      </c>
      <c r="B69">
        <v>7.9</v>
      </c>
    </row>
    <row r="70" spans="1:2">
      <c r="A70">
        <v>126</v>
      </c>
      <c r="B70">
        <v>7.5</v>
      </c>
    </row>
    <row r="71" spans="1:2">
      <c r="A71">
        <v>106</v>
      </c>
      <c r="B71">
        <v>4.8</v>
      </c>
    </row>
    <row r="72" spans="1:2">
      <c r="A72">
        <v>112</v>
      </c>
      <c r="B72">
        <v>5.2</v>
      </c>
    </row>
    <row r="73" spans="1:2">
      <c r="A73">
        <v>123</v>
      </c>
      <c r="B73">
        <v>6.9</v>
      </c>
    </row>
    <row r="74" spans="1:2">
      <c r="A74">
        <v>96</v>
      </c>
      <c r="B74">
        <v>5.4</v>
      </c>
    </row>
    <row r="75" spans="1:2">
      <c r="A75">
        <v>113</v>
      </c>
      <c r="B75">
        <v>7.9</v>
      </c>
    </row>
    <row r="76" spans="1:2">
      <c r="A76">
        <v>176</v>
      </c>
      <c r="B76">
        <v>6.1</v>
      </c>
    </row>
    <row r="77" spans="1:2">
      <c r="A77">
        <v>118</v>
      </c>
      <c r="B77">
        <v>5.8</v>
      </c>
    </row>
    <row r="78" spans="1:2">
      <c r="A78">
        <v>95</v>
      </c>
      <c r="B78">
        <v>8.3</v>
      </c>
    </row>
    <row r="79" spans="1:2">
      <c r="A79">
        <v>106</v>
      </c>
      <c r="B79">
        <v>7.8</v>
      </c>
    </row>
    <row r="80" spans="1:2">
      <c r="A80">
        <v>124</v>
      </c>
      <c r="B80">
        <v>7</v>
      </c>
    </row>
    <row r="81" spans="1:2">
      <c r="A81">
        <v>132</v>
      </c>
      <c r="B81">
        <v>6.1</v>
      </c>
    </row>
    <row r="82" spans="1:2">
      <c r="A82">
        <v>97</v>
      </c>
      <c r="B82">
        <v>7</v>
      </c>
    </row>
    <row r="83" spans="1:2">
      <c r="A83">
        <v>130</v>
      </c>
      <c r="B83">
        <v>7.6</v>
      </c>
    </row>
    <row r="84" spans="1:2">
      <c r="A84">
        <v>128</v>
      </c>
      <c r="B84">
        <v>6.3</v>
      </c>
    </row>
    <row r="85" spans="1:2">
      <c r="A85">
        <v>136</v>
      </c>
      <c r="B85">
        <v>7.8</v>
      </c>
    </row>
    <row r="86" spans="1:2">
      <c r="A86">
        <v>93</v>
      </c>
      <c r="B86">
        <v>6.4</v>
      </c>
    </row>
    <row r="87" spans="1:2">
      <c r="A87">
        <v>130</v>
      </c>
      <c r="B87">
        <v>6.5</v>
      </c>
    </row>
    <row r="88" spans="1:2">
      <c r="A88">
        <v>102</v>
      </c>
      <c r="B88">
        <v>7.9</v>
      </c>
    </row>
    <row r="89" spans="1:2">
      <c r="A89">
        <v>101</v>
      </c>
      <c r="B89">
        <v>7.8</v>
      </c>
    </row>
    <row r="90" spans="1:2">
      <c r="A90">
        <v>100</v>
      </c>
      <c r="B90">
        <v>6.6</v>
      </c>
    </row>
    <row r="91" spans="1:2">
      <c r="A91">
        <v>120</v>
      </c>
      <c r="B91">
        <v>5.5</v>
      </c>
    </row>
    <row r="92" spans="1:2">
      <c r="A92">
        <v>98</v>
      </c>
      <c r="B92">
        <v>8.2</v>
      </c>
    </row>
    <row r="93" spans="1:2">
      <c r="A93">
        <v>109</v>
      </c>
      <c r="B93">
        <v>6.4</v>
      </c>
    </row>
    <row r="94" spans="1:2">
      <c r="A94">
        <v>121</v>
      </c>
      <c r="B94">
        <v>8.1</v>
      </c>
    </row>
    <row r="95" spans="1:2">
      <c r="A95">
        <v>169</v>
      </c>
      <c r="B95">
        <v>8.6</v>
      </c>
    </row>
    <row r="96" spans="1:2">
      <c r="A96">
        <v>148</v>
      </c>
      <c r="B96">
        <v>8.8</v>
      </c>
    </row>
    <row r="97" spans="1:2">
      <c r="A97">
        <v>106</v>
      </c>
      <c r="B97">
        <v>6.7</v>
      </c>
    </row>
    <row r="98" spans="1:2">
      <c r="A98">
        <v>166</v>
      </c>
      <c r="B98">
        <v>7.8</v>
      </c>
    </row>
    <row r="99" spans="1:2">
      <c r="A99">
        <v>132</v>
      </c>
      <c r="B99">
        <v>7.8</v>
      </c>
    </row>
    <row r="100" spans="1:2">
      <c r="A100">
        <v>137</v>
      </c>
      <c r="B100">
        <v>6.6</v>
      </c>
    </row>
    <row r="101" spans="1:2">
      <c r="A101">
        <v>109</v>
      </c>
      <c r="B101">
        <v>6.1</v>
      </c>
    </row>
    <row r="102" spans="1:2">
      <c r="A102">
        <v>98</v>
      </c>
      <c r="B102">
        <v>5.6</v>
      </c>
    </row>
    <row r="103" spans="1:2">
      <c r="A103">
        <v>113</v>
      </c>
      <c r="B103">
        <v>6.4</v>
      </c>
    </row>
    <row r="104" spans="1:2">
      <c r="A104">
        <v>93</v>
      </c>
      <c r="B104">
        <v>6.1</v>
      </c>
    </row>
    <row r="105" spans="1:2">
      <c r="A105">
        <v>123</v>
      </c>
      <c r="B105">
        <v>7.3</v>
      </c>
    </row>
    <row r="106" spans="1:2">
      <c r="A106">
        <v>126</v>
      </c>
      <c r="B106">
        <v>6.6</v>
      </c>
    </row>
    <row r="107" spans="1:2">
      <c r="A107">
        <v>113</v>
      </c>
      <c r="B107">
        <v>6.3</v>
      </c>
    </row>
    <row r="108" spans="1:2">
      <c r="A108">
        <v>184</v>
      </c>
      <c r="B108">
        <v>6.1</v>
      </c>
    </row>
    <row r="109" spans="1:2">
      <c r="A109">
        <v>144</v>
      </c>
      <c r="B109">
        <v>7.1</v>
      </c>
    </row>
    <row r="110" spans="1:2">
      <c r="A110">
        <v>206</v>
      </c>
      <c r="B110">
        <v>5.5</v>
      </c>
    </row>
    <row r="111" spans="1:2">
      <c r="A111">
        <v>138</v>
      </c>
      <c r="B111">
        <v>7.5</v>
      </c>
    </row>
    <row r="112" spans="1:2">
      <c r="A112">
        <v>157</v>
      </c>
      <c r="B112">
        <v>7.6</v>
      </c>
    </row>
    <row r="113" spans="1:2">
      <c r="A113">
        <v>102</v>
      </c>
      <c r="B113">
        <v>6.4</v>
      </c>
    </row>
    <row r="114" spans="1:2">
      <c r="A114">
        <v>104</v>
      </c>
      <c r="B114">
        <v>7.2</v>
      </c>
    </row>
    <row r="115" spans="1:2">
      <c r="A115">
        <v>115</v>
      </c>
      <c r="B115">
        <v>6.7</v>
      </c>
    </row>
    <row r="116" spans="1:2">
      <c r="A116">
        <v>111</v>
      </c>
      <c r="B116">
        <v>8</v>
      </c>
    </row>
    <row r="117" spans="1:2">
      <c r="A117">
        <v>128</v>
      </c>
      <c r="B117">
        <v>8.3</v>
      </c>
    </row>
    <row r="118" spans="1:2">
      <c r="A118">
        <v>89</v>
      </c>
      <c r="B118">
        <v>6.7</v>
      </c>
    </row>
    <row r="119" spans="1:2">
      <c r="A119">
        <v>105</v>
      </c>
      <c r="B119">
        <v>5.9</v>
      </c>
    </row>
    <row r="120" spans="1:2">
      <c r="A120">
        <v>119</v>
      </c>
      <c r="B120">
        <v>6.7</v>
      </c>
    </row>
    <row r="121" spans="1:2">
      <c r="A121">
        <v>129</v>
      </c>
      <c r="B121">
        <v>6.7</v>
      </c>
    </row>
    <row r="122" spans="1:2">
      <c r="A122">
        <v>102</v>
      </c>
      <c r="B122">
        <v>7.6</v>
      </c>
    </row>
    <row r="123" spans="1:2">
      <c r="A123">
        <v>138</v>
      </c>
      <c r="B123">
        <v>7.2</v>
      </c>
    </row>
    <row r="124" spans="1:2">
      <c r="A124">
        <v>112</v>
      </c>
      <c r="B124">
        <v>7.1</v>
      </c>
    </row>
    <row r="125" spans="1:2">
      <c r="A125">
        <v>120</v>
      </c>
      <c r="B125">
        <v>8.1</v>
      </c>
    </row>
    <row r="126" spans="1:2">
      <c r="A126">
        <v>146</v>
      </c>
      <c r="B126">
        <v>6.7</v>
      </c>
    </row>
    <row r="127" spans="1:2">
      <c r="A127">
        <v>115</v>
      </c>
      <c r="B127">
        <v>7</v>
      </c>
    </row>
    <row r="128" spans="1:2">
      <c r="A128">
        <v>96</v>
      </c>
      <c r="B128">
        <v>6.9</v>
      </c>
    </row>
    <row r="129" spans="1:2">
      <c r="A129">
        <v>88</v>
      </c>
      <c r="B129">
        <v>5.1</v>
      </c>
    </row>
    <row r="130" spans="1:2">
      <c r="A130">
        <v>99</v>
      </c>
      <c r="B130">
        <v>5.8</v>
      </c>
    </row>
    <row r="131" spans="1:2">
      <c r="A131">
        <v>113</v>
      </c>
      <c r="B131">
        <v>6.2</v>
      </c>
    </row>
    <row r="132" spans="1:2">
      <c r="A132">
        <v>131</v>
      </c>
      <c r="B132">
        <v>7.4</v>
      </c>
    </row>
    <row r="133" spans="1:2">
      <c r="A133">
        <v>119</v>
      </c>
      <c r="B133">
        <v>5.8</v>
      </c>
    </row>
    <row r="134" spans="1:2">
      <c r="A134">
        <v>110</v>
      </c>
      <c r="B134">
        <v>6.6</v>
      </c>
    </row>
    <row r="135" spans="1:2">
      <c r="A135">
        <v>91</v>
      </c>
      <c r="B135">
        <v>6.2</v>
      </c>
    </row>
    <row r="136" spans="1:2">
      <c r="A136">
        <v>90</v>
      </c>
      <c r="B136">
        <v>7.3</v>
      </c>
    </row>
    <row r="137" spans="1:2">
      <c r="A137">
        <v>103</v>
      </c>
      <c r="B137">
        <v>4.2</v>
      </c>
    </row>
    <row r="138" spans="1:2">
      <c r="A138">
        <v>124</v>
      </c>
      <c r="B138">
        <v>6.9</v>
      </c>
    </row>
    <row r="139" spans="1:2">
      <c r="A139">
        <v>131</v>
      </c>
      <c r="B139">
        <v>6.4</v>
      </c>
    </row>
    <row r="140" spans="1:2">
      <c r="A140">
        <v>88</v>
      </c>
      <c r="B140">
        <v>5.4</v>
      </c>
    </row>
    <row r="141" spans="1:2">
      <c r="A141">
        <v>85</v>
      </c>
      <c r="B141">
        <v>6.7</v>
      </c>
    </row>
    <row r="142" spans="1:2">
      <c r="A142">
        <v>111</v>
      </c>
      <c r="B142">
        <v>5.8</v>
      </c>
    </row>
    <row r="143" spans="1:2">
      <c r="A143">
        <v>92</v>
      </c>
      <c r="B143">
        <v>6.9</v>
      </c>
    </row>
    <row r="144" spans="1:2">
      <c r="A144">
        <v>196</v>
      </c>
      <c r="B144">
        <v>7.2</v>
      </c>
    </row>
    <row r="145" spans="1:2">
      <c r="A145">
        <v>93</v>
      </c>
      <c r="B145">
        <v>6.9</v>
      </c>
    </row>
    <row r="146" spans="1:2">
      <c r="A146">
        <v>133</v>
      </c>
      <c r="B146">
        <v>6.1</v>
      </c>
    </row>
    <row r="147" spans="1:2">
      <c r="A147">
        <v>116</v>
      </c>
      <c r="B147">
        <v>5.5</v>
      </c>
    </row>
    <row r="148" spans="1:2">
      <c r="A148">
        <v>153</v>
      </c>
      <c r="B148">
        <v>6.6</v>
      </c>
    </row>
    <row r="149" spans="1:2">
      <c r="A149">
        <v>88</v>
      </c>
      <c r="B149">
        <v>6.1</v>
      </c>
    </row>
    <row r="150" spans="1:2">
      <c r="A150">
        <v>115</v>
      </c>
      <c r="B150">
        <v>6.3</v>
      </c>
    </row>
    <row r="151" spans="1:2">
      <c r="A151">
        <v>95</v>
      </c>
      <c r="B151">
        <v>7.2</v>
      </c>
    </row>
    <row r="152" spans="1:2">
      <c r="A152">
        <v>133</v>
      </c>
      <c r="B152">
        <v>7.4</v>
      </c>
    </row>
    <row r="153" spans="1:2">
      <c r="A153">
        <v>97</v>
      </c>
      <c r="B153">
        <v>7.3</v>
      </c>
    </row>
    <row r="154" spans="1:2">
      <c r="A154">
        <v>90</v>
      </c>
      <c r="B154">
        <v>6.1</v>
      </c>
    </row>
    <row r="155" spans="1:2">
      <c r="A155">
        <v>154</v>
      </c>
      <c r="B155">
        <v>7.7</v>
      </c>
    </row>
    <row r="156" spans="1:2">
      <c r="A156">
        <v>150</v>
      </c>
      <c r="B156">
        <v>6.1</v>
      </c>
    </row>
    <row r="157" spans="1:2">
      <c r="A157">
        <v>127</v>
      </c>
      <c r="B157">
        <v>8</v>
      </c>
    </row>
    <row r="158" spans="1:2">
      <c r="A158">
        <v>121</v>
      </c>
      <c r="B158">
        <v>7.3</v>
      </c>
    </row>
    <row r="159" spans="1:2">
      <c r="A159">
        <v>102</v>
      </c>
      <c r="B159">
        <v>7.9</v>
      </c>
    </row>
    <row r="160" spans="1:2">
      <c r="A160">
        <v>126</v>
      </c>
      <c r="B160">
        <v>5.5</v>
      </c>
    </row>
    <row r="161" spans="1:2">
      <c r="A161">
        <v>121</v>
      </c>
      <c r="B161">
        <v>5</v>
      </c>
    </row>
    <row r="162" spans="1:2">
      <c r="A162">
        <v>215</v>
      </c>
      <c r="B162">
        <v>7.7</v>
      </c>
    </row>
    <row r="163" spans="1:2">
      <c r="A163">
        <v>127</v>
      </c>
      <c r="B163">
        <v>6.6</v>
      </c>
    </row>
    <row r="164" spans="1:2">
      <c r="A164">
        <v>138</v>
      </c>
      <c r="B164">
        <v>5.7</v>
      </c>
    </row>
    <row r="165" spans="1:2">
      <c r="A165">
        <v>122</v>
      </c>
      <c r="B165">
        <v>5.8</v>
      </c>
    </row>
    <row r="166" spans="1:2">
      <c r="A166">
        <v>124</v>
      </c>
      <c r="B166">
        <v>6</v>
      </c>
    </row>
    <row r="167" spans="1:2">
      <c r="A167">
        <v>106</v>
      </c>
      <c r="B167">
        <v>6.4</v>
      </c>
    </row>
    <row r="168" spans="1:2">
      <c r="A168">
        <v>124</v>
      </c>
      <c r="B168">
        <v>6.9</v>
      </c>
    </row>
    <row r="169" spans="1:2">
      <c r="A169">
        <v>128</v>
      </c>
      <c r="B169">
        <v>6.4</v>
      </c>
    </row>
    <row r="170" spans="1:2">
      <c r="A170">
        <v>138</v>
      </c>
      <c r="B170">
        <v>7.4</v>
      </c>
    </row>
    <row r="171" spans="1:2">
      <c r="A171">
        <v>115</v>
      </c>
      <c r="B171">
        <v>5.5</v>
      </c>
    </row>
    <row r="172" spans="1:2">
      <c r="A172">
        <v>100</v>
      </c>
      <c r="B172">
        <v>5.9</v>
      </c>
    </row>
    <row r="173" spans="1:2">
      <c r="A173">
        <v>135</v>
      </c>
      <c r="B173">
        <v>6.8</v>
      </c>
    </row>
    <row r="174" spans="1:2">
      <c r="A174">
        <v>117</v>
      </c>
      <c r="B174">
        <v>6.8</v>
      </c>
    </row>
    <row r="175" spans="1:2">
      <c r="A175">
        <v>156</v>
      </c>
      <c r="B175">
        <v>8.1</v>
      </c>
    </row>
    <row r="176" spans="1:2">
      <c r="A176">
        <v>96</v>
      </c>
      <c r="B176">
        <v>6.5</v>
      </c>
    </row>
    <row r="177" spans="1:2">
      <c r="A177">
        <v>107</v>
      </c>
      <c r="B177">
        <v>7.2</v>
      </c>
    </row>
    <row r="178" spans="1:2">
      <c r="A178">
        <v>92</v>
      </c>
      <c r="B178">
        <v>6.7</v>
      </c>
    </row>
    <row r="179" spans="1:2">
      <c r="A179">
        <v>115</v>
      </c>
      <c r="B179">
        <v>8.1</v>
      </c>
    </row>
    <row r="180" spans="1:2">
      <c r="A180">
        <v>92</v>
      </c>
      <c r="B180">
        <v>7.6</v>
      </c>
    </row>
    <row r="181" spans="1:2">
      <c r="A181">
        <v>117</v>
      </c>
      <c r="B181">
        <v>7.4</v>
      </c>
    </row>
    <row r="182" spans="1:2">
      <c r="A182">
        <v>146</v>
      </c>
      <c r="B182">
        <v>7.6</v>
      </c>
    </row>
    <row r="183" spans="1:2">
      <c r="A183">
        <v>115</v>
      </c>
      <c r="B183">
        <v>5.5</v>
      </c>
    </row>
    <row r="184" spans="1:2">
      <c r="A184">
        <v>94</v>
      </c>
      <c r="B184">
        <v>6.7</v>
      </c>
    </row>
    <row r="185" spans="1:2">
      <c r="A185">
        <v>116</v>
      </c>
      <c r="B185">
        <v>6.5</v>
      </c>
    </row>
    <row r="186" spans="1:2">
      <c r="A186">
        <v>147</v>
      </c>
      <c r="B186">
        <v>6.6</v>
      </c>
    </row>
    <row r="187" spans="1:2">
      <c r="A187">
        <v>90</v>
      </c>
      <c r="B187">
        <v>6.7</v>
      </c>
    </row>
    <row r="188" spans="1:2">
      <c r="A188">
        <v>101</v>
      </c>
      <c r="B188">
        <v>6.4</v>
      </c>
    </row>
    <row r="189" spans="1:2">
      <c r="A189">
        <v>138</v>
      </c>
      <c r="B189">
        <v>5.8</v>
      </c>
    </row>
    <row r="190" spans="1:2">
      <c r="A190">
        <v>107</v>
      </c>
      <c r="B190">
        <v>7.4</v>
      </c>
    </row>
    <row r="191" spans="1:2">
      <c r="A191">
        <v>142</v>
      </c>
      <c r="B191">
        <v>7.8</v>
      </c>
    </row>
    <row r="192" spans="1:2">
      <c r="A192">
        <v>165</v>
      </c>
      <c r="B192">
        <v>6.6</v>
      </c>
    </row>
    <row r="193" spans="1:2">
      <c r="A193">
        <v>100</v>
      </c>
      <c r="B193">
        <v>4.9</v>
      </c>
    </row>
    <row r="194" spans="1:2">
      <c r="A194">
        <v>82</v>
      </c>
      <c r="B194">
        <v>6.5</v>
      </c>
    </row>
    <row r="195" spans="1:2">
      <c r="A195">
        <v>98</v>
      </c>
      <c r="B195">
        <v>6.2</v>
      </c>
    </row>
    <row r="196" spans="1:2">
      <c r="A196">
        <v>95</v>
      </c>
      <c r="B196">
        <v>7.3</v>
      </c>
    </row>
    <row r="197" spans="1:2">
      <c r="A197">
        <v>159</v>
      </c>
      <c r="B197">
        <v>7.5</v>
      </c>
    </row>
    <row r="198" spans="1:2">
      <c r="A198">
        <v>96</v>
      </c>
      <c r="B198">
        <v>5.6</v>
      </c>
    </row>
    <row r="199" spans="1:2">
      <c r="A199">
        <v>143</v>
      </c>
      <c r="B199">
        <v>8.1</v>
      </c>
    </row>
    <row r="200" spans="1:2">
      <c r="A200">
        <v>123</v>
      </c>
      <c r="B200">
        <v>6.7</v>
      </c>
    </row>
    <row r="201" spans="1:2">
      <c r="A201">
        <v>174</v>
      </c>
      <c r="B201">
        <v>6.6</v>
      </c>
    </row>
    <row r="202" spans="1:2">
      <c r="A202">
        <v>101</v>
      </c>
      <c r="B202">
        <v>6.4</v>
      </c>
    </row>
    <row r="203" spans="1:2">
      <c r="A203">
        <v>134</v>
      </c>
      <c r="B203">
        <v>7.5</v>
      </c>
    </row>
    <row r="204" spans="1:2">
      <c r="A204">
        <v>132</v>
      </c>
      <c r="B204">
        <v>7.3</v>
      </c>
    </row>
    <row r="205" spans="1:2">
      <c r="A205">
        <v>129</v>
      </c>
      <c r="B205">
        <v>7.5</v>
      </c>
    </row>
    <row r="206" spans="1:2">
      <c r="A206">
        <v>106</v>
      </c>
      <c r="B206">
        <v>5.8</v>
      </c>
    </row>
    <row r="207" spans="1:2">
      <c r="A207">
        <v>113</v>
      </c>
      <c r="B207">
        <v>7.5</v>
      </c>
    </row>
    <row r="208" spans="1:2">
      <c r="A208">
        <v>102</v>
      </c>
      <c r="B208">
        <v>6.6</v>
      </c>
    </row>
    <row r="209" spans="1:2">
      <c r="A209">
        <v>135</v>
      </c>
      <c r="B209">
        <v>6.7</v>
      </c>
    </row>
    <row r="210" spans="1:2">
      <c r="A210">
        <v>125</v>
      </c>
      <c r="B210">
        <v>3.7</v>
      </c>
    </row>
    <row r="211" spans="1:2">
      <c r="A211">
        <v>110</v>
      </c>
      <c r="B211">
        <v>6</v>
      </c>
    </row>
    <row r="212" spans="1:2">
      <c r="A212">
        <v>124</v>
      </c>
      <c r="B212">
        <v>6.4</v>
      </c>
    </row>
    <row r="213" spans="1:2">
      <c r="A213">
        <v>123</v>
      </c>
      <c r="B213">
        <v>6.1</v>
      </c>
    </row>
    <row r="214" spans="1:2">
      <c r="A214">
        <v>130</v>
      </c>
      <c r="B214">
        <v>6.4</v>
      </c>
    </row>
    <row r="215" spans="1:2">
      <c r="A215">
        <v>92</v>
      </c>
      <c r="B215">
        <v>5.6</v>
      </c>
    </row>
    <row r="216" spans="1:2">
      <c r="A216">
        <v>127</v>
      </c>
      <c r="B216">
        <v>8</v>
      </c>
    </row>
    <row r="217" spans="1:2">
      <c r="A217">
        <v>123</v>
      </c>
      <c r="B217">
        <v>5.2</v>
      </c>
    </row>
    <row r="218" spans="1:2">
      <c r="A218">
        <v>123</v>
      </c>
      <c r="B218">
        <v>7.1</v>
      </c>
    </row>
    <row r="219" spans="1:2">
      <c r="A219">
        <v>107</v>
      </c>
      <c r="B219">
        <v>4.8</v>
      </c>
    </row>
    <row r="220" spans="1:2">
      <c r="A220">
        <v>124</v>
      </c>
      <c r="B220">
        <v>7</v>
      </c>
    </row>
    <row r="221" spans="1:2">
      <c r="A221">
        <v>77</v>
      </c>
      <c r="B221">
        <v>5.4</v>
      </c>
    </row>
    <row r="222" spans="1:2">
      <c r="A222">
        <v>109</v>
      </c>
      <c r="B222">
        <v>6.6</v>
      </c>
    </row>
    <row r="223" spans="1:2">
      <c r="A223">
        <v>134</v>
      </c>
      <c r="B223">
        <v>6.7</v>
      </c>
    </row>
    <row r="224" spans="1:2">
      <c r="A224">
        <v>117</v>
      </c>
      <c r="B224">
        <v>6.2</v>
      </c>
    </row>
    <row r="225" spans="1:2">
      <c r="A225">
        <v>135</v>
      </c>
      <c r="B225">
        <v>6.1</v>
      </c>
    </row>
    <row r="226" spans="1:2">
      <c r="A226">
        <v>121</v>
      </c>
      <c r="B226">
        <v>5.3</v>
      </c>
    </row>
    <row r="227" spans="1:2">
      <c r="A227">
        <v>117</v>
      </c>
      <c r="B227">
        <v>6.3</v>
      </c>
    </row>
    <row r="228" spans="1:2">
      <c r="A228">
        <v>124</v>
      </c>
      <c r="B228">
        <v>7</v>
      </c>
    </row>
    <row r="229" spans="1:2">
      <c r="A229">
        <v>140</v>
      </c>
      <c r="B229">
        <v>7.6</v>
      </c>
    </row>
    <row r="230" spans="1:2">
      <c r="A230">
        <v>142</v>
      </c>
      <c r="B230">
        <v>6.7</v>
      </c>
    </row>
    <row r="231" spans="1:2">
      <c r="A231">
        <v>92</v>
      </c>
      <c r="B231">
        <v>8.1</v>
      </c>
    </row>
    <row r="232" spans="1:2">
      <c r="A232">
        <v>138</v>
      </c>
      <c r="B232">
        <v>6.7</v>
      </c>
    </row>
    <row r="233" spans="1:2">
      <c r="A233">
        <v>136</v>
      </c>
      <c r="B233">
        <v>6.5</v>
      </c>
    </row>
    <row r="234" spans="1:2">
      <c r="A234">
        <v>98</v>
      </c>
      <c r="B234">
        <v>7.3</v>
      </c>
    </row>
    <row r="235" spans="1:2">
      <c r="A235">
        <v>153</v>
      </c>
      <c r="B235">
        <v>6</v>
      </c>
    </row>
    <row r="236" spans="1:2">
      <c r="A236">
        <v>120</v>
      </c>
      <c r="B236">
        <v>6.1</v>
      </c>
    </row>
    <row r="237" spans="1:2">
      <c r="A237">
        <v>101</v>
      </c>
      <c r="B237">
        <v>5.9</v>
      </c>
    </row>
    <row r="238" spans="1:2">
      <c r="A238">
        <v>91</v>
      </c>
      <c r="B238">
        <v>7.8</v>
      </c>
    </row>
    <row r="239" spans="1:2">
      <c r="A239">
        <v>108</v>
      </c>
      <c r="B239">
        <v>5.8</v>
      </c>
    </row>
    <row r="240" spans="1:2">
      <c r="A240">
        <v>100</v>
      </c>
      <c r="B240">
        <v>4.3</v>
      </c>
    </row>
    <row r="241" spans="1:2">
      <c r="A241">
        <v>108</v>
      </c>
      <c r="B241">
        <v>6.4</v>
      </c>
    </row>
    <row r="242" spans="1:2">
      <c r="A242">
        <v>114</v>
      </c>
      <c r="B242">
        <v>6.1</v>
      </c>
    </row>
    <row r="243" spans="1:2">
      <c r="A243">
        <v>119</v>
      </c>
      <c r="B243">
        <v>6.5</v>
      </c>
    </row>
    <row r="244" spans="1:2">
      <c r="A244">
        <v>142</v>
      </c>
      <c r="B244">
        <v>7.1</v>
      </c>
    </row>
    <row r="245" spans="1:2">
      <c r="A245">
        <v>125</v>
      </c>
      <c r="B245">
        <v>6.4</v>
      </c>
    </row>
    <row r="246" spans="1:2">
      <c r="A246">
        <v>126</v>
      </c>
      <c r="B246">
        <v>6.5</v>
      </c>
    </row>
    <row r="247" spans="1:2">
      <c r="A247">
        <v>119</v>
      </c>
      <c r="B247">
        <v>6.3</v>
      </c>
    </row>
    <row r="248" spans="1:2">
      <c r="A248">
        <v>170</v>
      </c>
      <c r="B248">
        <v>7.5</v>
      </c>
    </row>
    <row r="249" spans="1:2">
      <c r="A249">
        <v>85</v>
      </c>
      <c r="B249">
        <v>4.9</v>
      </c>
    </row>
    <row r="250" spans="1:2">
      <c r="A250">
        <v>119</v>
      </c>
      <c r="B250">
        <v>5.8</v>
      </c>
    </row>
    <row r="251" spans="1:2">
      <c r="A251">
        <v>102</v>
      </c>
      <c r="B251">
        <v>6.2</v>
      </c>
    </row>
    <row r="252" spans="1:2">
      <c r="A252">
        <v>103</v>
      </c>
      <c r="B252">
        <v>5.5</v>
      </c>
    </row>
    <row r="253" spans="1:2">
      <c r="A253">
        <v>76</v>
      </c>
      <c r="B253">
        <v>5.4</v>
      </c>
    </row>
    <row r="254" spans="1:2">
      <c r="A254">
        <v>120</v>
      </c>
      <c r="B254">
        <v>5.8</v>
      </c>
    </row>
    <row r="255" spans="1:2">
      <c r="A255">
        <v>127</v>
      </c>
      <c r="B255">
        <v>7.1</v>
      </c>
    </row>
    <row r="256" spans="1:2">
      <c r="A256">
        <v>105</v>
      </c>
      <c r="B256">
        <v>5.4</v>
      </c>
    </row>
    <row r="257" spans="1:2">
      <c r="A257">
        <v>121</v>
      </c>
      <c r="B257">
        <v>3.7</v>
      </c>
    </row>
    <row r="258" spans="1:2">
      <c r="A258">
        <v>114</v>
      </c>
      <c r="B258">
        <v>6.7</v>
      </c>
    </row>
    <row r="259" spans="1:2">
      <c r="A259">
        <v>129</v>
      </c>
      <c r="B259">
        <v>7.2</v>
      </c>
    </row>
    <row r="260" spans="1:2">
      <c r="A260">
        <v>171</v>
      </c>
      <c r="B260">
        <v>8.8</v>
      </c>
    </row>
    <row r="261" spans="1:2">
      <c r="A261">
        <v>120</v>
      </c>
      <c r="B261">
        <v>5.8</v>
      </c>
    </row>
    <row r="262" spans="1:2">
      <c r="A262">
        <v>165</v>
      </c>
      <c r="B262">
        <v>6.8</v>
      </c>
    </row>
    <row r="263" spans="1:2">
      <c r="A263">
        <v>82</v>
      </c>
      <c r="B263">
        <v>3.8</v>
      </c>
    </row>
    <row r="264" spans="1:2">
      <c r="A264">
        <v>115</v>
      </c>
      <c r="B264">
        <v>7.1</v>
      </c>
    </row>
    <row r="265" spans="1:2">
      <c r="A265">
        <v>194</v>
      </c>
      <c r="B265">
        <v>7.2</v>
      </c>
    </row>
    <row r="266" spans="1:2">
      <c r="A266">
        <v>84</v>
      </c>
      <c r="B266">
        <v>5.9</v>
      </c>
    </row>
    <row r="267" spans="1:2">
      <c r="A267">
        <v>97</v>
      </c>
      <c r="B267">
        <v>7.1</v>
      </c>
    </row>
    <row r="268" spans="1:2">
      <c r="A268">
        <v>151</v>
      </c>
      <c r="B268">
        <v>8.1</v>
      </c>
    </row>
    <row r="269" spans="1:2">
      <c r="A269">
        <v>136</v>
      </c>
      <c r="B269">
        <v>6.9</v>
      </c>
    </row>
    <row r="270" spans="1:2">
      <c r="A270">
        <v>104</v>
      </c>
      <c r="B270">
        <v>4.4</v>
      </c>
    </row>
    <row r="271" spans="1:2">
      <c r="A271">
        <v>127</v>
      </c>
      <c r="B271">
        <v>6.5</v>
      </c>
    </row>
    <row r="272" spans="1:2">
      <c r="A272">
        <v>171</v>
      </c>
      <c r="B272">
        <v>8.5</v>
      </c>
    </row>
    <row r="273" spans="1:2">
      <c r="A273">
        <v>145</v>
      </c>
      <c r="B273">
        <v>7.7</v>
      </c>
    </row>
    <row r="274" spans="1:2">
      <c r="A274">
        <v>174</v>
      </c>
      <c r="B274">
        <v>7.4</v>
      </c>
    </row>
    <row r="275" spans="1:2">
      <c r="A275">
        <v>144</v>
      </c>
      <c r="B275">
        <v>8</v>
      </c>
    </row>
    <row r="276" spans="1:2">
      <c r="A276">
        <v>119</v>
      </c>
      <c r="B276">
        <v>5.7</v>
      </c>
    </row>
    <row r="277" spans="1:2">
      <c r="A277">
        <v>153</v>
      </c>
      <c r="B277">
        <v>8.5</v>
      </c>
    </row>
    <row r="278" spans="1:2">
      <c r="A278">
        <v>140</v>
      </c>
      <c r="B278">
        <v>7</v>
      </c>
    </row>
    <row r="279" spans="1:2">
      <c r="A279">
        <v>176</v>
      </c>
      <c r="B279">
        <v>7.8</v>
      </c>
    </row>
    <row r="280" spans="1:2">
      <c r="A280">
        <v>141</v>
      </c>
      <c r="B280">
        <v>7.2</v>
      </c>
    </row>
    <row r="281" spans="1:2">
      <c r="A281">
        <v>106</v>
      </c>
      <c r="B281">
        <v>6.4</v>
      </c>
    </row>
    <row r="282" spans="1:2">
      <c r="A282">
        <v>98</v>
      </c>
      <c r="B282">
        <v>5.5</v>
      </c>
    </row>
    <row r="283" spans="1:2">
      <c r="A283">
        <v>116</v>
      </c>
      <c r="B283">
        <v>6.7</v>
      </c>
    </row>
    <row r="284" spans="1:2">
      <c r="A284">
        <v>115</v>
      </c>
      <c r="B284">
        <v>6.1</v>
      </c>
    </row>
    <row r="285" spans="1:2">
      <c r="A285">
        <v>165</v>
      </c>
      <c r="B285">
        <v>8.5</v>
      </c>
    </row>
    <row r="286" spans="1:2">
      <c r="A286">
        <v>91</v>
      </c>
      <c r="B286">
        <v>6.9</v>
      </c>
    </row>
    <row r="287" spans="1:2">
      <c r="A287">
        <v>78</v>
      </c>
      <c r="B287">
        <v>7.3</v>
      </c>
    </row>
    <row r="288" spans="1:2">
      <c r="A288">
        <v>103</v>
      </c>
      <c r="B288">
        <v>6.7</v>
      </c>
    </row>
    <row r="289" spans="1:2">
      <c r="A289">
        <v>131</v>
      </c>
      <c r="B289">
        <v>6.9</v>
      </c>
    </row>
    <row r="290" spans="1:2">
      <c r="A290">
        <v>104</v>
      </c>
      <c r="B290">
        <v>5.1</v>
      </c>
    </row>
    <row r="291" spans="1:2">
      <c r="A291">
        <v>101</v>
      </c>
      <c r="B291">
        <v>6.8</v>
      </c>
    </row>
    <row r="292" spans="1:2">
      <c r="A292">
        <v>111</v>
      </c>
      <c r="B292">
        <v>5.8</v>
      </c>
    </row>
    <row r="293" spans="1:2">
      <c r="A293">
        <v>102</v>
      </c>
      <c r="B293">
        <v>6.7</v>
      </c>
    </row>
    <row r="294" spans="1:2">
      <c r="A294">
        <v>103</v>
      </c>
      <c r="B294">
        <v>6</v>
      </c>
    </row>
    <row r="295" spans="1:2">
      <c r="A295">
        <v>121</v>
      </c>
      <c r="B295">
        <v>5.7</v>
      </c>
    </row>
    <row r="296" spans="1:2">
      <c r="A296">
        <v>143</v>
      </c>
      <c r="B296">
        <v>8</v>
      </c>
    </row>
    <row r="297" spans="1:2">
      <c r="A297">
        <v>240</v>
      </c>
      <c r="B297">
        <v>8.2</v>
      </c>
    </row>
    <row r="298" spans="1:2">
      <c r="A298">
        <v>121</v>
      </c>
      <c r="B298">
        <v>5.4</v>
      </c>
    </row>
    <row r="299" spans="1:2">
      <c r="A299">
        <v>129</v>
      </c>
      <c r="B299">
        <v>7.2</v>
      </c>
    </row>
    <row r="300" spans="1:2">
      <c r="A300">
        <v>172</v>
      </c>
      <c r="B300">
        <v>7.5</v>
      </c>
    </row>
    <row r="301" spans="1:2">
      <c r="A301">
        <v>101</v>
      </c>
      <c r="B301">
        <v>7</v>
      </c>
    </row>
    <row r="302" spans="1:2">
      <c r="A302">
        <v>87</v>
      </c>
      <c r="B302">
        <v>3.3</v>
      </c>
    </row>
    <row r="303" spans="1:2">
      <c r="A303">
        <v>101</v>
      </c>
      <c r="B303">
        <v>6</v>
      </c>
    </row>
    <row r="304" spans="1:2">
      <c r="A304">
        <v>95</v>
      </c>
      <c r="B304">
        <v>7.1</v>
      </c>
    </row>
    <row r="305" spans="1:2">
      <c r="A305">
        <v>102</v>
      </c>
      <c r="B305">
        <v>5.4</v>
      </c>
    </row>
    <row r="306" spans="1:2">
      <c r="A306">
        <v>131</v>
      </c>
      <c r="B306">
        <v>6.1</v>
      </c>
    </row>
    <row r="307" spans="1:2">
      <c r="A307">
        <v>114</v>
      </c>
      <c r="B307">
        <v>5.3</v>
      </c>
    </row>
    <row r="308" spans="1:2">
      <c r="A308">
        <v>94</v>
      </c>
      <c r="B308">
        <v>2.2</v>
      </c>
    </row>
    <row r="309" spans="1:2">
      <c r="A309">
        <v>122</v>
      </c>
      <c r="B309">
        <v>7</v>
      </c>
    </row>
    <row r="310" spans="1:2">
      <c r="A310">
        <v>95</v>
      </c>
      <c r="B310">
        <v>3.8</v>
      </c>
    </row>
    <row r="311" spans="1:2">
      <c r="A311">
        <v>115</v>
      </c>
      <c r="B311">
        <v>6.9</v>
      </c>
    </row>
    <row r="312" spans="1:2">
      <c r="A312">
        <v>88</v>
      </c>
      <c r="B312">
        <v>7.2</v>
      </c>
    </row>
    <row r="313" spans="1:2">
      <c r="A313">
        <v>110</v>
      </c>
      <c r="B313">
        <v>7.3</v>
      </c>
    </row>
    <row r="314" spans="1:2">
      <c r="A314">
        <v>130</v>
      </c>
      <c r="B314">
        <v>6.3</v>
      </c>
    </row>
    <row r="315" spans="1:2">
      <c r="A315">
        <v>216</v>
      </c>
      <c r="B315">
        <v>7.5</v>
      </c>
    </row>
    <row r="316" spans="1:2">
      <c r="A316">
        <v>146</v>
      </c>
      <c r="B316">
        <v>7.6</v>
      </c>
    </row>
    <row r="317" spans="1:2">
      <c r="A317">
        <v>85</v>
      </c>
      <c r="B317">
        <v>6.8</v>
      </c>
    </row>
    <row r="318" spans="1:2">
      <c r="A318">
        <v>93</v>
      </c>
      <c r="B318">
        <v>5.2</v>
      </c>
    </row>
    <row r="319" spans="1:2">
      <c r="A319">
        <v>152</v>
      </c>
      <c r="B319">
        <v>7.7</v>
      </c>
    </row>
    <row r="320" spans="1:2">
      <c r="A320">
        <v>85</v>
      </c>
      <c r="B320">
        <v>6.2</v>
      </c>
    </row>
    <row r="321" spans="1:2">
      <c r="A321">
        <v>126</v>
      </c>
      <c r="B321">
        <v>7.7</v>
      </c>
    </row>
    <row r="322" spans="1:2">
      <c r="A322">
        <v>146</v>
      </c>
      <c r="B322">
        <v>4.3</v>
      </c>
    </row>
    <row r="323" spans="1:2">
      <c r="A323">
        <v>89</v>
      </c>
      <c r="B323">
        <v>6.9</v>
      </c>
    </row>
    <row r="324" spans="1:2">
      <c r="A324">
        <v>88</v>
      </c>
      <c r="B324">
        <v>6.6</v>
      </c>
    </row>
    <row r="325" spans="1:2">
      <c r="A325">
        <v>105</v>
      </c>
      <c r="B325">
        <v>7</v>
      </c>
    </row>
    <row r="326" spans="1:2">
      <c r="A326">
        <v>135</v>
      </c>
      <c r="B326">
        <v>6.7</v>
      </c>
    </row>
    <row r="327" spans="1:2">
      <c r="A327">
        <v>100</v>
      </c>
      <c r="B327">
        <v>8.2</v>
      </c>
    </row>
    <row r="328" spans="1:2">
      <c r="A328">
        <v>192</v>
      </c>
      <c r="B328">
        <v>8.9</v>
      </c>
    </row>
    <row r="329" spans="1:2">
      <c r="A329">
        <v>172</v>
      </c>
      <c r="B329">
        <v>8.7</v>
      </c>
    </row>
    <row r="330" spans="1:2">
      <c r="A330">
        <v>102</v>
      </c>
      <c r="B330">
        <v>5.5</v>
      </c>
    </row>
    <row r="331" spans="1:2">
      <c r="A331">
        <v>100</v>
      </c>
      <c r="B331">
        <v>5.7</v>
      </c>
    </row>
    <row r="332" spans="1:2">
      <c r="A332">
        <v>119</v>
      </c>
      <c r="B332">
        <v>6.3</v>
      </c>
    </row>
    <row r="333" spans="1:2">
      <c r="A333">
        <v>92</v>
      </c>
      <c r="B333">
        <v>5.9</v>
      </c>
    </row>
    <row r="334" spans="1:2">
      <c r="A334">
        <v>105</v>
      </c>
      <c r="B334">
        <v>7.6</v>
      </c>
    </row>
    <row r="335" spans="1:2">
      <c r="A335">
        <v>107</v>
      </c>
      <c r="B335">
        <v>6.6</v>
      </c>
    </row>
    <row r="336" spans="1:2">
      <c r="A336">
        <v>101</v>
      </c>
      <c r="B336">
        <v>5.3</v>
      </c>
    </row>
    <row r="337" spans="1:2">
      <c r="A337">
        <v>137</v>
      </c>
      <c r="B337">
        <v>6</v>
      </c>
    </row>
    <row r="338" spans="1:2">
      <c r="A338">
        <v>115</v>
      </c>
      <c r="B338">
        <v>8</v>
      </c>
    </row>
    <row r="339" spans="1:2">
      <c r="A339">
        <v>124</v>
      </c>
      <c r="B339">
        <v>5.6</v>
      </c>
    </row>
    <row r="340" spans="1:2">
      <c r="A340">
        <v>118</v>
      </c>
      <c r="B340">
        <v>5.9</v>
      </c>
    </row>
    <row r="341" spans="1:2">
      <c r="A341">
        <v>98</v>
      </c>
      <c r="B341">
        <v>7.3</v>
      </c>
    </row>
    <row r="342" spans="1:2">
      <c r="A342">
        <v>82</v>
      </c>
      <c r="B342">
        <v>7.9</v>
      </c>
    </row>
    <row r="343" spans="1:2">
      <c r="A343">
        <v>98</v>
      </c>
      <c r="B343">
        <v>6.8</v>
      </c>
    </row>
    <row r="344" spans="1:2">
      <c r="A344">
        <v>90</v>
      </c>
      <c r="B344">
        <v>6.6</v>
      </c>
    </row>
    <row r="345" spans="1:2">
      <c r="A345">
        <v>130</v>
      </c>
      <c r="B345">
        <v>6.6</v>
      </c>
    </row>
    <row r="346" spans="1:2">
      <c r="A346">
        <v>90</v>
      </c>
      <c r="B346">
        <v>7</v>
      </c>
    </row>
    <row r="347" spans="1:2">
      <c r="A347">
        <v>94</v>
      </c>
      <c r="B347">
        <v>7</v>
      </c>
    </row>
    <row r="348" spans="1:2">
      <c r="A348">
        <v>114</v>
      </c>
      <c r="B348">
        <v>7.3</v>
      </c>
    </row>
    <row r="349" spans="1:2">
      <c r="A349">
        <v>94</v>
      </c>
      <c r="B349">
        <v>5.5</v>
      </c>
    </row>
    <row r="350" spans="1:2">
      <c r="A350">
        <v>151</v>
      </c>
      <c r="B350">
        <v>8.5</v>
      </c>
    </row>
    <row r="351" spans="1:2">
      <c r="A351">
        <v>88</v>
      </c>
      <c r="B351">
        <v>7.5</v>
      </c>
    </row>
    <row r="352" spans="1:2">
      <c r="A352">
        <v>121</v>
      </c>
      <c r="B352">
        <v>7</v>
      </c>
    </row>
    <row r="353" spans="1:2">
      <c r="A353">
        <v>158</v>
      </c>
      <c r="B353">
        <v>7.8</v>
      </c>
    </row>
    <row r="354" spans="1:2">
      <c r="A354">
        <v>128</v>
      </c>
      <c r="B354">
        <v>7.6</v>
      </c>
    </row>
    <row r="355" spans="1:2">
      <c r="A355">
        <v>128</v>
      </c>
      <c r="B355">
        <v>7.6</v>
      </c>
    </row>
    <row r="356" spans="1:2">
      <c r="A356">
        <v>95</v>
      </c>
      <c r="B356">
        <v>6.8</v>
      </c>
    </row>
    <row r="357" spans="1:2">
      <c r="A357">
        <v>92</v>
      </c>
      <c r="B357">
        <v>5</v>
      </c>
    </row>
    <row r="358" spans="1:2">
      <c r="A358">
        <v>121</v>
      </c>
      <c r="B358">
        <v>7.1</v>
      </c>
    </row>
    <row r="359" spans="1:2">
      <c r="A359">
        <v>113</v>
      </c>
      <c r="B359">
        <v>5.5</v>
      </c>
    </row>
    <row r="360" spans="1:2">
      <c r="A360">
        <v>106</v>
      </c>
      <c r="B360">
        <v>5.6</v>
      </c>
    </row>
    <row r="361" spans="1:2">
      <c r="A361">
        <v>146</v>
      </c>
      <c r="B361">
        <v>7.1</v>
      </c>
    </row>
    <row r="362" spans="1:2">
      <c r="A362">
        <v>88</v>
      </c>
      <c r="B362">
        <v>4.9</v>
      </c>
    </row>
    <row r="363" spans="1:2">
      <c r="A363">
        <v>150</v>
      </c>
      <c r="B363">
        <v>7.4</v>
      </c>
    </row>
    <row r="364" spans="1:2">
      <c r="A364">
        <v>119</v>
      </c>
      <c r="B364">
        <v>5.7</v>
      </c>
    </row>
    <row r="365" spans="1:2">
      <c r="A365">
        <v>128</v>
      </c>
      <c r="B365">
        <v>6.4</v>
      </c>
    </row>
    <row r="366" spans="1:2">
      <c r="A366">
        <v>106</v>
      </c>
      <c r="B366">
        <v>5.9</v>
      </c>
    </row>
    <row r="367" spans="1:2">
      <c r="A367">
        <v>117</v>
      </c>
      <c r="B367">
        <v>5.5</v>
      </c>
    </row>
    <row r="368" spans="1:2">
      <c r="A368">
        <v>129</v>
      </c>
      <c r="B368">
        <v>6.9</v>
      </c>
    </row>
    <row r="369" spans="1:2">
      <c r="A369">
        <v>116</v>
      </c>
      <c r="B369">
        <v>6.2</v>
      </c>
    </row>
    <row r="370" spans="1:2">
      <c r="A370">
        <v>114</v>
      </c>
      <c r="B370">
        <v>7</v>
      </c>
    </row>
    <row r="371" spans="1:2">
      <c r="A371">
        <v>114</v>
      </c>
      <c r="B371">
        <v>5.6</v>
      </c>
    </row>
    <row r="372" spans="1:2">
      <c r="A372">
        <v>96</v>
      </c>
      <c r="B372">
        <v>7</v>
      </c>
    </row>
    <row r="373" spans="1:2">
      <c r="A373">
        <v>132</v>
      </c>
      <c r="B373">
        <v>6.8</v>
      </c>
    </row>
    <row r="374" spans="1:2">
      <c r="A374">
        <v>104</v>
      </c>
      <c r="B374">
        <v>5.4</v>
      </c>
    </row>
    <row r="375" spans="1:2">
      <c r="A375">
        <v>111</v>
      </c>
      <c r="B375">
        <v>6.1</v>
      </c>
    </row>
    <row r="376" spans="1:2">
      <c r="A376">
        <v>138</v>
      </c>
      <c r="B376">
        <v>6.7</v>
      </c>
    </row>
    <row r="377" spans="1:2">
      <c r="A377">
        <v>100</v>
      </c>
      <c r="B377">
        <v>4.3</v>
      </c>
    </row>
    <row r="378" spans="1:2">
      <c r="A378">
        <v>129</v>
      </c>
      <c r="B378">
        <v>6.9</v>
      </c>
    </row>
    <row r="379" spans="1:2">
      <c r="A379">
        <v>144</v>
      </c>
      <c r="B379">
        <v>8</v>
      </c>
    </row>
    <row r="380" spans="1:2">
      <c r="A380">
        <v>110</v>
      </c>
      <c r="B380">
        <v>4.4</v>
      </c>
    </row>
    <row r="381" spans="1:2">
      <c r="A381">
        <v>140</v>
      </c>
      <c r="B381">
        <v>7.3</v>
      </c>
    </row>
    <row r="382" spans="1:2">
      <c r="A382">
        <v>113</v>
      </c>
      <c r="B382">
        <v>6.3</v>
      </c>
    </row>
    <row r="383" spans="1:2">
      <c r="A383">
        <v>106</v>
      </c>
      <c r="B383">
        <v>6.7</v>
      </c>
    </row>
    <row r="384" spans="1:2">
      <c r="A384">
        <v>143</v>
      </c>
      <c r="B384">
        <v>7.7</v>
      </c>
    </row>
    <row r="385" spans="1:2">
      <c r="A385">
        <v>108</v>
      </c>
      <c r="B385">
        <v>6.5</v>
      </c>
    </row>
    <row r="386" spans="1:2">
      <c r="A386">
        <v>108</v>
      </c>
      <c r="B386">
        <v>7.8</v>
      </c>
    </row>
    <row r="387" spans="1:2">
      <c r="A387">
        <v>124</v>
      </c>
      <c r="B387">
        <v>6.4</v>
      </c>
    </row>
    <row r="388" spans="1:2">
      <c r="A388">
        <v>116</v>
      </c>
      <c r="B388">
        <v>7.8</v>
      </c>
    </row>
    <row r="389" spans="1:2">
      <c r="A389">
        <v>110</v>
      </c>
      <c r="B389">
        <v>5.8</v>
      </c>
    </row>
    <row r="390" spans="1:2">
      <c r="A390">
        <v>91</v>
      </c>
      <c r="B390">
        <v>7.1</v>
      </c>
    </row>
    <row r="391" spans="1:2">
      <c r="A391">
        <v>107</v>
      </c>
      <c r="B391">
        <v>7.1</v>
      </c>
    </row>
    <row r="392" spans="1:2">
      <c r="A392">
        <v>115</v>
      </c>
      <c r="B392">
        <v>6.8</v>
      </c>
    </row>
    <row r="393" spans="1:2">
      <c r="A393">
        <v>100</v>
      </c>
      <c r="B393">
        <v>4.8</v>
      </c>
    </row>
    <row r="394" spans="1:2">
      <c r="A394">
        <v>104</v>
      </c>
      <c r="B394">
        <v>6.2</v>
      </c>
    </row>
    <row r="395" spans="1:2">
      <c r="A395">
        <v>138</v>
      </c>
      <c r="B395">
        <v>6.9</v>
      </c>
    </row>
    <row r="396" spans="1:2">
      <c r="A396">
        <v>140</v>
      </c>
      <c r="B396">
        <v>7.3</v>
      </c>
    </row>
    <row r="397" spans="1:2">
      <c r="A397">
        <v>120</v>
      </c>
      <c r="B397">
        <v>6.6</v>
      </c>
    </row>
    <row r="398" spans="1:2">
      <c r="A398">
        <v>122</v>
      </c>
      <c r="B398">
        <v>6.9</v>
      </c>
    </row>
    <row r="399" spans="1:2">
      <c r="A399">
        <v>83</v>
      </c>
      <c r="B399">
        <v>6.2</v>
      </c>
    </row>
    <row r="400" spans="1:2">
      <c r="A400">
        <v>139</v>
      </c>
      <c r="B400">
        <v>6.7</v>
      </c>
    </row>
    <row r="401" spans="1:2">
      <c r="A401">
        <v>131</v>
      </c>
      <c r="B401">
        <v>7.6</v>
      </c>
    </row>
    <row r="402" spans="1:2">
      <c r="A402">
        <v>104</v>
      </c>
      <c r="B402">
        <v>6.7</v>
      </c>
    </row>
    <row r="403" spans="1:2">
      <c r="A403">
        <v>130</v>
      </c>
      <c r="B403">
        <v>6.2</v>
      </c>
    </row>
    <row r="404" spans="1:2">
      <c r="A404">
        <v>145</v>
      </c>
      <c r="B404">
        <v>7.3</v>
      </c>
    </row>
    <row r="405" spans="1:2">
      <c r="A405">
        <v>104</v>
      </c>
      <c r="B405">
        <v>6</v>
      </c>
    </row>
    <row r="406" spans="1:2">
      <c r="A406">
        <v>97</v>
      </c>
      <c r="B406">
        <v>7.1</v>
      </c>
    </row>
    <row r="407" spans="1:2">
      <c r="A407">
        <v>178</v>
      </c>
      <c r="B407">
        <v>7.1</v>
      </c>
    </row>
    <row r="408" spans="1:2">
      <c r="A408">
        <v>108</v>
      </c>
      <c r="B408">
        <v>5.5</v>
      </c>
    </row>
    <row r="409" spans="1:2">
      <c r="A409">
        <v>106</v>
      </c>
      <c r="B409">
        <v>5.6</v>
      </c>
    </row>
    <row r="410" spans="1:2">
      <c r="A410">
        <v>112</v>
      </c>
      <c r="B410">
        <v>7.5</v>
      </c>
    </row>
    <row r="411" spans="1:2">
      <c r="A411">
        <v>135</v>
      </c>
      <c r="B411">
        <v>5.4</v>
      </c>
    </row>
    <row r="412" spans="1:2">
      <c r="A412">
        <v>109</v>
      </c>
      <c r="B412">
        <v>4.3</v>
      </c>
    </row>
    <row r="413" spans="1:2">
      <c r="A413">
        <v>86</v>
      </c>
      <c r="B413">
        <v>4.9</v>
      </c>
    </row>
    <row r="414" spans="1:2">
      <c r="A414">
        <v>95</v>
      </c>
      <c r="B414">
        <v>7.1</v>
      </c>
    </row>
    <row r="415" spans="1:2">
      <c r="A415">
        <v>107</v>
      </c>
      <c r="B415">
        <v>6.4</v>
      </c>
    </row>
    <row r="416" spans="1:2">
      <c r="A416">
        <v>82</v>
      </c>
      <c r="B416">
        <v>4.3</v>
      </c>
    </row>
    <row r="417" spans="1:2">
      <c r="A417">
        <v>88</v>
      </c>
      <c r="B417">
        <v>6.1</v>
      </c>
    </row>
    <row r="418" spans="1:2">
      <c r="A418">
        <v>120</v>
      </c>
      <c r="B418">
        <v>7</v>
      </c>
    </row>
    <row r="419" spans="1:2">
      <c r="A419">
        <v>162</v>
      </c>
      <c r="B419">
        <v>7.7</v>
      </c>
    </row>
    <row r="420" spans="1:2">
      <c r="A420">
        <v>123</v>
      </c>
      <c r="B420">
        <v>5.9</v>
      </c>
    </row>
    <row r="421" spans="1:2">
      <c r="A421">
        <v>101</v>
      </c>
      <c r="B421">
        <v>6.7</v>
      </c>
    </row>
    <row r="422" spans="1:2">
      <c r="A422">
        <v>113</v>
      </c>
      <c r="B422">
        <v>6.5</v>
      </c>
    </row>
    <row r="423" spans="1:2">
      <c r="A423">
        <v>110</v>
      </c>
      <c r="B423">
        <v>7.1</v>
      </c>
    </row>
    <row r="424" spans="1:2">
      <c r="A424">
        <v>142</v>
      </c>
      <c r="B424">
        <v>7.3</v>
      </c>
    </row>
    <row r="425" spans="1:2">
      <c r="A425">
        <v>102</v>
      </c>
      <c r="B425">
        <v>6.5</v>
      </c>
    </row>
    <row r="426" spans="1:2">
      <c r="A426">
        <v>126</v>
      </c>
      <c r="B426">
        <v>7</v>
      </c>
    </row>
    <row r="427" spans="1:2">
      <c r="A427">
        <v>83</v>
      </c>
      <c r="B427">
        <v>6.8</v>
      </c>
    </row>
    <row r="428" spans="1:2">
      <c r="A428">
        <v>85</v>
      </c>
      <c r="B428">
        <v>7.2</v>
      </c>
    </row>
    <row r="429" spans="1:2">
      <c r="A429">
        <v>120</v>
      </c>
      <c r="B429">
        <v>6.1</v>
      </c>
    </row>
    <row r="430" spans="1:2">
      <c r="A430">
        <v>116</v>
      </c>
      <c r="B430">
        <v>6.7</v>
      </c>
    </row>
    <row r="431" spans="1:2">
      <c r="A431">
        <v>113</v>
      </c>
      <c r="B431">
        <v>6.4</v>
      </c>
    </row>
    <row r="432" spans="1:2">
      <c r="A432">
        <v>87</v>
      </c>
      <c r="B432">
        <v>4.4</v>
      </c>
    </row>
    <row r="433" spans="1:2">
      <c r="A433">
        <v>101</v>
      </c>
      <c r="B433">
        <v>5.4</v>
      </c>
    </row>
    <row r="434" spans="1:2">
      <c r="A434">
        <v>110</v>
      </c>
      <c r="B434">
        <v>6.5</v>
      </c>
    </row>
    <row r="435" spans="1:2">
      <c r="A435">
        <v>128</v>
      </c>
      <c r="B435">
        <v>6.7</v>
      </c>
    </row>
    <row r="436" spans="1:2">
      <c r="A436">
        <v>138</v>
      </c>
      <c r="B436">
        <v>8.1</v>
      </c>
    </row>
    <row r="437" spans="1:2">
      <c r="A437">
        <v>88</v>
      </c>
      <c r="B437">
        <v>5.6</v>
      </c>
    </row>
    <row r="438" spans="1:2">
      <c r="A438">
        <v>91</v>
      </c>
      <c r="B438">
        <v>6.3</v>
      </c>
    </row>
    <row r="439" spans="1:2">
      <c r="A439">
        <v>138</v>
      </c>
      <c r="B439">
        <v>7.3</v>
      </c>
    </row>
    <row r="440" spans="1:2">
      <c r="A440">
        <v>99</v>
      </c>
      <c r="B440">
        <v>6.1</v>
      </c>
    </row>
    <row r="441" spans="1:2">
      <c r="A441">
        <v>117</v>
      </c>
      <c r="B441">
        <v>7.7</v>
      </c>
    </row>
    <row r="442" spans="1:2">
      <c r="A442">
        <v>117</v>
      </c>
      <c r="B442">
        <v>6.4</v>
      </c>
    </row>
    <row r="443" spans="1:2">
      <c r="A443">
        <v>123</v>
      </c>
      <c r="B443">
        <v>6.8</v>
      </c>
    </row>
    <row r="444" spans="1:2">
      <c r="A444">
        <v>118</v>
      </c>
      <c r="B444">
        <v>6.6</v>
      </c>
    </row>
    <row r="445" spans="1:2">
      <c r="A445">
        <v>154</v>
      </c>
      <c r="B445">
        <v>7.2</v>
      </c>
    </row>
    <row r="446" spans="1:2">
      <c r="A446">
        <v>118</v>
      </c>
      <c r="B446">
        <v>6.9</v>
      </c>
    </row>
    <row r="447" spans="1:2">
      <c r="A447">
        <v>90</v>
      </c>
      <c r="B447">
        <v>5.2</v>
      </c>
    </row>
    <row r="448" spans="1:2">
      <c r="A448">
        <v>113</v>
      </c>
      <c r="B448">
        <v>4.9</v>
      </c>
    </row>
    <row r="449" spans="1:2">
      <c r="A449">
        <v>88</v>
      </c>
      <c r="B449">
        <v>6.3</v>
      </c>
    </row>
    <row r="450" spans="1:2">
      <c r="A450">
        <v>93</v>
      </c>
      <c r="B450">
        <v>5.6</v>
      </c>
    </row>
    <row r="451" spans="1:2">
      <c r="A451">
        <v>104</v>
      </c>
      <c r="B451">
        <v>5.5</v>
      </c>
    </row>
    <row r="452" spans="1:2">
      <c r="A452">
        <v>135</v>
      </c>
      <c r="B452">
        <v>6.7</v>
      </c>
    </row>
    <row r="453" spans="1:2">
      <c r="A453">
        <v>134</v>
      </c>
      <c r="B453">
        <v>7.6</v>
      </c>
    </row>
    <row r="454" spans="1:2">
      <c r="A454">
        <v>98</v>
      </c>
      <c r="B454">
        <v>5.7</v>
      </c>
    </row>
    <row r="455" spans="1:2">
      <c r="A455">
        <v>80</v>
      </c>
      <c r="B455">
        <v>4.6</v>
      </c>
    </row>
    <row r="456" spans="1:2">
      <c r="A456">
        <v>83</v>
      </c>
      <c r="B456">
        <v>7</v>
      </c>
    </row>
    <row r="457" spans="1:2">
      <c r="A457">
        <v>102</v>
      </c>
      <c r="B457">
        <v>5.2</v>
      </c>
    </row>
    <row r="458" spans="1:2">
      <c r="A458">
        <v>130</v>
      </c>
      <c r="B458">
        <v>5.1</v>
      </c>
    </row>
    <row r="459" spans="1:2">
      <c r="A459">
        <v>129</v>
      </c>
      <c r="B459">
        <v>6.6</v>
      </c>
    </row>
    <row r="460" spans="1:2">
      <c r="A460">
        <v>89</v>
      </c>
      <c r="B460">
        <v>6.7</v>
      </c>
    </row>
    <row r="461" spans="1:2">
      <c r="A461">
        <v>74</v>
      </c>
      <c r="B461">
        <v>7.3</v>
      </c>
    </row>
    <row r="462" spans="1:2">
      <c r="A462">
        <v>96</v>
      </c>
      <c r="B462">
        <v>5.9</v>
      </c>
    </row>
    <row r="463" spans="1:2">
      <c r="A463">
        <v>114</v>
      </c>
      <c r="B463">
        <v>5.6</v>
      </c>
    </row>
    <row r="464" spans="1:2">
      <c r="A464">
        <v>99</v>
      </c>
      <c r="B464">
        <v>6.5</v>
      </c>
    </row>
    <row r="465" spans="1:2">
      <c r="A465">
        <v>129</v>
      </c>
      <c r="B465">
        <v>5.9</v>
      </c>
    </row>
    <row r="466" spans="1:2">
      <c r="A466">
        <v>113</v>
      </c>
      <c r="B466">
        <v>7</v>
      </c>
    </row>
    <row r="467" spans="1:2">
      <c r="A467">
        <v>90</v>
      </c>
      <c r="B467">
        <v>5.3</v>
      </c>
    </row>
    <row r="468" spans="1:2">
      <c r="A468">
        <v>118</v>
      </c>
      <c r="B468">
        <v>5.9</v>
      </c>
    </row>
    <row r="469" spans="1:2">
      <c r="A469">
        <v>106</v>
      </c>
      <c r="B469">
        <v>6.3</v>
      </c>
    </row>
    <row r="470" spans="1:2">
      <c r="A470">
        <v>89</v>
      </c>
      <c r="B470">
        <v>6.3</v>
      </c>
    </row>
    <row r="471" spans="1:2">
      <c r="A471">
        <v>145</v>
      </c>
      <c r="B471">
        <v>7.3</v>
      </c>
    </row>
    <row r="472" spans="1:2">
      <c r="A472">
        <v>114</v>
      </c>
      <c r="B472">
        <v>5.8</v>
      </c>
    </row>
    <row r="473" spans="1:2">
      <c r="A473">
        <v>87</v>
      </c>
      <c r="B473">
        <v>5.2</v>
      </c>
    </row>
    <row r="474" spans="1:2">
      <c r="A474">
        <v>119</v>
      </c>
      <c r="B474">
        <v>2.4</v>
      </c>
    </row>
    <row r="475" spans="1:2">
      <c r="A475">
        <v>91</v>
      </c>
      <c r="B475">
        <v>5.7</v>
      </c>
    </row>
    <row r="476" spans="1:2">
      <c r="A476">
        <v>118</v>
      </c>
      <c r="B476">
        <v>5.8</v>
      </c>
    </row>
    <row r="477" spans="1:2">
      <c r="A477">
        <v>116</v>
      </c>
      <c r="B477">
        <v>5.6</v>
      </c>
    </row>
    <row r="478" spans="1:2">
      <c r="A478">
        <v>177</v>
      </c>
      <c r="B478">
        <v>6</v>
      </c>
    </row>
    <row r="479" spans="1:2">
      <c r="A479">
        <v>97</v>
      </c>
      <c r="B479">
        <v>5.8</v>
      </c>
    </row>
    <row r="480" spans="1:2">
      <c r="A480">
        <v>106</v>
      </c>
      <c r="B480">
        <v>6</v>
      </c>
    </row>
    <row r="481" spans="1:2">
      <c r="A481">
        <v>106</v>
      </c>
      <c r="B481">
        <v>5.7</v>
      </c>
    </row>
    <row r="482" spans="1:2">
      <c r="A482">
        <v>94</v>
      </c>
      <c r="B482">
        <v>6</v>
      </c>
    </row>
    <row r="483" spans="1:2">
      <c r="A483">
        <v>104</v>
      </c>
      <c r="B483">
        <v>7.8</v>
      </c>
    </row>
    <row r="484" spans="1:2">
      <c r="A484">
        <v>102</v>
      </c>
      <c r="B484">
        <v>4.2</v>
      </c>
    </row>
    <row r="485" spans="1:2">
      <c r="A485">
        <v>105</v>
      </c>
      <c r="B485">
        <v>5.6</v>
      </c>
    </row>
    <row r="486" spans="1:2">
      <c r="A486">
        <v>135</v>
      </c>
      <c r="B486">
        <v>8.2</v>
      </c>
    </row>
    <row r="487" spans="1:2">
      <c r="A487">
        <v>73</v>
      </c>
      <c r="B487">
        <v>8.5</v>
      </c>
    </row>
    <row r="488" spans="1:2">
      <c r="A488">
        <v>94</v>
      </c>
      <c r="B488">
        <v>5.8</v>
      </c>
    </row>
    <row r="489" spans="1:2">
      <c r="A489">
        <v>95</v>
      </c>
      <c r="B489">
        <v>6.5</v>
      </c>
    </row>
    <row r="490" spans="1:2">
      <c r="A490">
        <v>124</v>
      </c>
      <c r="B490">
        <v>7.2</v>
      </c>
    </row>
    <row r="491" spans="1:2">
      <c r="A491">
        <v>136</v>
      </c>
      <c r="B491">
        <v>6.7</v>
      </c>
    </row>
    <row r="492" spans="1:2">
      <c r="A492">
        <v>91</v>
      </c>
      <c r="B492">
        <v>3.4</v>
      </c>
    </row>
    <row r="493" spans="1:2">
      <c r="A493">
        <v>107</v>
      </c>
      <c r="B493">
        <v>5.9</v>
      </c>
    </row>
    <row r="494" spans="1:2">
      <c r="A494">
        <v>108</v>
      </c>
      <c r="B494">
        <v>7.8</v>
      </c>
    </row>
    <row r="495" spans="1:2">
      <c r="A495">
        <v>99</v>
      </c>
      <c r="B495">
        <v>5.9</v>
      </c>
    </row>
    <row r="496" spans="1:2">
      <c r="A496">
        <v>92</v>
      </c>
      <c r="B496">
        <v>4.1</v>
      </c>
    </row>
    <row r="497" spans="1:2">
      <c r="A497">
        <v>87</v>
      </c>
      <c r="B497">
        <v>6.8</v>
      </c>
    </row>
    <row r="498" spans="1:2">
      <c r="A498">
        <v>110</v>
      </c>
      <c r="B498">
        <v>5.8</v>
      </c>
    </row>
    <row r="499" spans="1:2">
      <c r="A499">
        <v>98</v>
      </c>
      <c r="B499">
        <v>7.5</v>
      </c>
    </row>
    <row r="500" spans="1:2">
      <c r="A500">
        <v>154</v>
      </c>
      <c r="B500">
        <v>6.9</v>
      </c>
    </row>
    <row r="501" spans="1:2">
      <c r="A501">
        <v>129</v>
      </c>
      <c r="B501">
        <v>6.5</v>
      </c>
    </row>
    <row r="502" spans="1:2">
      <c r="A502">
        <v>86</v>
      </c>
      <c r="B502">
        <v>6.9</v>
      </c>
    </row>
    <row r="503" spans="1:2">
      <c r="A503">
        <v>109</v>
      </c>
      <c r="B503">
        <v>7.9</v>
      </c>
    </row>
    <row r="504" spans="1:2">
      <c r="A504">
        <v>104</v>
      </c>
      <c r="B504">
        <v>7.4</v>
      </c>
    </row>
    <row r="505" spans="1:2">
      <c r="A505">
        <v>110</v>
      </c>
      <c r="B505">
        <v>6.7</v>
      </c>
    </row>
    <row r="506" spans="1:2">
      <c r="A506">
        <v>136</v>
      </c>
      <c r="B506">
        <v>7.4</v>
      </c>
    </row>
    <row r="507" spans="1:2">
      <c r="A507">
        <v>115</v>
      </c>
      <c r="B507">
        <v>6.9</v>
      </c>
    </row>
    <row r="508" spans="1:2">
      <c r="A508">
        <v>99</v>
      </c>
      <c r="B508">
        <v>6.8</v>
      </c>
    </row>
    <row r="509" spans="1:2">
      <c r="A509">
        <v>117</v>
      </c>
      <c r="B509">
        <v>6.7</v>
      </c>
    </row>
    <row r="510" spans="1:2">
      <c r="A510">
        <v>125</v>
      </c>
      <c r="B510">
        <v>5.1</v>
      </c>
    </row>
    <row r="511" spans="1:2">
      <c r="A511">
        <v>110</v>
      </c>
      <c r="B511">
        <v>4.1</v>
      </c>
    </row>
    <row r="512" spans="1:2">
      <c r="A512">
        <v>125</v>
      </c>
      <c r="B512">
        <v>7.3</v>
      </c>
    </row>
    <row r="513" spans="1:2">
      <c r="A513">
        <v>102</v>
      </c>
      <c r="B513">
        <v>6</v>
      </c>
    </row>
    <row r="514" spans="1:2">
      <c r="A514">
        <v>128</v>
      </c>
      <c r="B514">
        <v>7.3</v>
      </c>
    </row>
    <row r="515" spans="1:2">
      <c r="A515">
        <v>100</v>
      </c>
      <c r="B515">
        <v>5.4</v>
      </c>
    </row>
    <row r="516" spans="1:2">
      <c r="A516">
        <v>124</v>
      </c>
      <c r="B516">
        <v>5.9</v>
      </c>
    </row>
    <row r="517" spans="1:2">
      <c r="A517">
        <v>102</v>
      </c>
      <c r="B517">
        <v>7.1</v>
      </c>
    </row>
    <row r="518" spans="1:2">
      <c r="A518">
        <v>90</v>
      </c>
      <c r="B518">
        <v>6</v>
      </c>
    </row>
    <row r="519" spans="1:2">
      <c r="A519">
        <v>130</v>
      </c>
      <c r="B519">
        <v>6.5</v>
      </c>
    </row>
    <row r="520" spans="1:2">
      <c r="A520">
        <v>118</v>
      </c>
      <c r="B520">
        <v>5.7</v>
      </c>
    </row>
    <row r="521" spans="1:2">
      <c r="A521">
        <v>163</v>
      </c>
      <c r="B521">
        <v>7.6</v>
      </c>
    </row>
    <row r="522" spans="1:2">
      <c r="A522">
        <v>142</v>
      </c>
      <c r="B522">
        <v>6.6</v>
      </c>
    </row>
    <row r="523" spans="1:2">
      <c r="A523">
        <v>100</v>
      </c>
      <c r="B523">
        <v>5.4</v>
      </c>
    </row>
    <row r="524" spans="1:2">
      <c r="A524">
        <v>116</v>
      </c>
      <c r="B524">
        <v>7.3</v>
      </c>
    </row>
    <row r="525" spans="1:2">
      <c r="A525">
        <v>131</v>
      </c>
      <c r="B525">
        <v>6.5</v>
      </c>
    </row>
    <row r="526" spans="1:2">
      <c r="A526">
        <v>91</v>
      </c>
      <c r="B526">
        <v>6.6</v>
      </c>
    </row>
    <row r="527" spans="1:2">
      <c r="A527">
        <v>123</v>
      </c>
      <c r="B527">
        <v>6.6</v>
      </c>
    </row>
    <row r="528" spans="1:2">
      <c r="A528">
        <v>134</v>
      </c>
      <c r="B528">
        <v>5.9</v>
      </c>
    </row>
    <row r="529" spans="1:2">
      <c r="A529">
        <v>148</v>
      </c>
      <c r="B529">
        <v>6.7</v>
      </c>
    </row>
    <row r="530" spans="1:2">
      <c r="A530">
        <v>110</v>
      </c>
      <c r="B530">
        <v>6.1</v>
      </c>
    </row>
    <row r="531" spans="1:2">
      <c r="A531">
        <v>113</v>
      </c>
      <c r="B531">
        <v>6.6</v>
      </c>
    </row>
    <row r="532" spans="1:2">
      <c r="A532">
        <v>94</v>
      </c>
      <c r="B532">
        <v>6.6</v>
      </c>
    </row>
    <row r="533" spans="1:2">
      <c r="A533">
        <v>116</v>
      </c>
      <c r="B533">
        <v>5.3</v>
      </c>
    </row>
    <row r="534" spans="1:2">
      <c r="A534">
        <v>99</v>
      </c>
      <c r="B534">
        <v>6</v>
      </c>
    </row>
    <row r="535" spans="1:2">
      <c r="A535">
        <v>93</v>
      </c>
      <c r="B535">
        <v>4.7</v>
      </c>
    </row>
    <row r="536" spans="1:2">
      <c r="A536">
        <v>113</v>
      </c>
      <c r="B536">
        <v>6.1</v>
      </c>
    </row>
    <row r="537" spans="1:2">
      <c r="A537">
        <v>106</v>
      </c>
      <c r="B537">
        <v>7.2</v>
      </c>
    </row>
    <row r="538" spans="1:2">
      <c r="A538">
        <v>91</v>
      </c>
      <c r="B538">
        <v>6.4</v>
      </c>
    </row>
    <row r="539" spans="1:2">
      <c r="A539">
        <v>128</v>
      </c>
      <c r="B539">
        <v>6.1</v>
      </c>
    </row>
    <row r="540" spans="1:2">
      <c r="A540">
        <v>98</v>
      </c>
      <c r="B540">
        <v>5.9</v>
      </c>
    </row>
    <row r="541" spans="1:2">
      <c r="A541">
        <v>134</v>
      </c>
      <c r="B541">
        <v>6</v>
      </c>
    </row>
    <row r="542" spans="1:2">
      <c r="A542">
        <v>97</v>
      </c>
      <c r="B542">
        <v>6.3</v>
      </c>
    </row>
    <row r="543" spans="1:2">
      <c r="A543">
        <v>112</v>
      </c>
      <c r="B543">
        <v>5.6</v>
      </c>
    </row>
    <row r="544" spans="1:2">
      <c r="A544">
        <v>153</v>
      </c>
      <c r="B544">
        <v>6.4</v>
      </c>
    </row>
    <row r="545" spans="1:2">
      <c r="A545">
        <v>110</v>
      </c>
      <c r="B545">
        <v>7.1</v>
      </c>
    </row>
    <row r="546" spans="1:2">
      <c r="A546">
        <v>122</v>
      </c>
      <c r="B546">
        <v>6.6</v>
      </c>
    </row>
    <row r="547" spans="1:2">
      <c r="A547">
        <v>87</v>
      </c>
      <c r="B547">
        <v>4.6</v>
      </c>
    </row>
    <row r="548" spans="1:2">
      <c r="A548">
        <v>178</v>
      </c>
      <c r="B548">
        <v>8.4</v>
      </c>
    </row>
    <row r="549" spans="1:2">
      <c r="A549">
        <v>125</v>
      </c>
      <c r="B549">
        <v>7.1</v>
      </c>
    </row>
    <row r="550" spans="1:2">
      <c r="A550">
        <v>87</v>
      </c>
      <c r="B550">
        <v>7.4</v>
      </c>
    </row>
    <row r="551" spans="1:2">
      <c r="A551">
        <v>152</v>
      </c>
      <c r="B551">
        <v>6.9</v>
      </c>
    </row>
    <row r="552" spans="1:2">
      <c r="A552">
        <v>116</v>
      </c>
      <c r="B552">
        <v>4.5</v>
      </c>
    </row>
    <row r="553" spans="1:2">
      <c r="A553">
        <v>109</v>
      </c>
      <c r="B553">
        <v>7.1</v>
      </c>
    </row>
    <row r="554" spans="1:2">
      <c r="A554">
        <v>108</v>
      </c>
      <c r="B554">
        <v>6.5</v>
      </c>
    </row>
    <row r="555" spans="1:2">
      <c r="A555">
        <v>85</v>
      </c>
      <c r="B555">
        <v>5.3</v>
      </c>
    </row>
    <row r="556" spans="1:2">
      <c r="A556">
        <v>106</v>
      </c>
      <c r="B556">
        <v>6.7</v>
      </c>
    </row>
    <row r="557" spans="1:2">
      <c r="A557">
        <v>93</v>
      </c>
      <c r="B557">
        <v>7.2</v>
      </c>
    </row>
    <row r="558" spans="1:2">
      <c r="A558">
        <v>117</v>
      </c>
      <c r="B558">
        <v>7.2</v>
      </c>
    </row>
    <row r="559" spans="1:2">
      <c r="A559">
        <v>116</v>
      </c>
      <c r="B559">
        <v>5.5</v>
      </c>
    </row>
    <row r="560" spans="1:2">
      <c r="A560">
        <v>132</v>
      </c>
      <c r="B560">
        <v>5.8</v>
      </c>
    </row>
    <row r="561" spans="1:2">
      <c r="A561">
        <v>92</v>
      </c>
      <c r="B561">
        <v>6</v>
      </c>
    </row>
    <row r="562" spans="1:2">
      <c r="A562">
        <v>139</v>
      </c>
      <c r="B562">
        <v>6.6</v>
      </c>
    </row>
    <row r="563" spans="1:2">
      <c r="A563">
        <v>153</v>
      </c>
      <c r="B563">
        <v>8.3</v>
      </c>
    </row>
    <row r="564" spans="1:2">
      <c r="A564">
        <v>142</v>
      </c>
      <c r="B564">
        <v>6.7</v>
      </c>
    </row>
    <row r="565" spans="1:2">
      <c r="A565">
        <v>101</v>
      </c>
      <c r="B565">
        <v>6</v>
      </c>
    </row>
    <row r="566" spans="1:2">
      <c r="A566">
        <v>124</v>
      </c>
      <c r="B566">
        <v>7.1</v>
      </c>
    </row>
    <row r="567" spans="1:2">
      <c r="A567">
        <v>117</v>
      </c>
      <c r="B567">
        <v>6</v>
      </c>
    </row>
    <row r="568" spans="1:2">
      <c r="A568">
        <v>141</v>
      </c>
      <c r="B568">
        <v>6.9</v>
      </c>
    </row>
    <row r="569" spans="1:2">
      <c r="A569">
        <v>110</v>
      </c>
      <c r="B569">
        <v>5.6</v>
      </c>
    </row>
    <row r="570" spans="1:2">
      <c r="A570">
        <v>109</v>
      </c>
      <c r="B570">
        <v>5.6</v>
      </c>
    </row>
    <row r="571" spans="1:2">
      <c r="A571">
        <v>88</v>
      </c>
      <c r="B571">
        <v>4.5</v>
      </c>
    </row>
    <row r="572" spans="1:2">
      <c r="A572">
        <v>124</v>
      </c>
      <c r="B572">
        <v>7.1</v>
      </c>
    </row>
    <row r="573" spans="1:2">
      <c r="A573">
        <v>119</v>
      </c>
      <c r="B573">
        <v>6.5</v>
      </c>
    </row>
    <row r="574" spans="1:2">
      <c r="A574">
        <v>103</v>
      </c>
      <c r="B574">
        <v>6.4</v>
      </c>
    </row>
    <row r="575" spans="1:2">
      <c r="A575">
        <v>116</v>
      </c>
      <c r="B575">
        <v>5.8</v>
      </c>
    </row>
    <row r="576" spans="1:2">
      <c r="A576">
        <v>125</v>
      </c>
      <c r="B576">
        <v>8</v>
      </c>
    </row>
    <row r="577" spans="1:2">
      <c r="A577">
        <v>125</v>
      </c>
      <c r="B577">
        <v>6.2</v>
      </c>
    </row>
    <row r="578" spans="1:2">
      <c r="A578">
        <v>146</v>
      </c>
      <c r="B578">
        <v>7.2</v>
      </c>
    </row>
    <row r="579" spans="1:2">
      <c r="A579">
        <v>118</v>
      </c>
      <c r="B579">
        <v>6.1</v>
      </c>
    </row>
    <row r="580" spans="1:2">
      <c r="A580">
        <v>171</v>
      </c>
      <c r="B580">
        <v>7.6</v>
      </c>
    </row>
    <row r="581" spans="1:2">
      <c r="A581">
        <v>136</v>
      </c>
      <c r="B581">
        <v>6.3</v>
      </c>
    </row>
    <row r="582" spans="1:2">
      <c r="A582">
        <v>92</v>
      </c>
      <c r="B582">
        <v>6.3</v>
      </c>
    </row>
    <row r="583" spans="1:2">
      <c r="A583">
        <v>116</v>
      </c>
      <c r="B583">
        <v>6.3</v>
      </c>
    </row>
    <row r="584" spans="1:2">
      <c r="A584">
        <v>127</v>
      </c>
      <c r="B584">
        <v>7.7</v>
      </c>
    </row>
    <row r="585" spans="1:2">
      <c r="A585">
        <v>136</v>
      </c>
      <c r="B585">
        <v>7</v>
      </c>
    </row>
    <row r="586" spans="1:2">
      <c r="A586">
        <v>111</v>
      </c>
      <c r="B586">
        <v>5.3</v>
      </c>
    </row>
    <row r="587" spans="1:2">
      <c r="A587">
        <v>116</v>
      </c>
      <c r="B587">
        <v>5.6</v>
      </c>
    </row>
    <row r="588" spans="1:2">
      <c r="A588">
        <v>113</v>
      </c>
      <c r="B588">
        <v>5.2</v>
      </c>
    </row>
    <row r="589" spans="1:2">
      <c r="A589">
        <v>97</v>
      </c>
      <c r="B589">
        <v>5.4</v>
      </c>
    </row>
    <row r="590" spans="1:2">
      <c r="A590">
        <v>88</v>
      </c>
      <c r="B590">
        <v>6.4</v>
      </c>
    </row>
    <row r="591" spans="1:2">
      <c r="A591">
        <v>136</v>
      </c>
      <c r="B591">
        <v>5.9</v>
      </c>
    </row>
    <row r="592" spans="1:2">
      <c r="A592">
        <v>125</v>
      </c>
      <c r="B592">
        <v>6.3</v>
      </c>
    </row>
    <row r="593" spans="1:2">
      <c r="A593">
        <v>116</v>
      </c>
      <c r="B593">
        <v>6.5</v>
      </c>
    </row>
    <row r="594" spans="1:2">
      <c r="A594">
        <v>98</v>
      </c>
      <c r="B594">
        <v>3</v>
      </c>
    </row>
    <row r="595" spans="1:2">
      <c r="A595">
        <v>91</v>
      </c>
      <c r="B595">
        <v>3.6</v>
      </c>
    </row>
    <row r="596" spans="1:2">
      <c r="A596">
        <v>97</v>
      </c>
      <c r="B596">
        <v>5.8</v>
      </c>
    </row>
    <row r="597" spans="1:2">
      <c r="A597">
        <v>95</v>
      </c>
      <c r="B597">
        <v>6.2</v>
      </c>
    </row>
    <row r="598" spans="1:2">
      <c r="A598">
        <v>133</v>
      </c>
      <c r="B598">
        <v>5.4</v>
      </c>
    </row>
    <row r="599" spans="1:2">
      <c r="A599">
        <v>106</v>
      </c>
      <c r="B599">
        <v>6.1</v>
      </c>
    </row>
    <row r="600" spans="1:2">
      <c r="A600">
        <v>116</v>
      </c>
      <c r="B600">
        <v>4.2</v>
      </c>
    </row>
    <row r="601" spans="1:2">
      <c r="A601">
        <v>115</v>
      </c>
      <c r="B601">
        <v>6.7</v>
      </c>
    </row>
    <row r="602" spans="1:2">
      <c r="A602">
        <v>99</v>
      </c>
      <c r="B602">
        <v>4.2</v>
      </c>
    </row>
    <row r="603" spans="1:2">
      <c r="A603">
        <v>124</v>
      </c>
      <c r="B603">
        <v>6.4</v>
      </c>
    </row>
    <row r="604" spans="1:2">
      <c r="A604">
        <v>124</v>
      </c>
      <c r="B604">
        <v>4.9</v>
      </c>
    </row>
    <row r="605" spans="1:2">
      <c r="A605">
        <v>124</v>
      </c>
      <c r="B605">
        <v>6.8</v>
      </c>
    </row>
    <row r="606" spans="1:2">
      <c r="A606">
        <v>87</v>
      </c>
      <c r="B606">
        <v>7.7</v>
      </c>
    </row>
    <row r="607" spans="1:2">
      <c r="A607">
        <v>105</v>
      </c>
      <c r="B607">
        <v>5.6</v>
      </c>
    </row>
    <row r="608" spans="1:2">
      <c r="A608">
        <v>125</v>
      </c>
      <c r="B608">
        <v>6.4</v>
      </c>
    </row>
    <row r="609" spans="1:2">
      <c r="A609">
        <v>141</v>
      </c>
      <c r="B609">
        <v>7.2</v>
      </c>
    </row>
    <row r="610" spans="1:2">
      <c r="A610">
        <v>121</v>
      </c>
      <c r="B610">
        <v>6</v>
      </c>
    </row>
    <row r="611" spans="1:2">
      <c r="A611">
        <v>111</v>
      </c>
      <c r="B611">
        <v>5.9</v>
      </c>
    </row>
    <row r="612" spans="1:2">
      <c r="A612">
        <v>157</v>
      </c>
      <c r="B612">
        <v>7.9</v>
      </c>
    </row>
    <row r="613" spans="1:2">
      <c r="A613">
        <v>128</v>
      </c>
      <c r="B613">
        <v>7.1</v>
      </c>
    </row>
    <row r="614" spans="1:2">
      <c r="A614">
        <v>105</v>
      </c>
      <c r="B614">
        <v>5.9</v>
      </c>
    </row>
    <row r="615" spans="1:2">
      <c r="A615">
        <v>113</v>
      </c>
      <c r="B615">
        <v>6.2</v>
      </c>
    </row>
    <row r="616" spans="1:2">
      <c r="A616">
        <v>121</v>
      </c>
      <c r="B616">
        <v>7</v>
      </c>
    </row>
    <row r="617" spans="1:2">
      <c r="A617">
        <v>102</v>
      </c>
      <c r="B617">
        <v>5.4</v>
      </c>
    </row>
    <row r="618" spans="1:2">
      <c r="A618">
        <v>169</v>
      </c>
      <c r="B618">
        <v>8.6</v>
      </c>
    </row>
    <row r="619" spans="1:2">
      <c r="A619">
        <v>132</v>
      </c>
      <c r="B619">
        <v>6.5</v>
      </c>
    </row>
    <row r="620" spans="1:2">
      <c r="A620">
        <v>127</v>
      </c>
      <c r="B620">
        <v>6.4</v>
      </c>
    </row>
    <row r="621" spans="1:2">
      <c r="A621">
        <v>103</v>
      </c>
      <c r="B621">
        <v>7.6</v>
      </c>
    </row>
    <row r="622" spans="1:2">
      <c r="A622">
        <v>136</v>
      </c>
      <c r="B622">
        <v>5.5</v>
      </c>
    </row>
    <row r="623" spans="1:2">
      <c r="A623">
        <v>150</v>
      </c>
      <c r="B623">
        <v>7.4</v>
      </c>
    </row>
    <row r="624" spans="1:2">
      <c r="A624">
        <v>136</v>
      </c>
      <c r="B624">
        <v>8.7</v>
      </c>
    </row>
    <row r="625" spans="1:2">
      <c r="A625">
        <v>140</v>
      </c>
      <c r="B625">
        <v>7.6</v>
      </c>
    </row>
    <row r="626" spans="1:2">
      <c r="A626">
        <v>113</v>
      </c>
      <c r="B626">
        <v>7.5</v>
      </c>
    </row>
    <row r="627" spans="1:2">
      <c r="A627">
        <v>104</v>
      </c>
      <c r="B627">
        <v>5.5</v>
      </c>
    </row>
    <row r="628" spans="1:2">
      <c r="A628">
        <v>158</v>
      </c>
      <c r="B628">
        <v>7.6</v>
      </c>
    </row>
    <row r="629" spans="1:2">
      <c r="A629">
        <v>119</v>
      </c>
      <c r="B629">
        <v>6.5</v>
      </c>
    </row>
    <row r="630" spans="1:2">
      <c r="A630">
        <v>106</v>
      </c>
      <c r="B630">
        <v>6.9</v>
      </c>
    </row>
    <row r="631" spans="1:2">
      <c r="A631">
        <v>136</v>
      </c>
      <c r="B631">
        <v>6.7</v>
      </c>
    </row>
    <row r="632" spans="1:2">
      <c r="A632">
        <v>95</v>
      </c>
      <c r="B632">
        <v>6.6</v>
      </c>
    </row>
    <row r="633" spans="1:2">
      <c r="A633">
        <v>137</v>
      </c>
      <c r="B633">
        <v>7.2</v>
      </c>
    </row>
    <row r="634" spans="1:2">
      <c r="A634">
        <v>130</v>
      </c>
      <c r="B634">
        <v>6.4</v>
      </c>
    </row>
    <row r="635" spans="1:2">
      <c r="A635">
        <v>124</v>
      </c>
      <c r="B635">
        <v>6.4</v>
      </c>
    </row>
    <row r="636" spans="1:2">
      <c r="A636">
        <v>108</v>
      </c>
      <c r="B636">
        <v>6</v>
      </c>
    </row>
    <row r="637" spans="1:2">
      <c r="A637">
        <v>104</v>
      </c>
      <c r="B637">
        <v>6.1</v>
      </c>
    </row>
    <row r="638" spans="1:2">
      <c r="A638">
        <v>129</v>
      </c>
      <c r="B638">
        <v>6</v>
      </c>
    </row>
    <row r="639" spans="1:2">
      <c r="A639">
        <v>117</v>
      </c>
      <c r="B639">
        <v>6.4</v>
      </c>
    </row>
    <row r="640" spans="1:2">
      <c r="A640">
        <v>99</v>
      </c>
      <c r="B640">
        <v>6.4</v>
      </c>
    </row>
    <row r="641" spans="1:2">
      <c r="A641">
        <v>159</v>
      </c>
      <c r="B641">
        <v>7.3</v>
      </c>
    </row>
    <row r="642" spans="1:2">
      <c r="A642">
        <v>118</v>
      </c>
      <c r="B642">
        <v>5.2</v>
      </c>
    </row>
    <row r="643" spans="1:2">
      <c r="A643">
        <v>105</v>
      </c>
      <c r="B643">
        <v>6.6</v>
      </c>
    </row>
    <row r="644" spans="1:2">
      <c r="A644">
        <v>103</v>
      </c>
      <c r="B644">
        <v>6.3</v>
      </c>
    </row>
    <row r="645" spans="1:2">
      <c r="A645">
        <v>122</v>
      </c>
      <c r="B645">
        <v>5.9</v>
      </c>
    </row>
    <row r="646" spans="1:2">
      <c r="A646">
        <v>143</v>
      </c>
      <c r="B646">
        <v>6.7</v>
      </c>
    </row>
    <row r="647" spans="1:2">
      <c r="A647">
        <v>96</v>
      </c>
      <c r="B647">
        <v>5.4</v>
      </c>
    </row>
    <row r="648" spans="1:2">
      <c r="A648">
        <v>111</v>
      </c>
      <c r="B648">
        <v>6.4</v>
      </c>
    </row>
    <row r="649" spans="1:2">
      <c r="A649">
        <v>121</v>
      </c>
      <c r="B649">
        <v>6.7</v>
      </c>
    </row>
    <row r="650" spans="1:2">
      <c r="A650">
        <v>135</v>
      </c>
      <c r="B650">
        <v>6.2</v>
      </c>
    </row>
    <row r="651" spans="1:2">
      <c r="A651">
        <v>101</v>
      </c>
      <c r="B651">
        <v>6.1</v>
      </c>
    </row>
    <row r="652" spans="1:2">
      <c r="A652">
        <v>151</v>
      </c>
      <c r="B652">
        <v>8.8</v>
      </c>
    </row>
    <row r="653" spans="1:2">
      <c r="A653">
        <v>131</v>
      </c>
      <c r="B653">
        <v>7.1</v>
      </c>
    </row>
    <row r="654" spans="1:2">
      <c r="A654">
        <v>100</v>
      </c>
      <c r="B654">
        <v>5.7</v>
      </c>
    </row>
    <row r="655" spans="1:2">
      <c r="A655">
        <v>105</v>
      </c>
      <c r="B655">
        <v>5</v>
      </c>
    </row>
    <row r="656" spans="1:2">
      <c r="A656">
        <v>92</v>
      </c>
      <c r="B656">
        <v>5.1</v>
      </c>
    </row>
    <row r="657" spans="1:2">
      <c r="A657">
        <v>130</v>
      </c>
      <c r="B657">
        <v>6.9</v>
      </c>
    </row>
    <row r="658" spans="1:2">
      <c r="A658">
        <v>100</v>
      </c>
      <c r="B658">
        <v>4.8</v>
      </c>
    </row>
    <row r="659" spans="1:2">
      <c r="A659">
        <v>102</v>
      </c>
      <c r="B659">
        <v>6.5</v>
      </c>
    </row>
    <row r="660" spans="1:2">
      <c r="A660">
        <v>133</v>
      </c>
      <c r="B660">
        <v>5.1</v>
      </c>
    </row>
    <row r="661" spans="1:2">
      <c r="A661">
        <v>121</v>
      </c>
      <c r="B661">
        <v>7.1</v>
      </c>
    </row>
    <row r="662" spans="1:2">
      <c r="A662">
        <v>147</v>
      </c>
      <c r="B662">
        <v>7.5</v>
      </c>
    </row>
    <row r="663" spans="1:2">
      <c r="A663">
        <v>94</v>
      </c>
      <c r="B663">
        <v>6.2</v>
      </c>
    </row>
    <row r="664" spans="1:2">
      <c r="A664">
        <v>94</v>
      </c>
      <c r="B664">
        <v>6.3</v>
      </c>
    </row>
    <row r="665" spans="1:2">
      <c r="A665">
        <v>127</v>
      </c>
      <c r="B665">
        <v>8.1</v>
      </c>
    </row>
    <row r="666" spans="1:2">
      <c r="A666">
        <v>212</v>
      </c>
      <c r="B666">
        <v>6.6</v>
      </c>
    </row>
    <row r="667" spans="1:2">
      <c r="A667">
        <v>141</v>
      </c>
      <c r="B667">
        <v>6.9</v>
      </c>
    </row>
    <row r="668" spans="1:2">
      <c r="A668">
        <v>103</v>
      </c>
      <c r="B668">
        <v>6.1</v>
      </c>
    </row>
    <row r="669" spans="1:2">
      <c r="A669">
        <v>98</v>
      </c>
      <c r="B669">
        <v>4.3</v>
      </c>
    </row>
    <row r="670" spans="1:2">
      <c r="A670">
        <v>116</v>
      </c>
      <c r="B670">
        <v>6.6</v>
      </c>
    </row>
    <row r="671" spans="1:2">
      <c r="A671">
        <v>114</v>
      </c>
      <c r="B671">
        <v>6.8</v>
      </c>
    </row>
    <row r="672" spans="1:2">
      <c r="A672">
        <v>87</v>
      </c>
      <c r="B672">
        <v>3.8</v>
      </c>
    </row>
    <row r="673" spans="1:2">
      <c r="A673">
        <v>125</v>
      </c>
      <c r="B673">
        <v>5.9</v>
      </c>
    </row>
    <row r="674" spans="1:2">
      <c r="A674">
        <v>187</v>
      </c>
      <c r="B674">
        <v>7.9</v>
      </c>
    </row>
    <row r="675" spans="1:2">
      <c r="A675">
        <v>93</v>
      </c>
      <c r="B675">
        <v>6.3</v>
      </c>
    </row>
    <row r="676" spans="1:2">
      <c r="A676">
        <v>95</v>
      </c>
      <c r="B676">
        <v>5.5</v>
      </c>
    </row>
    <row r="677" spans="1:2">
      <c r="A677">
        <v>117</v>
      </c>
      <c r="B677">
        <v>7.7</v>
      </c>
    </row>
    <row r="678" spans="1:2">
      <c r="A678">
        <v>106</v>
      </c>
      <c r="B678">
        <v>6.3</v>
      </c>
    </row>
    <row r="679" spans="1:2">
      <c r="A679">
        <v>115</v>
      </c>
      <c r="B679">
        <v>7.1</v>
      </c>
    </row>
    <row r="680" spans="1:2">
      <c r="A680">
        <v>189</v>
      </c>
      <c r="B680">
        <v>8.5</v>
      </c>
    </row>
    <row r="681" spans="1:2">
      <c r="A681">
        <v>81</v>
      </c>
      <c r="B681">
        <v>5.8</v>
      </c>
    </row>
    <row r="682" spans="1:2">
      <c r="A682">
        <v>149</v>
      </c>
      <c r="B682">
        <v>8.1</v>
      </c>
    </row>
    <row r="683" spans="1:2">
      <c r="A683">
        <v>119</v>
      </c>
      <c r="B683">
        <v>7.9</v>
      </c>
    </row>
    <row r="684" spans="1:2">
      <c r="A684">
        <v>130</v>
      </c>
      <c r="B684">
        <v>7.2</v>
      </c>
    </row>
    <row r="685" spans="1:2">
      <c r="A685">
        <v>116</v>
      </c>
      <c r="B685">
        <v>6.3</v>
      </c>
    </row>
    <row r="686" spans="1:2">
      <c r="A686">
        <v>103</v>
      </c>
      <c r="B686">
        <v>8.1</v>
      </c>
    </row>
    <row r="687" spans="1:2">
      <c r="A687">
        <v>99</v>
      </c>
      <c r="B687">
        <v>7</v>
      </c>
    </row>
    <row r="688" spans="1:2">
      <c r="A688">
        <v>92</v>
      </c>
      <c r="B688">
        <v>5.5</v>
      </c>
    </row>
    <row r="689" spans="1:2">
      <c r="A689">
        <v>109</v>
      </c>
      <c r="B689">
        <v>6.7</v>
      </c>
    </row>
    <row r="690" spans="1:2">
      <c r="A690">
        <v>87</v>
      </c>
      <c r="B690">
        <v>5.2</v>
      </c>
    </row>
    <row r="691" spans="1:2">
      <c r="A691">
        <v>111</v>
      </c>
      <c r="B691">
        <v>7</v>
      </c>
    </row>
    <row r="692" spans="1:2">
      <c r="A692">
        <v>101</v>
      </c>
      <c r="B692">
        <v>6.1</v>
      </c>
    </row>
    <row r="693" spans="1:2">
      <c r="A693">
        <v>83</v>
      </c>
      <c r="B693">
        <v>6.6</v>
      </c>
    </row>
    <row r="694" spans="1:2">
      <c r="A694">
        <v>113</v>
      </c>
      <c r="B694">
        <v>5.5</v>
      </c>
    </row>
    <row r="695" spans="1:2">
      <c r="A695">
        <v>107</v>
      </c>
      <c r="B695">
        <v>5.9</v>
      </c>
    </row>
    <row r="696" spans="1:2">
      <c r="A696">
        <v>94</v>
      </c>
      <c r="B696">
        <v>5.4</v>
      </c>
    </row>
    <row r="697" spans="1:2">
      <c r="A697">
        <v>132</v>
      </c>
      <c r="B697">
        <v>6.4</v>
      </c>
    </row>
    <row r="698" spans="1:2">
      <c r="A698">
        <v>140</v>
      </c>
      <c r="B698">
        <v>5.7</v>
      </c>
    </row>
    <row r="699" spans="1:2">
      <c r="A699">
        <v>125</v>
      </c>
      <c r="B699">
        <v>6.7</v>
      </c>
    </row>
    <row r="700" spans="1:2">
      <c r="A700">
        <v>111</v>
      </c>
      <c r="B700">
        <v>7.1</v>
      </c>
    </row>
    <row r="701" spans="1:2">
      <c r="A701">
        <v>156</v>
      </c>
      <c r="B701">
        <v>6.8</v>
      </c>
    </row>
    <row r="702" spans="1:2">
      <c r="A702">
        <v>170</v>
      </c>
      <c r="B702">
        <v>6.5</v>
      </c>
    </row>
    <row r="703" spans="1:2">
      <c r="A703">
        <v>120</v>
      </c>
      <c r="B703">
        <v>7.6</v>
      </c>
    </row>
    <row r="704" spans="1:2">
      <c r="A704">
        <v>100</v>
      </c>
      <c r="B704">
        <v>5.5</v>
      </c>
    </row>
    <row r="705" spans="1:2">
      <c r="A705">
        <v>115</v>
      </c>
      <c r="B705">
        <v>6.5</v>
      </c>
    </row>
    <row r="706" spans="1:2">
      <c r="A706">
        <v>130</v>
      </c>
      <c r="B706">
        <v>7</v>
      </c>
    </row>
    <row r="707" spans="1:2">
      <c r="A707">
        <v>105</v>
      </c>
      <c r="B707">
        <v>5.8</v>
      </c>
    </row>
    <row r="708" spans="1:2">
      <c r="A708">
        <v>111</v>
      </c>
      <c r="B708">
        <v>7.3</v>
      </c>
    </row>
    <row r="709" spans="1:2">
      <c r="A709">
        <v>106</v>
      </c>
      <c r="B709">
        <v>6.6</v>
      </c>
    </row>
    <row r="710" spans="1:2">
      <c r="A710">
        <v>89</v>
      </c>
      <c r="B710">
        <v>4.4</v>
      </c>
    </row>
    <row r="711" spans="1:2">
      <c r="A711">
        <v>100</v>
      </c>
      <c r="B711">
        <v>7.7</v>
      </c>
    </row>
    <row r="712" spans="1:2">
      <c r="A712">
        <v>91</v>
      </c>
      <c r="B712">
        <v>5</v>
      </c>
    </row>
    <row r="713" spans="1:2">
      <c r="A713">
        <v>146</v>
      </c>
      <c r="B713">
        <v>7.7</v>
      </c>
    </row>
    <row r="714" spans="1:2">
      <c r="A714">
        <v>98</v>
      </c>
      <c r="B714">
        <v>4.4</v>
      </c>
    </row>
    <row r="715" spans="1:2">
      <c r="A715">
        <v>101</v>
      </c>
      <c r="B715">
        <v>6.1</v>
      </c>
    </row>
    <row r="716" spans="1:2">
      <c r="A716">
        <v>94</v>
      </c>
      <c r="B716">
        <v>5.4</v>
      </c>
    </row>
    <row r="717" spans="1:2">
      <c r="A717">
        <v>132</v>
      </c>
      <c r="B717">
        <v>6.8</v>
      </c>
    </row>
    <row r="718" spans="1:2">
      <c r="A718">
        <v>115</v>
      </c>
      <c r="B718">
        <v>6.5</v>
      </c>
    </row>
    <row r="719" spans="1:2">
      <c r="A719">
        <v>92</v>
      </c>
      <c r="B719">
        <v>7</v>
      </c>
    </row>
    <row r="720" spans="1:2">
      <c r="A720">
        <v>124</v>
      </c>
      <c r="B720">
        <v>6.3</v>
      </c>
    </row>
    <row r="721" spans="1:2">
      <c r="A721">
        <v>119</v>
      </c>
      <c r="B721">
        <v>6.3</v>
      </c>
    </row>
    <row r="722" spans="1:2">
      <c r="A722">
        <v>124</v>
      </c>
      <c r="B722">
        <v>6.1</v>
      </c>
    </row>
    <row r="723" spans="1:2">
      <c r="A723">
        <v>93</v>
      </c>
      <c r="B723">
        <v>6.1</v>
      </c>
    </row>
    <row r="724" spans="1:2">
      <c r="A724">
        <v>98</v>
      </c>
      <c r="B724">
        <v>5.3</v>
      </c>
    </row>
    <row r="725" spans="1:2">
      <c r="A725">
        <v>92</v>
      </c>
      <c r="B725">
        <v>5.4</v>
      </c>
    </row>
    <row r="726" spans="1:2">
      <c r="A726">
        <v>105</v>
      </c>
      <c r="B726">
        <v>6.2</v>
      </c>
    </row>
    <row r="727" spans="1:2">
      <c r="A727">
        <v>124</v>
      </c>
      <c r="B727">
        <v>6.6</v>
      </c>
    </row>
    <row r="728" spans="1:2">
      <c r="A728">
        <v>99</v>
      </c>
      <c r="B728">
        <v>5.9</v>
      </c>
    </row>
    <row r="729" spans="1:2">
      <c r="A729">
        <v>116</v>
      </c>
      <c r="B729">
        <v>6.3</v>
      </c>
    </row>
    <row r="730" spans="1:2">
      <c r="A730">
        <v>124</v>
      </c>
      <c r="B730">
        <v>7.2</v>
      </c>
    </row>
    <row r="731" spans="1:2">
      <c r="A731">
        <v>96</v>
      </c>
      <c r="B731">
        <v>6.8</v>
      </c>
    </row>
    <row r="732" spans="1:2">
      <c r="A732">
        <v>104</v>
      </c>
      <c r="B732">
        <v>6.1</v>
      </c>
    </row>
    <row r="733" spans="1:2">
      <c r="A733">
        <v>100</v>
      </c>
      <c r="B733">
        <v>7.8</v>
      </c>
    </row>
    <row r="734" spans="1:2">
      <c r="A734">
        <v>115</v>
      </c>
      <c r="B734">
        <v>5</v>
      </c>
    </row>
    <row r="735" spans="1:2">
      <c r="A735">
        <v>101</v>
      </c>
      <c r="B735">
        <v>6.2</v>
      </c>
    </row>
    <row r="736" spans="1:2">
      <c r="A736">
        <v>113</v>
      </c>
      <c r="B736">
        <v>6.7</v>
      </c>
    </row>
    <row r="737" spans="1:2">
      <c r="A737">
        <v>100</v>
      </c>
      <c r="B737">
        <v>4.9</v>
      </c>
    </row>
    <row r="738" spans="1:2">
      <c r="A738">
        <v>134</v>
      </c>
      <c r="B738">
        <v>7.4</v>
      </c>
    </row>
    <row r="739" spans="1:2">
      <c r="A739">
        <v>125</v>
      </c>
      <c r="B739">
        <v>6.2</v>
      </c>
    </row>
    <row r="740" spans="1:2">
      <c r="A740">
        <v>94</v>
      </c>
      <c r="B740">
        <v>4.9</v>
      </c>
    </row>
    <row r="741" spans="1:2">
      <c r="A741">
        <v>107</v>
      </c>
      <c r="B741">
        <v>6.1</v>
      </c>
    </row>
    <row r="742" spans="1:2">
      <c r="A742">
        <v>91</v>
      </c>
      <c r="B742">
        <v>6.1</v>
      </c>
    </row>
    <row r="743" spans="1:2">
      <c r="A743">
        <v>116</v>
      </c>
      <c r="B743">
        <v>6.4</v>
      </c>
    </row>
    <row r="744" spans="1:2">
      <c r="A744">
        <v>100</v>
      </c>
      <c r="B744">
        <v>6.3</v>
      </c>
    </row>
    <row r="745" spans="1:2">
      <c r="A745">
        <v>117</v>
      </c>
      <c r="B745">
        <v>6.6</v>
      </c>
    </row>
    <row r="746" spans="1:2">
      <c r="A746">
        <v>110</v>
      </c>
      <c r="B746">
        <v>5.7</v>
      </c>
    </row>
    <row r="747" spans="1:2">
      <c r="A747">
        <v>96</v>
      </c>
      <c r="B747">
        <v>5.9</v>
      </c>
    </row>
    <row r="748" spans="1:2">
      <c r="A748">
        <v>101</v>
      </c>
      <c r="B748">
        <v>6</v>
      </c>
    </row>
    <row r="749" spans="1:2">
      <c r="A749">
        <v>111</v>
      </c>
      <c r="B749">
        <v>6.1</v>
      </c>
    </row>
    <row r="750" spans="1:2">
      <c r="A750">
        <v>117</v>
      </c>
      <c r="B750">
        <v>6.7</v>
      </c>
    </row>
    <row r="751" spans="1:2">
      <c r="A751">
        <v>126</v>
      </c>
      <c r="B751">
        <v>6.7</v>
      </c>
    </row>
    <row r="752" spans="1:2">
      <c r="A752">
        <v>152</v>
      </c>
      <c r="B752">
        <v>7.9</v>
      </c>
    </row>
    <row r="753" spans="1:2">
      <c r="A753">
        <v>101</v>
      </c>
      <c r="B753">
        <v>4.3</v>
      </c>
    </row>
    <row r="754" spans="1:2">
      <c r="A754">
        <v>87</v>
      </c>
      <c r="B754">
        <v>5.7</v>
      </c>
    </row>
    <row r="755" spans="1:2">
      <c r="A755">
        <v>85</v>
      </c>
      <c r="B755">
        <v>6.7</v>
      </c>
    </row>
    <row r="756" spans="1:2">
      <c r="A756">
        <v>130</v>
      </c>
      <c r="B756">
        <v>6.7</v>
      </c>
    </row>
    <row r="757" spans="1:2">
      <c r="A757">
        <v>173</v>
      </c>
      <c r="B757">
        <v>8.1</v>
      </c>
    </row>
    <row r="758" spans="1:2">
      <c r="A758">
        <v>104</v>
      </c>
      <c r="B758">
        <v>6.1</v>
      </c>
    </row>
    <row r="759" spans="1:2">
      <c r="A759">
        <v>121</v>
      </c>
      <c r="B759">
        <v>5.6</v>
      </c>
    </row>
    <row r="760" spans="1:2">
      <c r="A760">
        <v>140</v>
      </c>
      <c r="B760">
        <v>6.6</v>
      </c>
    </row>
    <row r="761" spans="1:2">
      <c r="A761">
        <v>131</v>
      </c>
      <c r="B761">
        <v>6.9</v>
      </c>
    </row>
    <row r="762" spans="1:2">
      <c r="A762">
        <v>91</v>
      </c>
      <c r="B762">
        <v>4.8</v>
      </c>
    </row>
    <row r="763" spans="1:2">
      <c r="A763">
        <v>118</v>
      </c>
      <c r="B763">
        <v>6.2</v>
      </c>
    </row>
    <row r="764" spans="1:2">
      <c r="A764">
        <v>130</v>
      </c>
      <c r="B764">
        <v>6</v>
      </c>
    </row>
    <row r="765" spans="1:2">
      <c r="A765">
        <v>90</v>
      </c>
      <c r="B765">
        <v>4.9</v>
      </c>
    </row>
    <row r="766" spans="1:2">
      <c r="A766">
        <v>103</v>
      </c>
      <c r="B766">
        <v>5.6</v>
      </c>
    </row>
    <row r="767" spans="1:2">
      <c r="A767">
        <v>122</v>
      </c>
      <c r="B767">
        <v>6.1</v>
      </c>
    </row>
    <row r="768" spans="1:2">
      <c r="A768">
        <v>106</v>
      </c>
      <c r="B768">
        <v>6.1</v>
      </c>
    </row>
    <row r="769" spans="1:2">
      <c r="A769">
        <v>103</v>
      </c>
      <c r="B769">
        <v>4.8</v>
      </c>
    </row>
    <row r="770" spans="1:2">
      <c r="A770">
        <v>107</v>
      </c>
      <c r="B770">
        <v>5.5</v>
      </c>
    </row>
    <row r="771" spans="1:2">
      <c r="A771">
        <v>156</v>
      </c>
      <c r="B771">
        <v>3.8</v>
      </c>
    </row>
    <row r="772" spans="1:2">
      <c r="A772">
        <v>127</v>
      </c>
      <c r="B772">
        <v>6.5</v>
      </c>
    </row>
    <row r="773" spans="1:2">
      <c r="A773">
        <v>132</v>
      </c>
      <c r="B773">
        <v>6.7</v>
      </c>
    </row>
    <row r="774" spans="1:2">
      <c r="A774">
        <v>108</v>
      </c>
      <c r="B774">
        <v>8.1</v>
      </c>
    </row>
    <row r="775" spans="1:2">
      <c r="A775">
        <v>114</v>
      </c>
      <c r="B775">
        <v>4.9</v>
      </c>
    </row>
    <row r="776" spans="1:2">
      <c r="A776">
        <v>133</v>
      </c>
      <c r="B776">
        <v>7.3</v>
      </c>
    </row>
    <row r="777" spans="1:2">
      <c r="A777">
        <v>103</v>
      </c>
      <c r="B777">
        <v>6.4</v>
      </c>
    </row>
    <row r="778" spans="1:2">
      <c r="A778">
        <v>95</v>
      </c>
      <c r="B778">
        <v>6.7</v>
      </c>
    </row>
    <row r="779" spans="1:2">
      <c r="A779">
        <v>90</v>
      </c>
      <c r="B779">
        <v>3.6</v>
      </c>
    </row>
    <row r="780" spans="1:2">
      <c r="A780">
        <v>87</v>
      </c>
      <c r="B780">
        <v>5.7</v>
      </c>
    </row>
    <row r="781" spans="1:2">
      <c r="A781">
        <v>114</v>
      </c>
      <c r="B781">
        <v>6</v>
      </c>
    </row>
    <row r="782" spans="1:2">
      <c r="A782">
        <v>103</v>
      </c>
      <c r="B782">
        <v>4.7</v>
      </c>
    </row>
    <row r="783" spans="1:2">
      <c r="A783">
        <v>125</v>
      </c>
      <c r="B783">
        <v>6.3</v>
      </c>
    </row>
    <row r="784" spans="1:2">
      <c r="A784">
        <v>97</v>
      </c>
      <c r="B784">
        <v>5.9</v>
      </c>
    </row>
    <row r="785" spans="1:2">
      <c r="A785">
        <v>125</v>
      </c>
      <c r="B785">
        <v>5.9</v>
      </c>
    </row>
    <row r="786" spans="1:2">
      <c r="A786">
        <v>136</v>
      </c>
      <c r="B786">
        <v>7.5</v>
      </c>
    </row>
    <row r="787" spans="1:2">
      <c r="A787">
        <v>116</v>
      </c>
      <c r="B787">
        <v>5.6</v>
      </c>
    </row>
    <row r="788" spans="1:2">
      <c r="A788">
        <v>103</v>
      </c>
      <c r="B788">
        <v>6.4</v>
      </c>
    </row>
    <row r="789" spans="1:2">
      <c r="A789">
        <v>97</v>
      </c>
      <c r="B789">
        <v>6.3</v>
      </c>
    </row>
    <row r="790" spans="1:2">
      <c r="A790">
        <v>96</v>
      </c>
      <c r="B790">
        <v>4.3</v>
      </c>
    </row>
    <row r="791" spans="1:2">
      <c r="A791">
        <v>131</v>
      </c>
      <c r="B791">
        <v>5.9</v>
      </c>
    </row>
    <row r="792" spans="1:2">
      <c r="A792">
        <v>95</v>
      </c>
      <c r="B792">
        <v>5.5</v>
      </c>
    </row>
    <row r="793" spans="1:2">
      <c r="A793">
        <v>86</v>
      </c>
      <c r="B793">
        <v>6.2</v>
      </c>
    </row>
    <row r="794" spans="1:2">
      <c r="A794">
        <v>142</v>
      </c>
      <c r="B794">
        <v>8.8</v>
      </c>
    </row>
    <row r="795" spans="1:2">
      <c r="A795">
        <v>92</v>
      </c>
      <c r="B795">
        <v>5.2</v>
      </c>
    </row>
    <row r="796" spans="1:2">
      <c r="A796">
        <v>108</v>
      </c>
      <c r="B796">
        <v>7</v>
      </c>
    </row>
    <row r="797" spans="1:2">
      <c r="A797">
        <v>84</v>
      </c>
      <c r="B797">
        <v>6.6</v>
      </c>
    </row>
    <row r="798" spans="1:2">
      <c r="A798">
        <v>188</v>
      </c>
      <c r="B798">
        <v>7.3</v>
      </c>
    </row>
    <row r="799" spans="1:2">
      <c r="A799">
        <v>95</v>
      </c>
      <c r="B799">
        <v>5.6</v>
      </c>
    </row>
    <row r="800" spans="1:2">
      <c r="A800">
        <v>118</v>
      </c>
      <c r="B800">
        <v>6.6</v>
      </c>
    </row>
    <row r="801" spans="1:2">
      <c r="A801">
        <v>92</v>
      </c>
      <c r="B801">
        <v>5.4</v>
      </c>
    </row>
    <row r="802" spans="1:2">
      <c r="A802">
        <v>74</v>
      </c>
      <c r="B802">
        <v>6.3</v>
      </c>
    </row>
    <row r="803" spans="1:2">
      <c r="A803">
        <v>134</v>
      </c>
      <c r="B803">
        <v>7.9</v>
      </c>
    </row>
    <row r="804" spans="1:2">
      <c r="A804">
        <v>101</v>
      </c>
      <c r="B804">
        <v>6.3</v>
      </c>
    </row>
    <row r="805" spans="1:2">
      <c r="A805">
        <v>100</v>
      </c>
      <c r="B805">
        <v>6</v>
      </c>
    </row>
    <row r="806" spans="1:2">
      <c r="A806">
        <v>132</v>
      </c>
      <c r="B806">
        <v>7.2</v>
      </c>
    </row>
    <row r="807" spans="1:2">
      <c r="A807">
        <v>105</v>
      </c>
      <c r="B807">
        <v>5.1</v>
      </c>
    </row>
    <row r="808" spans="1:2">
      <c r="A808">
        <v>123</v>
      </c>
      <c r="B808">
        <v>7.3</v>
      </c>
    </row>
    <row r="809" spans="1:2">
      <c r="A809">
        <v>117</v>
      </c>
      <c r="B809">
        <v>8</v>
      </c>
    </row>
    <row r="810" spans="1:2">
      <c r="A810">
        <v>98</v>
      </c>
      <c r="B810">
        <v>6.2</v>
      </c>
    </row>
    <row r="811" spans="1:2">
      <c r="A811">
        <v>128</v>
      </c>
      <c r="B811">
        <v>6</v>
      </c>
    </row>
    <row r="812" spans="1:2">
      <c r="A812">
        <v>114</v>
      </c>
      <c r="B812">
        <v>6.7</v>
      </c>
    </row>
    <row r="813" spans="1:2">
      <c r="A813">
        <v>111</v>
      </c>
      <c r="B813">
        <v>8.1</v>
      </c>
    </row>
    <row r="814" spans="1:2">
      <c r="A814">
        <v>85</v>
      </c>
      <c r="B814">
        <v>6.4</v>
      </c>
    </row>
    <row r="815" spans="1:2">
      <c r="A815">
        <v>137</v>
      </c>
      <c r="B815">
        <v>8</v>
      </c>
    </row>
    <row r="816" spans="1:2">
      <c r="A816">
        <v>97</v>
      </c>
      <c r="B816">
        <v>6.3</v>
      </c>
    </row>
    <row r="817" spans="1:2">
      <c r="A817">
        <v>104</v>
      </c>
      <c r="B817">
        <v>6.4</v>
      </c>
    </row>
    <row r="818" spans="1:2">
      <c r="A818">
        <v>110</v>
      </c>
      <c r="B818">
        <v>6.6</v>
      </c>
    </row>
    <row r="819" spans="1:2">
      <c r="A819">
        <v>133</v>
      </c>
      <c r="B819">
        <v>6.4</v>
      </c>
    </row>
    <row r="820" spans="1:2">
      <c r="A820">
        <v>94</v>
      </c>
      <c r="B820">
        <v>6</v>
      </c>
    </row>
    <row r="821" spans="1:2">
      <c r="A821">
        <v>104</v>
      </c>
      <c r="B821">
        <v>6.6</v>
      </c>
    </row>
    <row r="822" spans="1:2">
      <c r="A822">
        <v>91</v>
      </c>
      <c r="B822">
        <v>5.9</v>
      </c>
    </row>
    <row r="823" spans="1:2">
      <c r="A823">
        <v>145</v>
      </c>
      <c r="B823">
        <v>6.4</v>
      </c>
    </row>
    <row r="824" spans="1:2">
      <c r="A824">
        <v>135</v>
      </c>
      <c r="B824">
        <v>6.3</v>
      </c>
    </row>
    <row r="825" spans="1:2">
      <c r="A825">
        <v>122</v>
      </c>
      <c r="B825">
        <v>7.3</v>
      </c>
    </row>
    <row r="826" spans="1:2">
      <c r="A826">
        <v>110</v>
      </c>
      <c r="B826">
        <v>6.8</v>
      </c>
    </row>
    <row r="827" spans="1:2">
      <c r="A827">
        <v>95</v>
      </c>
      <c r="B827">
        <v>7.2</v>
      </c>
    </row>
    <row r="828" spans="1:2">
      <c r="A828">
        <v>102</v>
      </c>
      <c r="B828">
        <v>5.7</v>
      </c>
    </row>
    <row r="829" spans="1:2">
      <c r="A829">
        <v>94</v>
      </c>
      <c r="B829">
        <v>6</v>
      </c>
    </row>
    <row r="830" spans="1:2">
      <c r="A830">
        <v>126</v>
      </c>
      <c r="B830">
        <v>6.5</v>
      </c>
    </row>
    <row r="831" spans="1:2">
      <c r="A831">
        <v>118</v>
      </c>
      <c r="B831">
        <v>5.8</v>
      </c>
    </row>
    <row r="832" spans="1:2">
      <c r="A832">
        <v>99</v>
      </c>
      <c r="B832">
        <v>5.8</v>
      </c>
    </row>
    <row r="833" spans="1:2">
      <c r="A833">
        <v>88</v>
      </c>
      <c r="B833">
        <v>6.7</v>
      </c>
    </row>
    <row r="834" spans="1:2">
      <c r="A834">
        <v>141</v>
      </c>
      <c r="B834">
        <v>7.8</v>
      </c>
    </row>
    <row r="835" spans="1:2">
      <c r="A835">
        <v>107</v>
      </c>
      <c r="B835">
        <v>5.6</v>
      </c>
    </row>
    <row r="836" spans="1:2">
      <c r="A836">
        <v>116</v>
      </c>
      <c r="B836">
        <v>5.8</v>
      </c>
    </row>
    <row r="837" spans="1:2">
      <c r="A837">
        <v>143</v>
      </c>
      <c r="B837">
        <v>7.4</v>
      </c>
    </row>
    <row r="838" spans="1:2">
      <c r="A838">
        <v>114</v>
      </c>
      <c r="B838">
        <v>6.9</v>
      </c>
    </row>
    <row r="839" spans="1:2">
      <c r="A839">
        <v>93</v>
      </c>
      <c r="B839">
        <v>5.5</v>
      </c>
    </row>
    <row r="840" spans="1:2">
      <c r="A840">
        <v>280</v>
      </c>
      <c r="B840">
        <v>6.3</v>
      </c>
    </row>
    <row r="841" spans="1:2">
      <c r="A841">
        <v>100</v>
      </c>
      <c r="B841">
        <v>4.7</v>
      </c>
    </row>
    <row r="842" spans="1:2">
      <c r="A842">
        <v>107</v>
      </c>
      <c r="B842">
        <v>5.6</v>
      </c>
    </row>
    <row r="843" spans="1:2">
      <c r="A843">
        <v>119</v>
      </c>
      <c r="B843">
        <v>6.4</v>
      </c>
    </row>
    <row r="844" spans="1:2">
      <c r="A844">
        <v>95</v>
      </c>
      <c r="B844">
        <v>4.2</v>
      </c>
    </row>
    <row r="845" spans="1:2">
      <c r="A845">
        <v>119</v>
      </c>
      <c r="B845">
        <v>6.4</v>
      </c>
    </row>
    <row r="846" spans="1:2">
      <c r="A846">
        <v>133</v>
      </c>
      <c r="B846">
        <v>7.7</v>
      </c>
    </row>
    <row r="847" spans="1:2">
      <c r="A847">
        <v>117</v>
      </c>
      <c r="B847">
        <v>6.7</v>
      </c>
    </row>
    <row r="848" spans="1:2">
      <c r="A848">
        <v>123</v>
      </c>
      <c r="B848">
        <v>7.7</v>
      </c>
    </row>
    <row r="849" spans="1:2">
      <c r="A849">
        <v>92</v>
      </c>
      <c r="B849">
        <v>5.7</v>
      </c>
    </row>
    <row r="850" spans="1:2">
      <c r="A850">
        <v>170</v>
      </c>
      <c r="B850">
        <v>7.6</v>
      </c>
    </row>
    <row r="851" spans="1:2">
      <c r="A851">
        <v>123</v>
      </c>
      <c r="B851">
        <v>6.4</v>
      </c>
    </row>
    <row r="852" spans="1:2">
      <c r="A852">
        <v>110</v>
      </c>
      <c r="B852">
        <v>5.6</v>
      </c>
    </row>
    <row r="853" spans="1:2">
      <c r="A853">
        <v>116</v>
      </c>
      <c r="B853">
        <v>6.8</v>
      </c>
    </row>
    <row r="854" spans="1:2">
      <c r="A854">
        <v>121</v>
      </c>
      <c r="B854">
        <v>2.4</v>
      </c>
    </row>
    <row r="855" spans="1:2">
      <c r="A855">
        <v>128</v>
      </c>
      <c r="B855">
        <v>6.2</v>
      </c>
    </row>
    <row r="856" spans="1:2">
      <c r="A856">
        <v>99</v>
      </c>
      <c r="B856">
        <v>5.9</v>
      </c>
    </row>
    <row r="857" spans="1:2">
      <c r="A857">
        <v>94</v>
      </c>
      <c r="B857">
        <v>7.1</v>
      </c>
    </row>
    <row r="858" spans="1:2">
      <c r="A858">
        <v>127</v>
      </c>
      <c r="B858">
        <v>7.6</v>
      </c>
    </row>
    <row r="859" spans="1:2">
      <c r="A859">
        <v>89</v>
      </c>
      <c r="B859">
        <v>5.5</v>
      </c>
    </row>
    <row r="860" spans="1:2">
      <c r="A860">
        <v>123</v>
      </c>
      <c r="B860">
        <v>7</v>
      </c>
    </row>
    <row r="861" spans="1:2">
      <c r="A861">
        <v>135</v>
      </c>
      <c r="B861">
        <v>7.1</v>
      </c>
    </row>
    <row r="862" spans="1:2">
      <c r="A862">
        <v>118</v>
      </c>
      <c r="B862">
        <v>7.4</v>
      </c>
    </row>
    <row r="863" spans="1:2">
      <c r="A863">
        <v>189</v>
      </c>
      <c r="B863">
        <v>7.6</v>
      </c>
    </row>
    <row r="864" spans="1:2">
      <c r="A864">
        <v>172</v>
      </c>
      <c r="B864">
        <v>5.9</v>
      </c>
    </row>
    <row r="865" spans="1:2">
      <c r="A865">
        <v>124</v>
      </c>
      <c r="B865">
        <v>5.9</v>
      </c>
    </row>
    <row r="866" spans="1:2">
      <c r="A866">
        <v>141</v>
      </c>
      <c r="B866">
        <v>8</v>
      </c>
    </row>
    <row r="867" spans="1:2">
      <c r="A867">
        <v>157</v>
      </c>
      <c r="B867">
        <v>7.4</v>
      </c>
    </row>
    <row r="868" spans="1:2">
      <c r="A868">
        <v>106</v>
      </c>
      <c r="B868">
        <v>5.8</v>
      </c>
    </row>
    <row r="869" spans="1:2">
      <c r="A869">
        <v>108</v>
      </c>
      <c r="B869">
        <v>6.3</v>
      </c>
    </row>
    <row r="870" spans="1:2">
      <c r="A870">
        <v>125</v>
      </c>
      <c r="B870">
        <v>5.7</v>
      </c>
    </row>
    <row r="871" spans="1:2">
      <c r="A871">
        <v>107</v>
      </c>
      <c r="B871">
        <v>5.1</v>
      </c>
    </row>
    <row r="872" spans="1:2">
      <c r="A872">
        <v>215</v>
      </c>
      <c r="B872">
        <v>7.6</v>
      </c>
    </row>
    <row r="873" spans="1:2">
      <c r="A873">
        <v>118</v>
      </c>
      <c r="B873">
        <v>6.4</v>
      </c>
    </row>
    <row r="874" spans="1:2">
      <c r="A874">
        <v>118</v>
      </c>
      <c r="B874">
        <v>7.4</v>
      </c>
    </row>
    <row r="875" spans="1:2">
      <c r="A875">
        <v>178</v>
      </c>
      <c r="B875">
        <v>8.2</v>
      </c>
    </row>
    <row r="876" spans="1:2">
      <c r="A876">
        <v>92</v>
      </c>
      <c r="B876">
        <v>6.5</v>
      </c>
    </row>
    <row r="877" spans="1:2">
      <c r="A877">
        <v>104</v>
      </c>
      <c r="B877">
        <v>5.5</v>
      </c>
    </row>
    <row r="878" spans="1:2">
      <c r="A878">
        <v>116</v>
      </c>
      <c r="B878">
        <v>6.5</v>
      </c>
    </row>
    <row r="879" spans="1:2">
      <c r="A879">
        <v>90</v>
      </c>
      <c r="B879">
        <v>5.6</v>
      </c>
    </row>
    <row r="880" spans="1:2">
      <c r="A880">
        <v>130</v>
      </c>
      <c r="B880">
        <v>4.6</v>
      </c>
    </row>
    <row r="881" spans="1:2">
      <c r="A881">
        <v>90</v>
      </c>
      <c r="B881">
        <v>7.9</v>
      </c>
    </row>
    <row r="882" spans="1:2">
      <c r="A882">
        <v>106</v>
      </c>
      <c r="B882">
        <v>7.1</v>
      </c>
    </row>
    <row r="883" spans="1:2">
      <c r="A883">
        <v>155</v>
      </c>
      <c r="B883">
        <v>6.9</v>
      </c>
    </row>
    <row r="884" spans="1:2">
      <c r="A884">
        <v>139</v>
      </c>
      <c r="B884">
        <v>7.3</v>
      </c>
    </row>
    <row r="885" spans="1:2">
      <c r="A885">
        <v>112</v>
      </c>
      <c r="B885">
        <v>7</v>
      </c>
    </row>
    <row r="886" spans="1:2">
      <c r="A886">
        <v>139</v>
      </c>
      <c r="B886">
        <v>7.7</v>
      </c>
    </row>
    <row r="887" spans="1:2">
      <c r="A887">
        <v>115</v>
      </c>
      <c r="B887">
        <v>6.7</v>
      </c>
    </row>
    <row r="888" spans="1:2">
      <c r="A888">
        <v>143</v>
      </c>
      <c r="B888">
        <v>6.3</v>
      </c>
    </row>
    <row r="889" spans="1:2">
      <c r="A889">
        <v>96</v>
      </c>
      <c r="B889">
        <v>5.8</v>
      </c>
    </row>
    <row r="890" spans="1:2">
      <c r="A890">
        <v>112</v>
      </c>
      <c r="B890">
        <v>7.1</v>
      </c>
    </row>
    <row r="891" spans="1:2">
      <c r="A891">
        <v>131</v>
      </c>
      <c r="B891">
        <v>7.3</v>
      </c>
    </row>
    <row r="892" spans="1:2">
      <c r="A892">
        <v>116</v>
      </c>
      <c r="B892">
        <v>6.4</v>
      </c>
    </row>
    <row r="893" spans="1:2">
      <c r="A893">
        <v>112</v>
      </c>
      <c r="B893">
        <v>7.1</v>
      </c>
    </row>
    <row r="894" spans="1:2">
      <c r="A894">
        <v>123</v>
      </c>
      <c r="B894">
        <v>7.6</v>
      </c>
    </row>
    <row r="895" spans="1:2">
      <c r="A895">
        <v>104</v>
      </c>
      <c r="B895">
        <v>6.8</v>
      </c>
    </row>
    <row r="896" spans="1:2">
      <c r="A896">
        <v>107</v>
      </c>
      <c r="B896">
        <v>6.6</v>
      </c>
    </row>
    <row r="897" spans="1:2">
      <c r="A897">
        <v>124</v>
      </c>
      <c r="B897">
        <v>6.7</v>
      </c>
    </row>
    <row r="898" spans="1:2">
      <c r="A898">
        <v>96</v>
      </c>
      <c r="B898">
        <v>6.1</v>
      </c>
    </row>
    <row r="899" spans="1:2">
      <c r="A899">
        <v>125</v>
      </c>
      <c r="B899">
        <v>6</v>
      </c>
    </row>
    <row r="900" spans="1:2">
      <c r="A900">
        <v>129</v>
      </c>
      <c r="B900">
        <v>7.6</v>
      </c>
    </row>
    <row r="901" spans="1:2">
      <c r="A901">
        <v>90</v>
      </c>
      <c r="B901">
        <v>7.1</v>
      </c>
    </row>
    <row r="902" spans="1:2">
      <c r="A902">
        <v>109</v>
      </c>
      <c r="B902">
        <v>5</v>
      </c>
    </row>
    <row r="903" spans="1:2">
      <c r="A903">
        <v>121</v>
      </c>
      <c r="B903">
        <v>6.2</v>
      </c>
    </row>
    <row r="904" spans="1:2">
      <c r="A904">
        <v>95</v>
      </c>
      <c r="B904">
        <v>5.6</v>
      </c>
    </row>
    <row r="905" spans="1:2">
      <c r="A905">
        <v>118</v>
      </c>
      <c r="B905">
        <v>7.4</v>
      </c>
    </row>
    <row r="906" spans="1:2">
      <c r="A906">
        <v>80</v>
      </c>
      <c r="B906">
        <v>5</v>
      </c>
    </row>
    <row r="907" spans="1:2">
      <c r="A907">
        <v>99</v>
      </c>
      <c r="B907">
        <v>5.2</v>
      </c>
    </row>
    <row r="908" spans="1:2">
      <c r="A908">
        <v>133</v>
      </c>
      <c r="B908">
        <v>7.6</v>
      </c>
    </row>
    <row r="909" spans="1:2">
      <c r="A909">
        <v>127</v>
      </c>
      <c r="B909">
        <v>6.6</v>
      </c>
    </row>
    <row r="910" spans="1:2">
      <c r="A910">
        <v>106</v>
      </c>
      <c r="B910">
        <v>7</v>
      </c>
    </row>
    <row r="911" spans="1:2">
      <c r="A911">
        <v>98</v>
      </c>
      <c r="B911">
        <v>5.7</v>
      </c>
    </row>
    <row r="912" spans="1:2">
      <c r="A912">
        <v>132</v>
      </c>
      <c r="B912">
        <v>8.2</v>
      </c>
    </row>
    <row r="913" spans="1:2">
      <c r="A913">
        <v>114</v>
      </c>
      <c r="B913">
        <v>6.2</v>
      </c>
    </row>
    <row r="914" spans="1:2">
      <c r="A914">
        <v>78</v>
      </c>
      <c r="B914">
        <v>6.6</v>
      </c>
    </row>
    <row r="915" spans="1:2">
      <c r="A915">
        <v>101</v>
      </c>
      <c r="B915">
        <v>4.7</v>
      </c>
    </row>
    <row r="916" spans="1:2">
      <c r="A916">
        <v>113</v>
      </c>
      <c r="B916">
        <v>6.3</v>
      </c>
    </row>
    <row r="917" spans="1:2">
      <c r="A917">
        <v>98</v>
      </c>
      <c r="B917">
        <v>6.1</v>
      </c>
    </row>
    <row r="918" spans="1:2">
      <c r="A918">
        <v>124</v>
      </c>
      <c r="B918">
        <v>6.7</v>
      </c>
    </row>
    <row r="919" spans="1:2">
      <c r="A919">
        <v>109</v>
      </c>
      <c r="B919">
        <v>6.1</v>
      </c>
    </row>
    <row r="920" spans="1:2">
      <c r="A920">
        <v>128</v>
      </c>
      <c r="B920">
        <v>7</v>
      </c>
    </row>
    <row r="921" spans="1:2">
      <c r="A921">
        <v>144</v>
      </c>
      <c r="B921">
        <v>7.4</v>
      </c>
    </row>
    <row r="922" spans="1:2">
      <c r="A922">
        <v>95</v>
      </c>
      <c r="B922">
        <v>7.3</v>
      </c>
    </row>
    <row r="923" spans="1:2">
      <c r="A923">
        <v>105</v>
      </c>
      <c r="B923">
        <v>5.8</v>
      </c>
    </row>
    <row r="924" spans="1:2">
      <c r="A924">
        <v>121</v>
      </c>
      <c r="B924">
        <v>6.7</v>
      </c>
    </row>
    <row r="925" spans="1:2">
      <c r="A925">
        <v>125</v>
      </c>
      <c r="B925">
        <v>5.8</v>
      </c>
    </row>
    <row r="926" spans="1:2">
      <c r="A926">
        <v>129</v>
      </c>
      <c r="B926">
        <v>7.8</v>
      </c>
    </row>
    <row r="927" spans="1:2">
      <c r="A927">
        <v>132</v>
      </c>
      <c r="B927">
        <v>6.6</v>
      </c>
    </row>
    <row r="928" spans="1:2">
      <c r="A928">
        <v>118</v>
      </c>
      <c r="B928">
        <v>6.5</v>
      </c>
    </row>
    <row r="929" spans="1:2">
      <c r="A929">
        <v>113</v>
      </c>
      <c r="B929">
        <v>6.7</v>
      </c>
    </row>
    <row r="930" spans="1:2">
      <c r="A930">
        <v>140</v>
      </c>
      <c r="B930">
        <v>7.3</v>
      </c>
    </row>
    <row r="931" spans="1:2">
      <c r="A931">
        <v>89</v>
      </c>
      <c r="B931">
        <v>5.8</v>
      </c>
    </row>
    <row r="932" spans="1:2">
      <c r="A932">
        <v>104</v>
      </c>
      <c r="B932">
        <v>5.5</v>
      </c>
    </row>
    <row r="933" spans="1:2">
      <c r="A933">
        <v>106</v>
      </c>
      <c r="B933">
        <v>6.3</v>
      </c>
    </row>
    <row r="934" spans="1:2">
      <c r="A934">
        <v>141</v>
      </c>
      <c r="B934">
        <v>7.4</v>
      </c>
    </row>
    <row r="935" spans="1:2">
      <c r="A935">
        <v>124</v>
      </c>
      <c r="B935">
        <v>5.9</v>
      </c>
    </row>
    <row r="936" spans="1:2">
      <c r="A936">
        <v>98</v>
      </c>
      <c r="B936">
        <v>6.2</v>
      </c>
    </row>
    <row r="937" spans="1:2">
      <c r="A937">
        <v>108</v>
      </c>
      <c r="B937">
        <v>5.9</v>
      </c>
    </row>
    <row r="938" spans="1:2">
      <c r="A938">
        <v>114</v>
      </c>
      <c r="B938">
        <v>6.5</v>
      </c>
    </row>
    <row r="939" spans="1:2">
      <c r="A939">
        <v>101</v>
      </c>
      <c r="B939">
        <v>4.4</v>
      </c>
    </row>
    <row r="940" spans="1:2">
      <c r="A940">
        <v>93</v>
      </c>
      <c r="B940">
        <v>3.5</v>
      </c>
    </row>
    <row r="941" spans="1:2">
      <c r="A941">
        <v>119</v>
      </c>
      <c r="B941">
        <v>6.6</v>
      </c>
    </row>
    <row r="942" spans="1:2">
      <c r="A942">
        <v>119</v>
      </c>
      <c r="B942">
        <v>6</v>
      </c>
    </row>
    <row r="943" spans="1:2">
      <c r="A943">
        <v>99</v>
      </c>
      <c r="B943">
        <v>6.4</v>
      </c>
    </row>
    <row r="944" spans="1:2">
      <c r="A944">
        <v>137</v>
      </c>
      <c r="B944">
        <v>6.5</v>
      </c>
    </row>
    <row r="945" spans="1:2">
      <c r="A945">
        <v>117</v>
      </c>
      <c r="B945">
        <v>4.3</v>
      </c>
    </row>
    <row r="946" spans="1:2">
      <c r="A946">
        <v>87</v>
      </c>
      <c r="B946">
        <v>4.2</v>
      </c>
    </row>
    <row r="947" spans="1:2">
      <c r="A947">
        <v>129</v>
      </c>
      <c r="B947">
        <v>6.5</v>
      </c>
    </row>
    <row r="948" spans="1:2">
      <c r="A948">
        <v>115</v>
      </c>
      <c r="B948">
        <v>6.1</v>
      </c>
    </row>
    <row r="949" spans="1:2">
      <c r="A949">
        <v>132</v>
      </c>
      <c r="B949">
        <v>6.3</v>
      </c>
    </row>
    <row r="950" spans="1:2">
      <c r="A950">
        <v>131</v>
      </c>
      <c r="B950">
        <v>6.2</v>
      </c>
    </row>
    <row r="951" spans="1:2">
      <c r="A951">
        <v>95</v>
      </c>
      <c r="B951">
        <v>5.9</v>
      </c>
    </row>
    <row r="952" spans="1:2">
      <c r="A952">
        <v>125</v>
      </c>
      <c r="B952">
        <v>5.9</v>
      </c>
    </row>
    <row r="953" spans="1:2">
      <c r="A953">
        <v>98</v>
      </c>
      <c r="B953">
        <v>6.5</v>
      </c>
    </row>
    <row r="954" spans="1:2">
      <c r="A954">
        <v>110</v>
      </c>
      <c r="B954">
        <v>6.4</v>
      </c>
    </row>
    <row r="955" spans="1:2">
      <c r="A955">
        <v>118</v>
      </c>
      <c r="B955">
        <v>6.5</v>
      </c>
    </row>
    <row r="956" spans="1:2">
      <c r="A956">
        <v>101</v>
      </c>
      <c r="B956">
        <v>5.7</v>
      </c>
    </row>
    <row r="957" spans="1:2">
      <c r="A957">
        <v>90</v>
      </c>
      <c r="B957">
        <v>8</v>
      </c>
    </row>
    <row r="958" spans="1:2">
      <c r="A958">
        <v>119</v>
      </c>
      <c r="B958">
        <v>7.3</v>
      </c>
    </row>
    <row r="959" spans="1:2">
      <c r="A959">
        <v>139</v>
      </c>
      <c r="B959">
        <v>6.7</v>
      </c>
    </row>
    <row r="960" spans="1:2">
      <c r="A960">
        <v>130</v>
      </c>
      <c r="B960">
        <v>7.5</v>
      </c>
    </row>
    <row r="961" spans="1:2">
      <c r="A961">
        <v>100</v>
      </c>
      <c r="B961">
        <v>5.4</v>
      </c>
    </row>
    <row r="962" spans="1:2">
      <c r="A962">
        <v>114</v>
      </c>
      <c r="B962">
        <v>6.6</v>
      </c>
    </row>
    <row r="963" spans="1:2">
      <c r="A963">
        <v>96</v>
      </c>
      <c r="B963">
        <v>7.7</v>
      </c>
    </row>
    <row r="964" spans="1:2">
      <c r="A964">
        <v>110</v>
      </c>
      <c r="B964">
        <v>5.8</v>
      </c>
    </row>
    <row r="965" spans="1:2">
      <c r="A965">
        <v>158</v>
      </c>
      <c r="B965">
        <v>6.4</v>
      </c>
    </row>
    <row r="966" spans="1:2">
      <c r="A966">
        <v>102</v>
      </c>
      <c r="B966">
        <v>5.6</v>
      </c>
    </row>
    <row r="967" spans="1:2">
      <c r="A967">
        <v>84</v>
      </c>
      <c r="B967">
        <v>6</v>
      </c>
    </row>
    <row r="968" spans="1:2">
      <c r="A968">
        <v>115</v>
      </c>
      <c r="B968">
        <v>6.2</v>
      </c>
    </row>
    <row r="969" spans="1:2">
      <c r="A969">
        <v>99</v>
      </c>
      <c r="B969">
        <v>5.9</v>
      </c>
    </row>
    <row r="970" spans="1:2">
      <c r="A970">
        <v>135</v>
      </c>
      <c r="B970">
        <v>5.1</v>
      </c>
    </row>
    <row r="971" spans="1:2">
      <c r="A971">
        <v>108</v>
      </c>
      <c r="B971">
        <v>6.8</v>
      </c>
    </row>
    <row r="972" spans="1:2">
      <c r="A972">
        <v>127</v>
      </c>
      <c r="B972">
        <v>6</v>
      </c>
    </row>
    <row r="973" spans="1:2">
      <c r="A973">
        <v>107</v>
      </c>
      <c r="B973">
        <v>5.1</v>
      </c>
    </row>
    <row r="974" spans="1:2">
      <c r="A974">
        <v>95</v>
      </c>
      <c r="B974">
        <v>5.8</v>
      </c>
    </row>
    <row r="975" spans="1:2">
      <c r="A975">
        <v>124</v>
      </c>
      <c r="B975">
        <v>6.2</v>
      </c>
    </row>
    <row r="976" spans="1:2">
      <c r="A976">
        <v>109</v>
      </c>
      <c r="B976">
        <v>6.4</v>
      </c>
    </row>
    <row r="977" spans="1:2">
      <c r="A977">
        <v>102</v>
      </c>
      <c r="B977">
        <v>4.8</v>
      </c>
    </row>
    <row r="978" spans="1:2">
      <c r="A978">
        <v>88</v>
      </c>
      <c r="B978">
        <v>4.9</v>
      </c>
    </row>
    <row r="979" spans="1:2">
      <c r="A979">
        <v>87</v>
      </c>
      <c r="B979">
        <v>5.6</v>
      </c>
    </row>
    <row r="980" spans="1:2">
      <c r="A980">
        <v>104</v>
      </c>
      <c r="B980">
        <v>5.5</v>
      </c>
    </row>
    <row r="981" spans="1:2">
      <c r="A981">
        <v>96</v>
      </c>
      <c r="B981">
        <v>3.7</v>
      </c>
    </row>
    <row r="982" spans="1:2">
      <c r="A982">
        <v>85</v>
      </c>
      <c r="B982">
        <v>5.9</v>
      </c>
    </row>
    <row r="983" spans="1:2">
      <c r="A983">
        <v>104</v>
      </c>
      <c r="B983">
        <v>6.3</v>
      </c>
    </row>
    <row r="984" spans="1:2">
      <c r="A984">
        <v>190</v>
      </c>
      <c r="B984">
        <v>7.6</v>
      </c>
    </row>
    <row r="985" spans="1:2">
      <c r="A985">
        <v>127</v>
      </c>
      <c r="B985">
        <v>8.3</v>
      </c>
    </row>
    <row r="986" spans="1:2">
      <c r="A986">
        <v>120</v>
      </c>
      <c r="B986">
        <v>6.9</v>
      </c>
    </row>
    <row r="987" spans="1:2">
      <c r="A987">
        <v>118</v>
      </c>
      <c r="B987">
        <v>6.7</v>
      </c>
    </row>
    <row r="988" spans="1:2">
      <c r="A988">
        <v>112</v>
      </c>
      <c r="B988">
        <v>6.8</v>
      </c>
    </row>
    <row r="989" spans="1:2">
      <c r="A989">
        <v>114</v>
      </c>
      <c r="B989">
        <v>7.1</v>
      </c>
    </row>
    <row r="990" spans="1:2">
      <c r="A990">
        <v>137</v>
      </c>
      <c r="B990">
        <v>6.4</v>
      </c>
    </row>
    <row r="991" spans="1:2">
      <c r="A991">
        <v>112</v>
      </c>
      <c r="B991">
        <v>6.4</v>
      </c>
    </row>
    <row r="992" spans="1:2">
      <c r="A992">
        <v>120</v>
      </c>
      <c r="B992">
        <v>7.4</v>
      </c>
    </row>
    <row r="993" spans="1:2">
      <c r="A993">
        <v>123</v>
      </c>
      <c r="B993">
        <v>6.4</v>
      </c>
    </row>
    <row r="994" spans="1:2">
      <c r="A994">
        <v>93</v>
      </c>
      <c r="B994">
        <v>6</v>
      </c>
    </row>
    <row r="995" spans="1:2">
      <c r="A995">
        <v>123</v>
      </c>
      <c r="B995">
        <v>6.5</v>
      </c>
    </row>
    <row r="996" spans="1:2">
      <c r="A996">
        <v>122</v>
      </c>
      <c r="B996">
        <v>7.8</v>
      </c>
    </row>
    <row r="997" spans="1:2">
      <c r="A997">
        <v>115</v>
      </c>
      <c r="B997">
        <v>6</v>
      </c>
    </row>
    <row r="998" spans="1:2">
      <c r="A998">
        <v>123</v>
      </c>
      <c r="B998">
        <v>7</v>
      </c>
    </row>
    <row r="999" spans="1:2">
      <c r="A999">
        <v>96</v>
      </c>
      <c r="B999">
        <v>6</v>
      </c>
    </row>
    <row r="1000" spans="1:2">
      <c r="A1000">
        <v>105</v>
      </c>
      <c r="B1000">
        <v>6.1</v>
      </c>
    </row>
    <row r="1001" spans="1:2">
      <c r="A1001">
        <v>113</v>
      </c>
      <c r="B1001">
        <v>6.8</v>
      </c>
    </row>
    <row r="1002" spans="1:2">
      <c r="A1002">
        <v>132</v>
      </c>
      <c r="B1002">
        <v>6.4</v>
      </c>
    </row>
    <row r="1003" spans="1:2">
      <c r="A1003">
        <v>75</v>
      </c>
      <c r="B1003">
        <v>4.5</v>
      </c>
    </row>
    <row r="1004" spans="1:2">
      <c r="A1004">
        <v>108</v>
      </c>
      <c r="B1004">
        <v>5.8</v>
      </c>
    </row>
    <row r="1005" spans="1:2">
      <c r="A1005">
        <v>105</v>
      </c>
      <c r="B1005">
        <v>6.3</v>
      </c>
    </row>
    <row r="1006" spans="1:2">
      <c r="A1006">
        <v>102</v>
      </c>
      <c r="B1006">
        <v>5.7</v>
      </c>
    </row>
    <row r="1007" spans="1:2">
      <c r="A1007">
        <v>118</v>
      </c>
      <c r="B1007">
        <v>7.2</v>
      </c>
    </row>
    <row r="1008" spans="1:2">
      <c r="A1008">
        <v>111</v>
      </c>
      <c r="B1008">
        <v>7.6</v>
      </c>
    </row>
    <row r="1009" spans="1:2">
      <c r="A1009">
        <v>81</v>
      </c>
      <c r="B1009">
        <v>4.7</v>
      </c>
    </row>
    <row r="1010" spans="1:2">
      <c r="A1010">
        <v>116</v>
      </c>
      <c r="B1010">
        <v>6.6</v>
      </c>
    </row>
    <row r="1011" spans="1:2">
      <c r="A1011">
        <v>86</v>
      </c>
      <c r="B1011">
        <v>6.8</v>
      </c>
    </row>
    <row r="1012" spans="1:2">
      <c r="A1012">
        <v>91</v>
      </c>
      <c r="B1012">
        <v>4.8</v>
      </c>
    </row>
    <row r="1013" spans="1:2">
      <c r="A1013">
        <v>98</v>
      </c>
      <c r="B1013">
        <v>6.3</v>
      </c>
    </row>
    <row r="1014" spans="1:2">
      <c r="A1014">
        <v>84</v>
      </c>
      <c r="B1014">
        <v>5.5</v>
      </c>
    </row>
    <row r="1015" spans="1:2">
      <c r="A1015">
        <v>109</v>
      </c>
      <c r="B1015">
        <v>6.2</v>
      </c>
    </row>
    <row r="1016" spans="1:2">
      <c r="A1016">
        <v>93</v>
      </c>
      <c r="B1016">
        <v>5.8</v>
      </c>
    </row>
    <row r="1017" spans="1:2">
      <c r="A1017">
        <v>113</v>
      </c>
      <c r="B1017">
        <v>5.7</v>
      </c>
    </row>
    <row r="1018" spans="1:2">
      <c r="A1018">
        <v>141</v>
      </c>
      <c r="B1018">
        <v>6.5</v>
      </c>
    </row>
    <row r="1019" spans="1:2">
      <c r="A1019">
        <v>119</v>
      </c>
      <c r="B1019">
        <v>6.7</v>
      </c>
    </row>
    <row r="1020" spans="1:2">
      <c r="A1020">
        <v>97</v>
      </c>
      <c r="B1020">
        <v>7.4</v>
      </c>
    </row>
    <row r="1021" spans="1:2">
      <c r="A1021">
        <v>117</v>
      </c>
      <c r="B1021">
        <v>6.9</v>
      </c>
    </row>
    <row r="1022" spans="1:2">
      <c r="A1022">
        <v>101</v>
      </c>
      <c r="B1022">
        <v>5.5</v>
      </c>
    </row>
    <row r="1023" spans="1:2">
      <c r="A1023">
        <v>153</v>
      </c>
      <c r="B1023">
        <v>8.1</v>
      </c>
    </row>
    <row r="1024" spans="1:2">
      <c r="A1024">
        <v>122</v>
      </c>
      <c r="B1024">
        <v>7.7</v>
      </c>
    </row>
    <row r="1025" spans="1:2">
      <c r="A1025">
        <v>102</v>
      </c>
      <c r="B1025">
        <v>7.3</v>
      </c>
    </row>
    <row r="1026" spans="1:2">
      <c r="A1026">
        <v>83</v>
      </c>
      <c r="B1026">
        <v>5.2</v>
      </c>
    </row>
    <row r="1027" spans="1:2">
      <c r="A1027">
        <v>103</v>
      </c>
      <c r="B1027">
        <v>7.1</v>
      </c>
    </row>
    <row r="1028" spans="1:2">
      <c r="A1028">
        <v>110</v>
      </c>
      <c r="B1028">
        <v>7.1</v>
      </c>
    </row>
    <row r="1029" spans="1:2">
      <c r="A1029">
        <v>136</v>
      </c>
      <c r="B1029">
        <v>7.2</v>
      </c>
    </row>
    <row r="1030" spans="1:2">
      <c r="A1030">
        <v>91</v>
      </c>
      <c r="B1030">
        <v>6.5</v>
      </c>
    </row>
    <row r="1031" spans="1:2">
      <c r="A1031">
        <v>89</v>
      </c>
      <c r="B1031">
        <v>4.6</v>
      </c>
    </row>
    <row r="1032" spans="1:2">
      <c r="A1032">
        <v>107</v>
      </c>
      <c r="B1032">
        <v>5.6</v>
      </c>
    </row>
    <row r="1033" spans="1:2">
      <c r="A1033">
        <v>129</v>
      </c>
      <c r="B1033">
        <v>7.7</v>
      </c>
    </row>
    <row r="1034" spans="1:2">
      <c r="A1034">
        <v>95</v>
      </c>
      <c r="B1034">
        <v>7.2</v>
      </c>
    </row>
    <row r="1035" spans="1:2">
      <c r="A1035">
        <v>122</v>
      </c>
      <c r="B1035">
        <v>6.8</v>
      </c>
    </row>
    <row r="1036" spans="1:2">
      <c r="A1036">
        <v>110</v>
      </c>
      <c r="B1036">
        <v>5.4</v>
      </c>
    </row>
    <row r="1037" spans="1:2">
      <c r="A1037">
        <v>135</v>
      </c>
      <c r="B1037">
        <v>6.3</v>
      </c>
    </row>
    <row r="1038" spans="1:2">
      <c r="A1038">
        <v>95</v>
      </c>
      <c r="B1038">
        <v>5.6</v>
      </c>
    </row>
    <row r="1039" spans="1:2">
      <c r="A1039">
        <v>109</v>
      </c>
      <c r="B1039">
        <v>6.8</v>
      </c>
    </row>
    <row r="1040" spans="1:2">
      <c r="A1040">
        <v>93</v>
      </c>
      <c r="B1040">
        <v>4.3</v>
      </c>
    </row>
    <row r="1041" spans="1:2">
      <c r="A1041">
        <v>94</v>
      </c>
      <c r="B1041">
        <v>6.3</v>
      </c>
    </row>
    <row r="1042" spans="1:2">
      <c r="A1042">
        <v>117</v>
      </c>
      <c r="B1042">
        <v>6.5</v>
      </c>
    </row>
    <row r="1043" spans="1:2">
      <c r="A1043">
        <v>112</v>
      </c>
      <c r="B1043">
        <v>6.4</v>
      </c>
    </row>
    <row r="1044" spans="1:2">
      <c r="A1044">
        <v>111</v>
      </c>
      <c r="B1044">
        <v>6.3</v>
      </c>
    </row>
    <row r="1045" spans="1:2">
      <c r="A1045">
        <v>96</v>
      </c>
      <c r="B1045">
        <v>5.9</v>
      </c>
    </row>
    <row r="1046" spans="1:2">
      <c r="A1046">
        <v>141</v>
      </c>
      <c r="B1046">
        <v>6.5</v>
      </c>
    </row>
    <row r="1047" spans="1:2">
      <c r="A1047">
        <v>94</v>
      </c>
      <c r="B1047">
        <v>6.5</v>
      </c>
    </row>
    <row r="1048" spans="1:2">
      <c r="A1048">
        <v>87</v>
      </c>
      <c r="B1048">
        <v>6.1</v>
      </c>
    </row>
    <row r="1049" spans="1:2">
      <c r="A1049">
        <v>88</v>
      </c>
      <c r="B1049">
        <v>5.9</v>
      </c>
    </row>
    <row r="1050" spans="1:2">
      <c r="A1050">
        <v>177</v>
      </c>
      <c r="B1050">
        <v>6.6</v>
      </c>
    </row>
    <row r="1051" spans="1:2">
      <c r="A1051">
        <v>133</v>
      </c>
      <c r="B1051">
        <v>7.4</v>
      </c>
    </row>
    <row r="1052" spans="1:2">
      <c r="A1052">
        <v>119</v>
      </c>
      <c r="B1052">
        <v>7.3</v>
      </c>
    </row>
    <row r="1053" spans="1:2">
      <c r="A1053">
        <v>102</v>
      </c>
      <c r="B1053">
        <v>6.6</v>
      </c>
    </row>
    <row r="1054" spans="1:2">
      <c r="A1054">
        <v>101</v>
      </c>
      <c r="B1054">
        <v>5.6</v>
      </c>
    </row>
    <row r="1055" spans="1:2">
      <c r="A1055">
        <v>91</v>
      </c>
      <c r="B1055">
        <v>5.3</v>
      </c>
    </row>
    <row r="1056" spans="1:2">
      <c r="A1056">
        <v>117</v>
      </c>
      <c r="B1056">
        <v>6</v>
      </c>
    </row>
    <row r="1057" spans="1:2">
      <c r="A1057">
        <v>86</v>
      </c>
      <c r="B1057">
        <v>5.4</v>
      </c>
    </row>
    <row r="1058" spans="1:2">
      <c r="A1058">
        <v>124</v>
      </c>
      <c r="B1058">
        <v>6.8</v>
      </c>
    </row>
    <row r="1059" spans="1:2">
      <c r="A1059">
        <v>134</v>
      </c>
      <c r="B1059">
        <v>6.4</v>
      </c>
    </row>
    <row r="1060" spans="1:2">
      <c r="A1060">
        <v>95</v>
      </c>
      <c r="B1060">
        <v>7.1</v>
      </c>
    </row>
    <row r="1061" spans="1:2">
      <c r="A1061">
        <v>100</v>
      </c>
      <c r="B1061">
        <v>4.9</v>
      </c>
    </row>
    <row r="1062" spans="1:2">
      <c r="A1062">
        <v>220</v>
      </c>
      <c r="B1062">
        <v>5.8</v>
      </c>
    </row>
    <row r="1063" spans="1:2">
      <c r="A1063">
        <v>212</v>
      </c>
      <c r="B1063">
        <v>7.1</v>
      </c>
    </row>
    <row r="1064" spans="1:2">
      <c r="A1064">
        <v>128</v>
      </c>
      <c r="B1064">
        <v>7.2</v>
      </c>
    </row>
    <row r="1065" spans="1:2">
      <c r="A1065">
        <v>106</v>
      </c>
      <c r="B1065">
        <v>6</v>
      </c>
    </row>
    <row r="1066" spans="1:2">
      <c r="A1066">
        <v>160</v>
      </c>
      <c r="B1066">
        <v>6</v>
      </c>
    </row>
    <row r="1067" spans="1:2">
      <c r="A1067">
        <v>114</v>
      </c>
      <c r="B1067">
        <v>7</v>
      </c>
    </row>
    <row r="1068" spans="1:2">
      <c r="A1068">
        <v>99</v>
      </c>
      <c r="B1068">
        <v>5.4</v>
      </c>
    </row>
    <row r="1069" spans="1:2">
      <c r="A1069">
        <v>74</v>
      </c>
      <c r="B1069">
        <v>6.5</v>
      </c>
    </row>
    <row r="1070" spans="1:2">
      <c r="A1070">
        <v>139</v>
      </c>
      <c r="B1070">
        <v>6.4</v>
      </c>
    </row>
    <row r="1071" spans="1:2">
      <c r="A1071">
        <v>103</v>
      </c>
      <c r="B1071">
        <v>4.9</v>
      </c>
    </row>
    <row r="1072" spans="1:2">
      <c r="A1072">
        <v>101</v>
      </c>
      <c r="B1072">
        <v>6.3</v>
      </c>
    </row>
    <row r="1073" spans="1:2">
      <c r="A1073">
        <v>130</v>
      </c>
      <c r="B1073">
        <v>7.7</v>
      </c>
    </row>
    <row r="1074" spans="1:2">
      <c r="A1074">
        <v>130</v>
      </c>
      <c r="B1074">
        <v>7.8</v>
      </c>
    </row>
    <row r="1075" spans="1:2">
      <c r="A1075">
        <v>110</v>
      </c>
      <c r="B1075">
        <v>5.5</v>
      </c>
    </row>
    <row r="1076" spans="1:2">
      <c r="A1076">
        <v>147</v>
      </c>
      <c r="B1076">
        <v>7.5</v>
      </c>
    </row>
    <row r="1077" spans="1:2">
      <c r="A1077">
        <v>96</v>
      </c>
      <c r="B1077">
        <v>6.4</v>
      </c>
    </row>
    <row r="1078" spans="1:2">
      <c r="A1078">
        <v>118</v>
      </c>
      <c r="B1078">
        <v>5.6</v>
      </c>
    </row>
    <row r="1079" spans="1:2">
      <c r="A1079">
        <v>88</v>
      </c>
      <c r="B1079">
        <v>7.5</v>
      </c>
    </row>
    <row r="1080" spans="1:2">
      <c r="A1080">
        <v>325</v>
      </c>
      <c r="B1080">
        <v>6.8</v>
      </c>
    </row>
    <row r="1081" spans="1:2">
      <c r="A1081">
        <v>102</v>
      </c>
      <c r="B1081">
        <v>6.8</v>
      </c>
    </row>
    <row r="1082" spans="1:2">
      <c r="A1082">
        <v>110</v>
      </c>
      <c r="B1082">
        <v>6</v>
      </c>
    </row>
    <row r="1083" spans="1:2">
      <c r="A1083">
        <v>136</v>
      </c>
      <c r="B1083">
        <v>7.3</v>
      </c>
    </row>
    <row r="1084" spans="1:2">
      <c r="A1084">
        <v>103</v>
      </c>
      <c r="B1084">
        <v>6</v>
      </c>
    </row>
    <row r="1085" spans="1:2">
      <c r="A1085">
        <v>103</v>
      </c>
      <c r="B1085">
        <v>7</v>
      </c>
    </row>
    <row r="1086" spans="1:2">
      <c r="A1086">
        <v>90</v>
      </c>
      <c r="B1086">
        <v>5.1</v>
      </c>
    </row>
    <row r="1087" spans="1:2">
      <c r="A1087">
        <v>154</v>
      </c>
      <c r="B1087">
        <v>6.8</v>
      </c>
    </row>
    <row r="1088" spans="1:2">
      <c r="A1088">
        <v>99</v>
      </c>
      <c r="B1088">
        <v>6.5</v>
      </c>
    </row>
    <row r="1089" spans="1:2">
      <c r="A1089">
        <v>93</v>
      </c>
      <c r="B1089">
        <v>6.6</v>
      </c>
    </row>
    <row r="1090" spans="1:2">
      <c r="A1090">
        <v>109</v>
      </c>
      <c r="B1090">
        <v>7.2</v>
      </c>
    </row>
    <row r="1091" spans="1:2">
      <c r="A1091">
        <v>124</v>
      </c>
      <c r="B1091">
        <v>7</v>
      </c>
    </row>
    <row r="1092" spans="1:2">
      <c r="A1092">
        <v>84</v>
      </c>
      <c r="B1092">
        <v>7</v>
      </c>
    </row>
    <row r="1093" spans="1:2">
      <c r="A1093">
        <v>90</v>
      </c>
      <c r="B1093">
        <v>5.9</v>
      </c>
    </row>
    <row r="1094" spans="1:2">
      <c r="A1094">
        <v>117</v>
      </c>
      <c r="B1094">
        <v>5.4</v>
      </c>
    </row>
    <row r="1095" spans="1:2">
      <c r="A1095">
        <v>123</v>
      </c>
      <c r="B1095">
        <v>6.6</v>
      </c>
    </row>
    <row r="1096" spans="1:2">
      <c r="A1096">
        <v>251</v>
      </c>
      <c r="B1096">
        <v>7</v>
      </c>
    </row>
    <row r="1097" spans="1:2">
      <c r="A1097">
        <v>105</v>
      </c>
      <c r="B1097">
        <v>6.5</v>
      </c>
    </row>
    <row r="1098" spans="1:2">
      <c r="A1098">
        <v>115</v>
      </c>
      <c r="B1098">
        <v>6.3</v>
      </c>
    </row>
    <row r="1099" spans="1:2">
      <c r="A1099">
        <v>122</v>
      </c>
      <c r="B1099">
        <v>6.5</v>
      </c>
    </row>
    <row r="1100" spans="1:2">
      <c r="A1100">
        <v>119</v>
      </c>
      <c r="B1100">
        <v>6.5</v>
      </c>
    </row>
    <row r="1101" spans="1:2">
      <c r="A1101">
        <v>81</v>
      </c>
      <c r="B1101">
        <v>5.8</v>
      </c>
    </row>
    <row r="1102" spans="1:2">
      <c r="A1102">
        <v>133</v>
      </c>
      <c r="B1102">
        <v>6.6</v>
      </c>
    </row>
    <row r="1103" spans="1:2">
      <c r="A1103">
        <v>100</v>
      </c>
      <c r="B1103">
        <v>5.4</v>
      </c>
    </row>
    <row r="1104" spans="1:2">
      <c r="A1104">
        <v>120</v>
      </c>
      <c r="B1104">
        <v>6.1</v>
      </c>
    </row>
    <row r="1105" spans="1:2">
      <c r="A1105">
        <v>104</v>
      </c>
      <c r="B1105">
        <v>4</v>
      </c>
    </row>
    <row r="1106" spans="1:2">
      <c r="A1106">
        <v>122</v>
      </c>
      <c r="B1106">
        <v>7.6</v>
      </c>
    </row>
    <row r="1107" spans="1:2">
      <c r="A1107">
        <v>80</v>
      </c>
      <c r="B1107">
        <v>7.9</v>
      </c>
    </row>
    <row r="1108" spans="1:2">
      <c r="A1108">
        <v>91</v>
      </c>
      <c r="B1108">
        <v>5.3</v>
      </c>
    </row>
    <row r="1109" spans="1:2">
      <c r="A1109">
        <v>112</v>
      </c>
      <c r="B1109">
        <v>6.6</v>
      </c>
    </row>
    <row r="1110" spans="1:2">
      <c r="A1110">
        <v>100</v>
      </c>
      <c r="B1110">
        <v>6.3</v>
      </c>
    </row>
    <row r="1111" spans="1:2">
      <c r="A1111">
        <v>105</v>
      </c>
      <c r="B1111">
        <v>7.2</v>
      </c>
    </row>
    <row r="1112" spans="1:2">
      <c r="A1112">
        <v>110</v>
      </c>
      <c r="B1112">
        <v>7</v>
      </c>
    </row>
    <row r="1113" spans="1:2">
      <c r="A1113">
        <v>144</v>
      </c>
      <c r="B1113">
        <v>6.9</v>
      </c>
    </row>
    <row r="1114" spans="1:2">
      <c r="A1114">
        <v>108</v>
      </c>
      <c r="B1114">
        <v>5.2</v>
      </c>
    </row>
    <row r="1115" spans="1:2">
      <c r="A1115">
        <v>107</v>
      </c>
      <c r="B1115">
        <v>8.1</v>
      </c>
    </row>
    <row r="1116" spans="1:2">
      <c r="A1116">
        <v>102</v>
      </c>
      <c r="B1116">
        <v>6.6</v>
      </c>
    </row>
    <row r="1117" spans="1:2">
      <c r="A1117">
        <v>100</v>
      </c>
      <c r="B1117">
        <v>6.2</v>
      </c>
    </row>
    <row r="1118" spans="1:2">
      <c r="A1118">
        <v>126</v>
      </c>
      <c r="B1118">
        <v>7.2</v>
      </c>
    </row>
    <row r="1119" spans="1:2">
      <c r="A1119">
        <v>138</v>
      </c>
      <c r="B1119">
        <v>7.3</v>
      </c>
    </row>
    <row r="1120" spans="1:2">
      <c r="A1120">
        <v>108</v>
      </c>
      <c r="B1120">
        <v>6.7</v>
      </c>
    </row>
    <row r="1121" spans="1:2">
      <c r="A1121">
        <v>105</v>
      </c>
      <c r="B1121">
        <v>6.4</v>
      </c>
    </row>
    <row r="1122" spans="1:2">
      <c r="A1122">
        <v>108</v>
      </c>
      <c r="B1122">
        <v>7.8</v>
      </c>
    </row>
    <row r="1123" spans="1:2">
      <c r="A1123">
        <v>89</v>
      </c>
      <c r="B1123">
        <v>6.4</v>
      </c>
    </row>
    <row r="1124" spans="1:2">
      <c r="A1124">
        <v>129</v>
      </c>
      <c r="B1124">
        <v>4.1</v>
      </c>
    </row>
    <row r="1125" spans="1:2">
      <c r="A1125">
        <v>84</v>
      </c>
      <c r="B1125">
        <v>4.1</v>
      </c>
    </row>
    <row r="1126" spans="1:2">
      <c r="A1126">
        <v>149</v>
      </c>
      <c r="B1126">
        <v>7.4</v>
      </c>
    </row>
    <row r="1127" spans="1:2">
      <c r="A1127">
        <v>94</v>
      </c>
      <c r="B1127">
        <v>5.8</v>
      </c>
    </row>
    <row r="1128" spans="1:2">
      <c r="A1128">
        <v>121</v>
      </c>
      <c r="B1128">
        <v>7.6</v>
      </c>
    </row>
    <row r="1129" spans="1:2">
      <c r="A1129">
        <v>128</v>
      </c>
      <c r="B1129">
        <v>7.2</v>
      </c>
    </row>
    <row r="1130" spans="1:2">
      <c r="A1130">
        <v>134</v>
      </c>
      <c r="B1130">
        <v>7.8</v>
      </c>
    </row>
    <row r="1131" spans="1:2">
      <c r="A1131">
        <v>120</v>
      </c>
      <c r="B1131">
        <v>7.7</v>
      </c>
    </row>
    <row r="1132" spans="1:2">
      <c r="A1132">
        <v>129</v>
      </c>
      <c r="B1132">
        <v>6.4</v>
      </c>
    </row>
    <row r="1133" spans="1:2">
      <c r="A1133">
        <v>89</v>
      </c>
      <c r="B1133">
        <v>5.1</v>
      </c>
    </row>
    <row r="1134" spans="1:2">
      <c r="A1134">
        <v>116</v>
      </c>
      <c r="B1134">
        <v>5.5</v>
      </c>
    </row>
    <row r="1135" spans="1:2">
      <c r="A1135">
        <v>118</v>
      </c>
      <c r="B1135">
        <v>7.4</v>
      </c>
    </row>
    <row r="1136" spans="1:2">
      <c r="A1136">
        <v>107</v>
      </c>
      <c r="B1136">
        <v>6</v>
      </c>
    </row>
    <row r="1137" spans="1:2">
      <c r="A1137">
        <v>155</v>
      </c>
      <c r="B1137">
        <v>7.5</v>
      </c>
    </row>
    <row r="1138" spans="1:2">
      <c r="A1138">
        <v>123</v>
      </c>
      <c r="B1138">
        <v>7</v>
      </c>
    </row>
    <row r="1139" spans="1:2">
      <c r="A1139">
        <v>128</v>
      </c>
      <c r="B1139">
        <v>7.5</v>
      </c>
    </row>
    <row r="1140" spans="1:2">
      <c r="A1140">
        <v>139</v>
      </c>
      <c r="B1140">
        <v>7.3</v>
      </c>
    </row>
    <row r="1141" spans="1:2">
      <c r="A1141">
        <v>109</v>
      </c>
      <c r="B1141">
        <v>5.7</v>
      </c>
    </row>
    <row r="1142" spans="1:2">
      <c r="A1142">
        <v>120</v>
      </c>
      <c r="B1142">
        <v>7.3</v>
      </c>
    </row>
    <row r="1143" spans="1:2">
      <c r="A1143">
        <v>121</v>
      </c>
      <c r="B1143">
        <v>7.2</v>
      </c>
    </row>
    <row r="1144" spans="1:2">
      <c r="A1144">
        <v>102</v>
      </c>
      <c r="B1144">
        <v>5.9</v>
      </c>
    </row>
    <row r="1145" spans="1:2">
      <c r="A1145">
        <v>117</v>
      </c>
      <c r="B1145">
        <v>7.8</v>
      </c>
    </row>
    <row r="1146" spans="1:2">
      <c r="A1146">
        <v>178</v>
      </c>
      <c r="B1146">
        <v>7.7</v>
      </c>
    </row>
    <row r="1147" spans="1:2">
      <c r="A1147">
        <v>147</v>
      </c>
      <c r="B1147">
        <v>8.1</v>
      </c>
    </row>
    <row r="1148" spans="1:2">
      <c r="A1148">
        <v>90</v>
      </c>
      <c r="B1148">
        <v>6.6</v>
      </c>
    </row>
    <row r="1149" spans="1:2">
      <c r="A1149">
        <v>105</v>
      </c>
      <c r="B1149">
        <v>7.1</v>
      </c>
    </row>
    <row r="1150" spans="1:2">
      <c r="A1150">
        <v>114</v>
      </c>
      <c r="B1150">
        <v>5.9</v>
      </c>
    </row>
    <row r="1151" spans="1:2">
      <c r="A1151">
        <v>206</v>
      </c>
      <c r="B1151">
        <v>8</v>
      </c>
    </row>
    <row r="1152" spans="1:2">
      <c r="A1152">
        <v>99</v>
      </c>
      <c r="B1152">
        <v>4.6</v>
      </c>
    </row>
    <row r="1153" spans="1:2">
      <c r="A1153">
        <v>123</v>
      </c>
      <c r="B1153">
        <v>6.1</v>
      </c>
    </row>
    <row r="1154" spans="1:2">
      <c r="A1154">
        <v>137</v>
      </c>
      <c r="B1154">
        <v>7.2</v>
      </c>
    </row>
    <row r="1155" spans="1:2">
      <c r="A1155">
        <v>102</v>
      </c>
      <c r="B1155">
        <v>6.4</v>
      </c>
    </row>
    <row r="1156" spans="1:2">
      <c r="A1156">
        <v>109</v>
      </c>
      <c r="B1156">
        <v>6</v>
      </c>
    </row>
    <row r="1157" spans="1:2">
      <c r="A1157">
        <v>82</v>
      </c>
      <c r="B1157">
        <v>5.2</v>
      </c>
    </row>
    <row r="1158" spans="1:2">
      <c r="A1158">
        <v>142</v>
      </c>
      <c r="B1158">
        <v>7.6</v>
      </c>
    </row>
    <row r="1159" spans="1:2">
      <c r="A1159">
        <v>106</v>
      </c>
      <c r="B1159">
        <v>6.4</v>
      </c>
    </row>
    <row r="1160" spans="1:2">
      <c r="A1160">
        <v>106</v>
      </c>
      <c r="B1160">
        <v>6.1</v>
      </c>
    </row>
    <row r="1161" spans="1:2">
      <c r="A1161">
        <v>108</v>
      </c>
      <c r="B1161">
        <v>6.1</v>
      </c>
    </row>
    <row r="1162" spans="1:2">
      <c r="A1162">
        <v>98</v>
      </c>
      <c r="B1162">
        <v>5.2</v>
      </c>
    </row>
    <row r="1163" spans="1:2">
      <c r="A1163">
        <v>131</v>
      </c>
      <c r="B1163">
        <v>7.7</v>
      </c>
    </row>
    <row r="1164" spans="1:2">
      <c r="A1164">
        <v>118</v>
      </c>
      <c r="B1164">
        <v>7.3</v>
      </c>
    </row>
    <row r="1165" spans="1:2">
      <c r="A1165">
        <v>113</v>
      </c>
      <c r="B1165">
        <v>6.9</v>
      </c>
    </row>
    <row r="1166" spans="1:2">
      <c r="A1166">
        <v>130</v>
      </c>
      <c r="B1166">
        <v>8.5</v>
      </c>
    </row>
    <row r="1167" spans="1:2">
      <c r="A1167">
        <v>116</v>
      </c>
      <c r="B1167">
        <v>6.3</v>
      </c>
    </row>
    <row r="1168" spans="1:2">
      <c r="A1168">
        <v>89</v>
      </c>
      <c r="B1168">
        <v>5.9</v>
      </c>
    </row>
    <row r="1169" spans="1:2">
      <c r="A1169">
        <v>139</v>
      </c>
      <c r="B1169">
        <v>7.8</v>
      </c>
    </row>
    <row r="1170" spans="1:2">
      <c r="A1170">
        <v>130</v>
      </c>
      <c r="B1170">
        <v>6.7</v>
      </c>
    </row>
    <row r="1171" spans="1:2">
      <c r="A1171">
        <v>107</v>
      </c>
      <c r="B1171">
        <v>6.4</v>
      </c>
    </row>
    <row r="1172" spans="1:2">
      <c r="A1172">
        <v>116</v>
      </c>
      <c r="B1172">
        <v>5.9</v>
      </c>
    </row>
    <row r="1173" spans="1:2">
      <c r="A1173">
        <v>96</v>
      </c>
      <c r="B1173">
        <v>6.6</v>
      </c>
    </row>
    <row r="1174" spans="1:2">
      <c r="A1174">
        <v>99</v>
      </c>
      <c r="B1174">
        <v>6.8</v>
      </c>
    </row>
    <row r="1175" spans="1:2">
      <c r="A1175">
        <v>104</v>
      </c>
      <c r="B1175">
        <v>6.5</v>
      </c>
    </row>
    <row r="1176" spans="1:2">
      <c r="A1176">
        <v>105</v>
      </c>
      <c r="B1176">
        <v>6.6</v>
      </c>
    </row>
    <row r="1177" spans="1:2">
      <c r="A1177">
        <v>101</v>
      </c>
      <c r="B1177">
        <v>5.8</v>
      </c>
    </row>
    <row r="1178" spans="1:2">
      <c r="A1178">
        <v>134</v>
      </c>
      <c r="B1178">
        <v>6.9</v>
      </c>
    </row>
    <row r="1179" spans="1:2">
      <c r="A1179">
        <v>135</v>
      </c>
      <c r="B1179">
        <v>7.1</v>
      </c>
    </row>
    <row r="1180" spans="1:2">
      <c r="A1180">
        <v>98</v>
      </c>
      <c r="B1180">
        <v>5.8</v>
      </c>
    </row>
    <row r="1181" spans="1:2">
      <c r="A1181">
        <v>155</v>
      </c>
      <c r="B1181">
        <v>7.2</v>
      </c>
    </row>
    <row r="1182" spans="1:2">
      <c r="A1182">
        <v>106</v>
      </c>
      <c r="B1182">
        <v>6</v>
      </c>
    </row>
    <row r="1183" spans="1:2">
      <c r="A1183">
        <v>102</v>
      </c>
      <c r="B1183">
        <v>4.7</v>
      </c>
    </row>
    <row r="1184" spans="1:2">
      <c r="A1184">
        <v>95</v>
      </c>
      <c r="B1184">
        <v>5.2</v>
      </c>
    </row>
    <row r="1185" spans="1:2">
      <c r="A1185">
        <v>103</v>
      </c>
      <c r="B1185">
        <v>5.5</v>
      </c>
    </row>
    <row r="1186" spans="1:2">
      <c r="A1186">
        <v>109</v>
      </c>
      <c r="B1186">
        <v>7</v>
      </c>
    </row>
    <row r="1187" spans="1:2">
      <c r="A1187">
        <v>95</v>
      </c>
      <c r="B1187">
        <v>5.8</v>
      </c>
    </row>
    <row r="1188" spans="1:2">
      <c r="A1188">
        <v>111</v>
      </c>
      <c r="B1188">
        <v>6.2</v>
      </c>
    </row>
    <row r="1189" spans="1:2">
      <c r="A1189">
        <v>123</v>
      </c>
      <c r="B1189">
        <v>6.5</v>
      </c>
    </row>
    <row r="1190" spans="1:2">
      <c r="A1190">
        <v>140</v>
      </c>
      <c r="B1190">
        <v>7.2</v>
      </c>
    </row>
    <row r="1191" spans="1:2">
      <c r="A1191">
        <v>94</v>
      </c>
      <c r="B1191">
        <v>5.1</v>
      </c>
    </row>
    <row r="1192" spans="1:2">
      <c r="A1192">
        <v>94</v>
      </c>
      <c r="B1192">
        <v>4.7</v>
      </c>
    </row>
    <row r="1193" spans="1:2">
      <c r="A1193">
        <v>92</v>
      </c>
      <c r="B1193">
        <v>5.9</v>
      </c>
    </row>
    <row r="1194" spans="1:2">
      <c r="A1194">
        <v>102</v>
      </c>
      <c r="B1194">
        <v>5.8</v>
      </c>
    </row>
    <row r="1195" spans="1:2">
      <c r="A1195">
        <v>123</v>
      </c>
      <c r="B1195">
        <v>7.2</v>
      </c>
    </row>
    <row r="1196" spans="1:2">
      <c r="A1196">
        <v>104</v>
      </c>
      <c r="B1196">
        <v>6.2</v>
      </c>
    </row>
    <row r="1197" spans="1:2">
      <c r="A1197">
        <v>102</v>
      </c>
      <c r="B1197">
        <v>5.7</v>
      </c>
    </row>
    <row r="1198" spans="1:2">
      <c r="A1198">
        <v>136</v>
      </c>
      <c r="B1198">
        <v>6.1</v>
      </c>
    </row>
    <row r="1199" spans="1:2">
      <c r="A1199">
        <v>93</v>
      </c>
      <c r="B1199">
        <v>6</v>
      </c>
    </row>
    <row r="1200" spans="1:2">
      <c r="A1200">
        <v>129</v>
      </c>
      <c r="B1200">
        <v>6.9</v>
      </c>
    </row>
    <row r="1201" spans="1:2">
      <c r="A1201">
        <v>107</v>
      </c>
      <c r="B1201">
        <v>6.5</v>
      </c>
    </row>
    <row r="1202" spans="1:2">
      <c r="A1202">
        <v>117</v>
      </c>
      <c r="B1202">
        <v>5</v>
      </c>
    </row>
    <row r="1203" spans="1:2">
      <c r="A1203">
        <v>116</v>
      </c>
      <c r="B1203">
        <v>5.7</v>
      </c>
    </row>
    <row r="1204" spans="1:2">
      <c r="A1204">
        <v>135</v>
      </c>
      <c r="B1204">
        <v>7</v>
      </c>
    </row>
    <row r="1205" spans="1:2">
      <c r="A1205">
        <v>107</v>
      </c>
      <c r="B1205">
        <v>5.1</v>
      </c>
    </row>
    <row r="1206" spans="1:2">
      <c r="A1206">
        <v>90</v>
      </c>
      <c r="B1206">
        <v>5.3</v>
      </c>
    </row>
    <row r="1207" spans="1:2">
      <c r="A1207">
        <v>99</v>
      </c>
      <c r="B1207">
        <v>4.4</v>
      </c>
    </row>
    <row r="1208" spans="1:2">
      <c r="A1208">
        <v>104</v>
      </c>
      <c r="B1208">
        <v>4.7</v>
      </c>
    </row>
    <row r="1209" spans="1:2">
      <c r="A1209">
        <v>115</v>
      </c>
      <c r="B1209">
        <v>6.7</v>
      </c>
    </row>
    <row r="1210" spans="1:2">
      <c r="A1210">
        <v>119</v>
      </c>
      <c r="B1210">
        <v>6.7</v>
      </c>
    </row>
    <row r="1211" spans="1:2">
      <c r="A1211">
        <v>99</v>
      </c>
      <c r="B1211">
        <v>5.7</v>
      </c>
    </row>
    <row r="1212" spans="1:2">
      <c r="A1212">
        <v>112</v>
      </c>
      <c r="B1212">
        <v>7.4</v>
      </c>
    </row>
    <row r="1213" spans="1:2">
      <c r="A1213">
        <v>128</v>
      </c>
      <c r="B1213">
        <v>6.1</v>
      </c>
    </row>
    <row r="1214" spans="1:2">
      <c r="A1214">
        <v>112</v>
      </c>
      <c r="B1214">
        <v>6.4</v>
      </c>
    </row>
    <row r="1215" spans="1:2">
      <c r="A1215">
        <v>86</v>
      </c>
      <c r="B1215">
        <v>6.2</v>
      </c>
    </row>
    <row r="1216" spans="1:2">
      <c r="A1216">
        <v>108</v>
      </c>
      <c r="B1216">
        <v>6.2</v>
      </c>
    </row>
    <row r="1217" spans="1:2">
      <c r="A1217">
        <v>128</v>
      </c>
      <c r="B1217">
        <v>5.9</v>
      </c>
    </row>
    <row r="1218" spans="1:2">
      <c r="A1218">
        <v>84</v>
      </c>
      <c r="B1218">
        <v>4</v>
      </c>
    </row>
    <row r="1219" spans="1:2">
      <c r="A1219">
        <v>111</v>
      </c>
      <c r="B1219">
        <v>6.2</v>
      </c>
    </row>
    <row r="1220" spans="1:2">
      <c r="A1220">
        <v>131</v>
      </c>
      <c r="B1220">
        <v>4.6</v>
      </c>
    </row>
    <row r="1221" spans="1:2">
      <c r="A1221">
        <v>123</v>
      </c>
      <c r="B1221">
        <v>6.4</v>
      </c>
    </row>
    <row r="1222" spans="1:2">
      <c r="A1222">
        <v>101</v>
      </c>
      <c r="B1222">
        <v>5.9</v>
      </c>
    </row>
    <row r="1223" spans="1:2">
      <c r="A1223">
        <v>102</v>
      </c>
      <c r="B1223">
        <v>5.1</v>
      </c>
    </row>
    <row r="1224" spans="1:2">
      <c r="A1224">
        <v>114</v>
      </c>
      <c r="B1224">
        <v>7.6</v>
      </c>
    </row>
    <row r="1225" spans="1:2">
      <c r="A1225">
        <v>107</v>
      </c>
      <c r="B1225">
        <v>4.2</v>
      </c>
    </row>
    <row r="1226" spans="1:2">
      <c r="A1226">
        <v>87</v>
      </c>
      <c r="B1226">
        <v>7.8</v>
      </c>
    </row>
    <row r="1227" spans="1:2">
      <c r="A1227">
        <v>103</v>
      </c>
      <c r="B1227">
        <v>5.8</v>
      </c>
    </row>
    <row r="1228" spans="1:2">
      <c r="A1228">
        <v>99</v>
      </c>
      <c r="B1228">
        <v>5.9</v>
      </c>
    </row>
    <row r="1229" spans="1:2">
      <c r="A1229">
        <v>122</v>
      </c>
      <c r="B1229">
        <v>8.4</v>
      </c>
    </row>
    <row r="1230" spans="1:2">
      <c r="A1230">
        <v>91</v>
      </c>
      <c r="B1230">
        <v>4.8</v>
      </c>
    </row>
    <row r="1231" spans="1:2">
      <c r="A1231">
        <v>103</v>
      </c>
      <c r="B1231">
        <v>6.2</v>
      </c>
    </row>
    <row r="1232" spans="1:2">
      <c r="A1232">
        <v>107</v>
      </c>
      <c r="B1232">
        <v>6.5</v>
      </c>
    </row>
    <row r="1233" spans="1:2">
      <c r="A1233">
        <v>106</v>
      </c>
      <c r="B1233">
        <v>6.3</v>
      </c>
    </row>
    <row r="1234" spans="1:2">
      <c r="A1234">
        <v>101</v>
      </c>
      <c r="B1234">
        <v>3.3</v>
      </c>
    </row>
    <row r="1235" spans="1:2">
      <c r="A1235">
        <v>109</v>
      </c>
      <c r="B1235">
        <v>5.9</v>
      </c>
    </row>
    <row r="1236" spans="1:2">
      <c r="A1236">
        <v>110</v>
      </c>
      <c r="B1236">
        <v>6</v>
      </c>
    </row>
    <row r="1237" spans="1:2">
      <c r="A1237">
        <v>89</v>
      </c>
      <c r="B1237">
        <v>5.8</v>
      </c>
    </row>
    <row r="1238" spans="1:2">
      <c r="A1238">
        <v>119</v>
      </c>
      <c r="B1238">
        <v>4.7</v>
      </c>
    </row>
    <row r="1239" spans="1:2">
      <c r="A1239">
        <v>83</v>
      </c>
      <c r="B1239">
        <v>4.1</v>
      </c>
    </row>
    <row r="1240" spans="1:2">
      <c r="A1240">
        <v>108</v>
      </c>
      <c r="B1240">
        <v>6.8</v>
      </c>
    </row>
    <row r="1241" spans="1:2">
      <c r="A1241">
        <v>102</v>
      </c>
      <c r="B1241">
        <v>6.2</v>
      </c>
    </row>
    <row r="1242" spans="1:2">
      <c r="A1242">
        <v>93</v>
      </c>
      <c r="B1242">
        <v>4.5</v>
      </c>
    </row>
    <row r="1243" spans="1:2">
      <c r="A1243">
        <v>84</v>
      </c>
      <c r="B1243">
        <v>5.8</v>
      </c>
    </row>
    <row r="1244" spans="1:2">
      <c r="A1244">
        <v>107</v>
      </c>
      <c r="B1244">
        <v>7.3</v>
      </c>
    </row>
    <row r="1245" spans="1:2">
      <c r="A1245">
        <v>91</v>
      </c>
      <c r="B1245">
        <v>5.9</v>
      </c>
    </row>
    <row r="1246" spans="1:2">
      <c r="A1246">
        <v>94</v>
      </c>
      <c r="B1246">
        <v>4.4</v>
      </c>
    </row>
    <row r="1247" spans="1:2">
      <c r="A1247">
        <v>115</v>
      </c>
      <c r="B1247">
        <v>5.8</v>
      </c>
    </row>
    <row r="1248" spans="1:2">
      <c r="A1248">
        <v>93</v>
      </c>
      <c r="B1248">
        <v>5.1</v>
      </c>
    </row>
    <row r="1249" spans="1:2">
      <c r="A1249">
        <v>105</v>
      </c>
      <c r="B1249">
        <v>6.9</v>
      </c>
    </row>
    <row r="1250" spans="1:2">
      <c r="A1250">
        <v>107</v>
      </c>
      <c r="B1250">
        <v>6.2</v>
      </c>
    </row>
    <row r="1251" spans="1:2">
      <c r="A1251">
        <v>101</v>
      </c>
      <c r="B1251">
        <v>6.9</v>
      </c>
    </row>
    <row r="1252" spans="1:2">
      <c r="A1252">
        <v>111</v>
      </c>
      <c r="B1252">
        <v>7.3</v>
      </c>
    </row>
    <row r="1253" spans="1:2">
      <c r="A1253">
        <v>113</v>
      </c>
      <c r="B1253">
        <v>7.1</v>
      </c>
    </row>
    <row r="1254" spans="1:2">
      <c r="A1254">
        <v>112</v>
      </c>
      <c r="B1254">
        <v>6</v>
      </c>
    </row>
    <row r="1255" spans="1:2">
      <c r="A1255">
        <v>126</v>
      </c>
      <c r="B1255">
        <v>7</v>
      </c>
    </row>
    <row r="1256" spans="1:2">
      <c r="A1256">
        <v>98</v>
      </c>
      <c r="B1256">
        <v>7.6</v>
      </c>
    </row>
    <row r="1257" spans="1:2">
      <c r="A1257">
        <v>107</v>
      </c>
      <c r="B1257">
        <v>7.1</v>
      </c>
    </row>
    <row r="1258" spans="1:2">
      <c r="A1258">
        <v>106</v>
      </c>
      <c r="B1258">
        <v>6.7</v>
      </c>
    </row>
    <row r="1259" spans="1:2">
      <c r="A1259">
        <v>87</v>
      </c>
      <c r="B1259">
        <v>7</v>
      </c>
    </row>
    <row r="1260" spans="1:2">
      <c r="A1260">
        <v>119</v>
      </c>
      <c r="B1260">
        <v>8</v>
      </c>
    </row>
    <row r="1261" spans="1:2">
      <c r="A1261">
        <v>110</v>
      </c>
      <c r="B1261">
        <v>5.3</v>
      </c>
    </row>
    <row r="1262" spans="1:2">
      <c r="A1262">
        <v>125</v>
      </c>
      <c r="B1262">
        <v>4.9</v>
      </c>
    </row>
    <row r="1263" spans="1:2">
      <c r="A1263">
        <v>113</v>
      </c>
      <c r="B1263">
        <v>6.4</v>
      </c>
    </row>
    <row r="1264" spans="1:2">
      <c r="A1264">
        <v>150</v>
      </c>
      <c r="B1264">
        <v>7.4</v>
      </c>
    </row>
    <row r="1265" spans="1:2">
      <c r="A1265">
        <v>108</v>
      </c>
      <c r="B1265">
        <v>6.1</v>
      </c>
    </row>
    <row r="1266" spans="1:2">
      <c r="A1266">
        <v>96</v>
      </c>
      <c r="B1266">
        <v>6.5</v>
      </c>
    </row>
    <row r="1267" spans="1:2">
      <c r="A1267">
        <v>93</v>
      </c>
      <c r="B1267">
        <v>5.7</v>
      </c>
    </row>
    <row r="1268" spans="1:2">
      <c r="A1268">
        <v>100</v>
      </c>
      <c r="B1268">
        <v>5.1</v>
      </c>
    </row>
    <row r="1269" spans="1:2">
      <c r="A1269">
        <v>118</v>
      </c>
      <c r="B1269">
        <v>6.6</v>
      </c>
    </row>
    <row r="1270" spans="1:2">
      <c r="A1270">
        <v>122</v>
      </c>
      <c r="B1270">
        <v>6.5</v>
      </c>
    </row>
    <row r="1271" spans="1:2">
      <c r="A1271">
        <v>120</v>
      </c>
      <c r="B1271">
        <v>6.9</v>
      </c>
    </row>
    <row r="1272" spans="1:2">
      <c r="A1272">
        <v>146</v>
      </c>
      <c r="B1272">
        <v>7.6</v>
      </c>
    </row>
    <row r="1273" spans="1:2">
      <c r="A1273">
        <v>115</v>
      </c>
      <c r="B1273">
        <v>5.6</v>
      </c>
    </row>
    <row r="1274" spans="1:2">
      <c r="A1274">
        <v>123</v>
      </c>
      <c r="B1274">
        <v>6.2</v>
      </c>
    </row>
    <row r="1275" spans="1:2">
      <c r="A1275">
        <v>94</v>
      </c>
      <c r="B1275">
        <v>4.4</v>
      </c>
    </row>
    <row r="1276" spans="1:2">
      <c r="A1276">
        <v>102</v>
      </c>
      <c r="B1276">
        <v>5.6</v>
      </c>
    </row>
    <row r="1277" spans="1:2">
      <c r="A1277">
        <v>98</v>
      </c>
      <c r="B1277">
        <v>5.5</v>
      </c>
    </row>
    <row r="1278" spans="1:2">
      <c r="A1278">
        <v>133</v>
      </c>
      <c r="B1278">
        <v>6.7</v>
      </c>
    </row>
    <row r="1279" spans="1:2">
      <c r="A1279">
        <v>118</v>
      </c>
      <c r="B1279">
        <v>6.1</v>
      </c>
    </row>
    <row r="1280" spans="1:2">
      <c r="A1280">
        <v>105</v>
      </c>
      <c r="B1280">
        <v>6.2</v>
      </c>
    </row>
    <row r="1281" spans="1:2">
      <c r="A1281">
        <v>109</v>
      </c>
      <c r="B1281">
        <v>7.3</v>
      </c>
    </row>
    <row r="1282" spans="1:2">
      <c r="A1282">
        <v>129</v>
      </c>
      <c r="B1282">
        <v>6.6</v>
      </c>
    </row>
    <row r="1283" spans="1:2">
      <c r="A1283">
        <v>109</v>
      </c>
      <c r="B1283">
        <v>8.2</v>
      </c>
    </row>
    <row r="1284" spans="1:2">
      <c r="A1284">
        <v>127</v>
      </c>
      <c r="B1284">
        <v>6.4</v>
      </c>
    </row>
    <row r="1285" spans="1:2">
      <c r="A1285">
        <v>118</v>
      </c>
      <c r="B1285">
        <v>6.4</v>
      </c>
    </row>
    <row r="1286" spans="1:2">
      <c r="A1286">
        <v>110</v>
      </c>
      <c r="B1286">
        <v>5.2</v>
      </c>
    </row>
    <row r="1287" spans="1:2">
      <c r="A1287">
        <v>90</v>
      </c>
      <c r="B1287">
        <v>6.5</v>
      </c>
    </row>
    <row r="1288" spans="1:2">
      <c r="A1288">
        <v>144</v>
      </c>
      <c r="B1288">
        <v>7.1</v>
      </c>
    </row>
    <row r="1289" spans="1:2">
      <c r="A1289">
        <v>130</v>
      </c>
      <c r="B1289">
        <v>7.3</v>
      </c>
    </row>
    <row r="1290" spans="1:2">
      <c r="A1290">
        <v>112</v>
      </c>
      <c r="B1290">
        <v>5.2</v>
      </c>
    </row>
    <row r="1291" spans="1:2">
      <c r="A1291">
        <v>133</v>
      </c>
      <c r="B1291">
        <v>7.7</v>
      </c>
    </row>
    <row r="1292" spans="1:2">
      <c r="A1292">
        <v>150</v>
      </c>
      <c r="B1292">
        <v>7.6</v>
      </c>
    </row>
    <row r="1293" spans="1:2">
      <c r="A1293">
        <v>110</v>
      </c>
      <c r="B1293">
        <v>5.7</v>
      </c>
    </row>
    <row r="1294" spans="1:2">
      <c r="A1294">
        <v>96</v>
      </c>
      <c r="B1294">
        <v>7</v>
      </c>
    </row>
    <row r="1295" spans="1:2">
      <c r="A1295">
        <v>96</v>
      </c>
      <c r="B1295">
        <v>6</v>
      </c>
    </row>
    <row r="1296" spans="1:2">
      <c r="A1296">
        <v>123</v>
      </c>
      <c r="B1296">
        <v>8.1</v>
      </c>
    </row>
    <row r="1297" spans="1:2">
      <c r="A1297">
        <v>188</v>
      </c>
      <c r="B1297">
        <v>8</v>
      </c>
    </row>
    <row r="1298" spans="1:2">
      <c r="A1298">
        <v>107</v>
      </c>
      <c r="B1298">
        <v>5.6</v>
      </c>
    </row>
    <row r="1299" spans="1:2">
      <c r="A1299">
        <v>110</v>
      </c>
      <c r="B1299">
        <v>6.1</v>
      </c>
    </row>
    <row r="1300" spans="1:2">
      <c r="A1300">
        <v>113</v>
      </c>
      <c r="B1300">
        <v>6.9</v>
      </c>
    </row>
    <row r="1301" spans="1:2">
      <c r="A1301">
        <v>122</v>
      </c>
      <c r="B1301">
        <v>5.2</v>
      </c>
    </row>
    <row r="1302" spans="1:2">
      <c r="A1302">
        <v>116</v>
      </c>
      <c r="B1302">
        <v>7</v>
      </c>
    </row>
    <row r="1303" spans="1:2">
      <c r="A1303">
        <v>93</v>
      </c>
      <c r="B1303">
        <v>6.3</v>
      </c>
    </row>
    <row r="1304" spans="1:2">
      <c r="A1304">
        <v>118</v>
      </c>
      <c r="B1304">
        <v>7</v>
      </c>
    </row>
    <row r="1305" spans="1:2">
      <c r="A1305">
        <v>93</v>
      </c>
      <c r="B1305">
        <v>6.9</v>
      </c>
    </row>
    <row r="1306" spans="1:2">
      <c r="A1306">
        <v>121</v>
      </c>
      <c r="B1306">
        <v>6.2</v>
      </c>
    </row>
    <row r="1307" spans="1:2">
      <c r="A1307">
        <v>101</v>
      </c>
      <c r="B1307">
        <v>6.4</v>
      </c>
    </row>
    <row r="1308" spans="1:2">
      <c r="A1308">
        <v>107</v>
      </c>
      <c r="B1308">
        <v>6.4</v>
      </c>
    </row>
    <row r="1309" spans="1:2">
      <c r="A1309">
        <v>124</v>
      </c>
      <c r="B1309">
        <v>5.7</v>
      </c>
    </row>
    <row r="1310" spans="1:2">
      <c r="A1310">
        <v>109</v>
      </c>
      <c r="B1310">
        <v>6.1</v>
      </c>
    </row>
    <row r="1311" spans="1:2">
      <c r="A1311">
        <v>105</v>
      </c>
      <c r="B1311">
        <v>5.4</v>
      </c>
    </row>
    <row r="1312" spans="1:2">
      <c r="A1312">
        <v>130</v>
      </c>
      <c r="B1312">
        <v>6.7</v>
      </c>
    </row>
    <row r="1313" spans="1:2">
      <c r="A1313">
        <v>127</v>
      </c>
      <c r="B1313">
        <v>6.8</v>
      </c>
    </row>
    <row r="1314" spans="1:2">
      <c r="A1314">
        <v>114</v>
      </c>
      <c r="B1314">
        <v>6</v>
      </c>
    </row>
    <row r="1315" spans="1:2">
      <c r="A1315">
        <v>106</v>
      </c>
      <c r="B1315">
        <v>7.8</v>
      </c>
    </row>
    <row r="1316" spans="1:2">
      <c r="A1316">
        <v>95</v>
      </c>
      <c r="B1316">
        <v>5.3</v>
      </c>
    </row>
    <row r="1317" spans="1:2">
      <c r="A1317">
        <v>81</v>
      </c>
      <c r="B1317">
        <v>4.5</v>
      </c>
    </row>
    <row r="1318" spans="1:2">
      <c r="A1318">
        <v>95</v>
      </c>
      <c r="B1318">
        <v>5.4</v>
      </c>
    </row>
    <row r="1319" spans="1:2">
      <c r="A1319">
        <v>108</v>
      </c>
      <c r="B1319">
        <v>7.8</v>
      </c>
    </row>
    <row r="1320" spans="1:2">
      <c r="A1320">
        <v>105</v>
      </c>
      <c r="B1320">
        <v>7.2</v>
      </c>
    </row>
    <row r="1321" spans="1:2">
      <c r="A1321">
        <v>95</v>
      </c>
      <c r="B1321">
        <v>6.6</v>
      </c>
    </row>
    <row r="1322" spans="1:2">
      <c r="A1322">
        <v>126</v>
      </c>
      <c r="B1322">
        <v>7.6</v>
      </c>
    </row>
    <row r="1323" spans="1:2">
      <c r="A1323">
        <v>102</v>
      </c>
      <c r="B1323">
        <v>5.9</v>
      </c>
    </row>
    <row r="1324" spans="1:2">
      <c r="A1324">
        <v>121</v>
      </c>
      <c r="B1324">
        <v>6.7</v>
      </c>
    </row>
    <row r="1325" spans="1:2">
      <c r="A1325">
        <v>129</v>
      </c>
      <c r="B1325">
        <v>7.7</v>
      </c>
    </row>
    <row r="1326" spans="1:2">
      <c r="A1326">
        <v>88</v>
      </c>
      <c r="B1326">
        <v>5.4</v>
      </c>
    </row>
    <row r="1327" spans="1:2">
      <c r="A1327">
        <v>106</v>
      </c>
      <c r="B1327">
        <v>6.9</v>
      </c>
    </row>
    <row r="1328" spans="1:2">
      <c r="A1328">
        <v>110</v>
      </c>
      <c r="B1328">
        <v>7.7</v>
      </c>
    </row>
    <row r="1329" spans="1:2">
      <c r="A1329">
        <v>109</v>
      </c>
      <c r="B1329">
        <v>6.8</v>
      </c>
    </row>
    <row r="1330" spans="1:2">
      <c r="A1330">
        <v>143</v>
      </c>
      <c r="B1330">
        <v>6.4</v>
      </c>
    </row>
    <row r="1331" spans="1:2">
      <c r="A1331">
        <v>120</v>
      </c>
      <c r="B1331">
        <v>5.7</v>
      </c>
    </row>
    <row r="1332" spans="1:2">
      <c r="A1332">
        <v>128</v>
      </c>
      <c r="B1332">
        <v>7.3</v>
      </c>
    </row>
    <row r="1333" spans="1:2">
      <c r="A1333">
        <v>123</v>
      </c>
      <c r="B1333">
        <v>6.8</v>
      </c>
    </row>
    <row r="1334" spans="1:2">
      <c r="A1334">
        <v>129</v>
      </c>
      <c r="B1334">
        <v>6.3</v>
      </c>
    </row>
    <row r="1335" spans="1:2">
      <c r="A1335">
        <v>105</v>
      </c>
      <c r="B1335">
        <v>5.9</v>
      </c>
    </row>
    <row r="1336" spans="1:2">
      <c r="A1336">
        <v>162</v>
      </c>
      <c r="B1336">
        <v>7.4</v>
      </c>
    </row>
    <row r="1337" spans="1:2">
      <c r="A1337">
        <v>138</v>
      </c>
      <c r="B1337">
        <v>8.3</v>
      </c>
    </row>
    <row r="1338" spans="1:2">
      <c r="A1338">
        <v>100</v>
      </c>
      <c r="B1338">
        <v>6.2</v>
      </c>
    </row>
    <row r="1339" spans="1:2">
      <c r="A1339">
        <v>90</v>
      </c>
      <c r="B1339">
        <v>6.3</v>
      </c>
    </row>
    <row r="1340" spans="1:2">
      <c r="A1340">
        <v>108</v>
      </c>
      <c r="B1340">
        <v>5.8</v>
      </c>
    </row>
    <row r="1341" spans="1:2">
      <c r="A1341">
        <v>101</v>
      </c>
      <c r="B1341">
        <v>7.5</v>
      </c>
    </row>
    <row r="1342" spans="1:2">
      <c r="A1342">
        <v>109</v>
      </c>
      <c r="B1342">
        <v>6.3</v>
      </c>
    </row>
    <row r="1343" spans="1:2">
      <c r="A1343">
        <v>132</v>
      </c>
      <c r="B1343">
        <v>6.4</v>
      </c>
    </row>
    <row r="1344" spans="1:2">
      <c r="A1344">
        <v>123</v>
      </c>
      <c r="B1344">
        <v>7.2</v>
      </c>
    </row>
    <row r="1345" spans="1:2">
      <c r="A1345">
        <v>87</v>
      </c>
      <c r="B1345">
        <v>6.3</v>
      </c>
    </row>
    <row r="1346" spans="1:2">
      <c r="A1346">
        <v>109</v>
      </c>
      <c r="B1346">
        <v>6.9</v>
      </c>
    </row>
    <row r="1347" spans="1:2">
      <c r="A1347">
        <v>109</v>
      </c>
      <c r="B1347">
        <v>6.6</v>
      </c>
    </row>
    <row r="1348" spans="1:2">
      <c r="A1348">
        <v>92</v>
      </c>
      <c r="B1348">
        <v>6</v>
      </c>
    </row>
    <row r="1349" spans="1:2">
      <c r="A1349">
        <v>125</v>
      </c>
      <c r="B1349">
        <v>7.5</v>
      </c>
    </row>
    <row r="1350" spans="1:2">
      <c r="A1350">
        <v>202</v>
      </c>
      <c r="B1350">
        <v>7.7</v>
      </c>
    </row>
    <row r="1351" spans="1:2">
      <c r="A1351">
        <v>134</v>
      </c>
      <c r="B1351">
        <v>6.2</v>
      </c>
    </row>
    <row r="1352" spans="1:2">
      <c r="A1352">
        <v>88</v>
      </c>
      <c r="B1352">
        <v>5.4</v>
      </c>
    </row>
    <row r="1353" spans="1:2">
      <c r="A1353">
        <v>92</v>
      </c>
      <c r="B1353">
        <v>6.6</v>
      </c>
    </row>
    <row r="1354" spans="1:2">
      <c r="A1354">
        <v>91</v>
      </c>
      <c r="B1354">
        <v>5.3</v>
      </c>
    </row>
    <row r="1355" spans="1:2">
      <c r="A1355">
        <v>75</v>
      </c>
      <c r="B1355">
        <v>5.6</v>
      </c>
    </row>
    <row r="1356" spans="1:2">
      <c r="A1356">
        <v>98</v>
      </c>
      <c r="B1356">
        <v>5.9</v>
      </c>
    </row>
    <row r="1357" spans="1:2">
      <c r="A1357">
        <v>147</v>
      </c>
      <c r="B1357">
        <v>7.8</v>
      </c>
    </row>
    <row r="1358" spans="1:2">
      <c r="A1358">
        <v>100</v>
      </c>
      <c r="B1358">
        <v>6.7</v>
      </c>
    </row>
    <row r="1359" spans="1:2">
      <c r="A1359">
        <v>120</v>
      </c>
      <c r="B1359">
        <v>7.4</v>
      </c>
    </row>
    <row r="1360" spans="1:2">
      <c r="A1360">
        <v>104</v>
      </c>
      <c r="B1360">
        <v>6.2</v>
      </c>
    </row>
    <row r="1361" spans="1:2">
      <c r="A1361">
        <v>103</v>
      </c>
      <c r="B1361">
        <v>5.4</v>
      </c>
    </row>
    <row r="1362" spans="1:2">
      <c r="A1362">
        <v>109</v>
      </c>
      <c r="B1362">
        <v>6.7</v>
      </c>
    </row>
    <row r="1363" spans="1:2">
      <c r="A1363">
        <v>104</v>
      </c>
      <c r="B1363">
        <v>5.3</v>
      </c>
    </row>
    <row r="1364" spans="1:2">
      <c r="A1364">
        <v>112</v>
      </c>
      <c r="B1364">
        <v>5.9</v>
      </c>
    </row>
    <row r="1365" spans="1:2">
      <c r="A1365">
        <v>95</v>
      </c>
      <c r="B1365">
        <v>4.8</v>
      </c>
    </row>
    <row r="1366" spans="1:2">
      <c r="A1366">
        <v>102</v>
      </c>
      <c r="B1366">
        <v>3.8</v>
      </c>
    </row>
    <row r="1367" spans="1:2">
      <c r="A1367">
        <v>150</v>
      </c>
      <c r="B1367">
        <v>8.5</v>
      </c>
    </row>
    <row r="1368" spans="1:2">
      <c r="A1368">
        <v>122</v>
      </c>
      <c r="B1368">
        <v>6.8</v>
      </c>
    </row>
    <row r="1369" spans="1:2">
      <c r="A1369">
        <v>101</v>
      </c>
      <c r="B1369">
        <v>6.8</v>
      </c>
    </row>
    <row r="1370" spans="1:2">
      <c r="A1370">
        <v>108</v>
      </c>
      <c r="B1370">
        <v>5.3</v>
      </c>
    </row>
    <row r="1371" spans="1:2">
      <c r="A1371">
        <v>98</v>
      </c>
      <c r="B1371">
        <v>7.3</v>
      </c>
    </row>
    <row r="1372" spans="1:2">
      <c r="A1372">
        <v>137</v>
      </c>
      <c r="B1372">
        <v>6.6</v>
      </c>
    </row>
    <row r="1373" spans="1:2">
      <c r="A1373">
        <v>112</v>
      </c>
      <c r="B1373">
        <v>6.2</v>
      </c>
    </row>
    <row r="1374" spans="1:2">
      <c r="A1374">
        <v>101</v>
      </c>
      <c r="B1374">
        <v>5.2</v>
      </c>
    </row>
    <row r="1375" spans="1:2">
      <c r="A1375">
        <v>103</v>
      </c>
      <c r="B1375">
        <v>6.2</v>
      </c>
    </row>
    <row r="1376" spans="1:2">
      <c r="A1376">
        <v>101</v>
      </c>
      <c r="B1376">
        <v>6.2</v>
      </c>
    </row>
    <row r="1377" spans="1:2">
      <c r="A1377">
        <v>112</v>
      </c>
      <c r="B1377">
        <v>6.6</v>
      </c>
    </row>
    <row r="1378" spans="1:2">
      <c r="A1378">
        <v>102</v>
      </c>
      <c r="B1378">
        <v>6.2</v>
      </c>
    </row>
    <row r="1379" spans="1:2">
      <c r="A1379">
        <v>101</v>
      </c>
      <c r="B1379">
        <v>5.1</v>
      </c>
    </row>
    <row r="1380" spans="1:2">
      <c r="A1380">
        <v>155</v>
      </c>
      <c r="B1380">
        <v>6.6</v>
      </c>
    </row>
    <row r="1381" spans="1:2">
      <c r="A1381">
        <v>109</v>
      </c>
      <c r="B1381">
        <v>6.1</v>
      </c>
    </row>
    <row r="1382" spans="1:2">
      <c r="A1382">
        <v>140</v>
      </c>
      <c r="B1382">
        <v>6.6</v>
      </c>
    </row>
    <row r="1383" spans="1:2">
      <c r="A1383">
        <v>108</v>
      </c>
      <c r="B1383">
        <v>5.9</v>
      </c>
    </row>
    <row r="1384" spans="1:2">
      <c r="A1384">
        <v>96</v>
      </c>
      <c r="B1384">
        <v>6.3</v>
      </c>
    </row>
    <row r="1385" spans="1:2">
      <c r="A1385">
        <v>123</v>
      </c>
      <c r="B1385">
        <v>7.1</v>
      </c>
    </row>
    <row r="1386" spans="1:2">
      <c r="A1386">
        <v>106</v>
      </c>
      <c r="B1386">
        <v>5</v>
      </c>
    </row>
    <row r="1387" spans="1:2">
      <c r="A1387">
        <v>76</v>
      </c>
      <c r="B1387">
        <v>5.6</v>
      </c>
    </row>
    <row r="1388" spans="1:2">
      <c r="A1388">
        <v>107</v>
      </c>
      <c r="B1388">
        <v>7.4</v>
      </c>
    </row>
    <row r="1389" spans="1:2">
      <c r="A1389">
        <v>82</v>
      </c>
      <c r="B1389">
        <v>4.5</v>
      </c>
    </row>
    <row r="1390" spans="1:2">
      <c r="A1390">
        <v>109</v>
      </c>
      <c r="B1390">
        <v>6.2</v>
      </c>
    </row>
    <row r="1391" spans="1:2">
      <c r="A1391">
        <v>99</v>
      </c>
      <c r="B1391">
        <v>5</v>
      </c>
    </row>
    <row r="1392" spans="1:2">
      <c r="A1392">
        <v>91</v>
      </c>
      <c r="B1392">
        <v>6.5</v>
      </c>
    </row>
    <row r="1393" spans="1:2">
      <c r="A1393">
        <v>87</v>
      </c>
      <c r="B1393">
        <v>5.1</v>
      </c>
    </row>
    <row r="1394" spans="1:2">
      <c r="A1394">
        <v>125</v>
      </c>
      <c r="B1394">
        <v>6.5</v>
      </c>
    </row>
    <row r="1395" spans="1:2">
      <c r="A1395">
        <v>118</v>
      </c>
      <c r="B1395">
        <v>6.2</v>
      </c>
    </row>
    <row r="1396" spans="1:2">
      <c r="A1396">
        <v>98</v>
      </c>
      <c r="B1396">
        <v>6.3</v>
      </c>
    </row>
    <row r="1397" spans="1:2">
      <c r="A1397">
        <v>92</v>
      </c>
      <c r="B1397">
        <v>3.8</v>
      </c>
    </row>
    <row r="1398" spans="1:2">
      <c r="A1398">
        <v>92</v>
      </c>
      <c r="B1398">
        <v>6.2</v>
      </c>
    </row>
    <row r="1399" spans="1:2">
      <c r="A1399">
        <v>115</v>
      </c>
      <c r="B1399">
        <v>5.7</v>
      </c>
    </row>
    <row r="1400" spans="1:2">
      <c r="A1400">
        <v>120</v>
      </c>
      <c r="B1400">
        <v>6.7</v>
      </c>
    </row>
    <row r="1401" spans="1:2">
      <c r="A1401">
        <v>111</v>
      </c>
      <c r="B1401">
        <v>6.8</v>
      </c>
    </row>
    <row r="1402" spans="1:2">
      <c r="A1402">
        <v>94</v>
      </c>
      <c r="B1402">
        <v>6</v>
      </c>
    </row>
    <row r="1403" spans="1:2">
      <c r="A1403">
        <v>100</v>
      </c>
      <c r="B1403">
        <v>7.3</v>
      </c>
    </row>
    <row r="1404" spans="1:2">
      <c r="A1404">
        <v>101</v>
      </c>
      <c r="B1404">
        <v>5.5</v>
      </c>
    </row>
    <row r="1405" spans="1:2">
      <c r="A1405">
        <v>139</v>
      </c>
      <c r="B1405">
        <v>6.7</v>
      </c>
    </row>
    <row r="1406" spans="1:2">
      <c r="A1406">
        <v>91</v>
      </c>
      <c r="B1406">
        <v>4.8</v>
      </c>
    </row>
    <row r="1407" spans="1:2">
      <c r="A1407">
        <v>109</v>
      </c>
      <c r="B1407">
        <v>5.7</v>
      </c>
    </row>
    <row r="1408" spans="1:2">
      <c r="A1408">
        <v>102</v>
      </c>
      <c r="B1408">
        <v>5.1</v>
      </c>
    </row>
    <row r="1409" spans="1:2">
      <c r="A1409">
        <v>103</v>
      </c>
      <c r="B1409">
        <v>6</v>
      </c>
    </row>
    <row r="1410" spans="1:2">
      <c r="A1410">
        <v>83</v>
      </c>
      <c r="B1410">
        <v>4.2</v>
      </c>
    </row>
    <row r="1411" spans="1:2">
      <c r="A1411">
        <v>123</v>
      </c>
      <c r="B1411">
        <v>7.4</v>
      </c>
    </row>
    <row r="1412" spans="1:2">
      <c r="A1412">
        <v>101</v>
      </c>
      <c r="B1412">
        <v>4.6</v>
      </c>
    </row>
    <row r="1413" spans="1:2">
      <c r="A1413">
        <v>117</v>
      </c>
      <c r="B1413">
        <v>6.9</v>
      </c>
    </row>
    <row r="1414" spans="1:2">
      <c r="A1414">
        <v>114</v>
      </c>
      <c r="B1414">
        <v>6.9</v>
      </c>
    </row>
    <row r="1415" spans="1:2">
      <c r="A1415">
        <v>330</v>
      </c>
      <c r="B1415">
        <v>8</v>
      </c>
    </row>
    <row r="1416" spans="1:2">
      <c r="A1416">
        <v>121</v>
      </c>
      <c r="B1416">
        <v>6.4</v>
      </c>
    </row>
    <row r="1417" spans="1:2">
      <c r="A1417">
        <v>114</v>
      </c>
      <c r="B1417">
        <v>6.3</v>
      </c>
    </row>
    <row r="1418" spans="1:2">
      <c r="A1418">
        <v>148</v>
      </c>
      <c r="B1418">
        <v>6.8</v>
      </c>
    </row>
    <row r="1419" spans="1:2">
      <c r="A1419">
        <v>113</v>
      </c>
      <c r="B1419">
        <v>6.8</v>
      </c>
    </row>
    <row r="1420" spans="1:2">
      <c r="A1420">
        <v>91</v>
      </c>
      <c r="B1420">
        <v>5.4</v>
      </c>
    </row>
    <row r="1421" spans="1:2">
      <c r="A1421">
        <v>139</v>
      </c>
      <c r="B1421">
        <v>7.2</v>
      </c>
    </row>
    <row r="1422" spans="1:2">
      <c r="A1422">
        <v>96</v>
      </c>
      <c r="B1422">
        <v>7.3</v>
      </c>
    </row>
    <row r="1423" spans="1:2">
      <c r="A1423">
        <v>102</v>
      </c>
      <c r="B1423">
        <v>5.2</v>
      </c>
    </row>
    <row r="1424" spans="1:2">
      <c r="A1424">
        <v>96</v>
      </c>
      <c r="B1424">
        <v>5.5</v>
      </c>
    </row>
    <row r="1425" spans="1:2">
      <c r="A1425">
        <v>101</v>
      </c>
      <c r="B1425">
        <v>7.7</v>
      </c>
    </row>
    <row r="1426" spans="1:2">
      <c r="A1426">
        <v>128</v>
      </c>
      <c r="B1426">
        <v>7.1</v>
      </c>
    </row>
    <row r="1427" spans="1:2">
      <c r="A1427">
        <v>109</v>
      </c>
      <c r="B1427">
        <v>5.3</v>
      </c>
    </row>
    <row r="1428" spans="1:2">
      <c r="A1428">
        <v>114</v>
      </c>
      <c r="B1428">
        <v>5.6</v>
      </c>
    </row>
    <row r="1429" spans="1:2">
      <c r="A1429">
        <v>105</v>
      </c>
      <c r="B1429">
        <v>5.7</v>
      </c>
    </row>
    <row r="1430" spans="1:2">
      <c r="A1430">
        <v>141</v>
      </c>
      <c r="B1430">
        <v>7.1</v>
      </c>
    </row>
    <row r="1431" spans="1:2">
      <c r="A1431">
        <v>138</v>
      </c>
      <c r="B1431">
        <v>7.6</v>
      </c>
    </row>
    <row r="1432" spans="1:2">
      <c r="A1432">
        <v>101</v>
      </c>
      <c r="B1432">
        <v>5.5</v>
      </c>
    </row>
    <row r="1433" spans="1:2">
      <c r="A1433">
        <v>99</v>
      </c>
      <c r="B1433">
        <v>5.1</v>
      </c>
    </row>
    <row r="1434" spans="1:2">
      <c r="A1434">
        <v>89</v>
      </c>
      <c r="B1434">
        <v>4.9</v>
      </c>
    </row>
    <row r="1435" spans="1:2">
      <c r="A1435">
        <v>99</v>
      </c>
      <c r="B1435">
        <v>6.5</v>
      </c>
    </row>
    <row r="1436" spans="1:2">
      <c r="A1436">
        <v>105</v>
      </c>
      <c r="B1436">
        <v>5.6</v>
      </c>
    </row>
    <row r="1437" spans="1:2">
      <c r="A1437">
        <v>97</v>
      </c>
      <c r="B1437">
        <v>5.3</v>
      </c>
    </row>
    <row r="1438" spans="1:2">
      <c r="A1438">
        <v>140</v>
      </c>
      <c r="B1438">
        <v>6.5</v>
      </c>
    </row>
    <row r="1439" spans="1:2">
      <c r="A1439">
        <v>118</v>
      </c>
      <c r="B1439">
        <v>6.8</v>
      </c>
    </row>
    <row r="1440" spans="1:2">
      <c r="A1440">
        <v>94</v>
      </c>
      <c r="B1440">
        <v>6.5</v>
      </c>
    </row>
    <row r="1441" spans="1:2">
      <c r="A1441">
        <v>124</v>
      </c>
      <c r="B1441">
        <v>6</v>
      </c>
    </row>
    <row r="1442" spans="1:2">
      <c r="A1442">
        <v>134</v>
      </c>
      <c r="B1442">
        <v>8.4</v>
      </c>
    </row>
    <row r="1443" spans="1:2">
      <c r="A1443">
        <v>113</v>
      </c>
      <c r="B1443">
        <v>6</v>
      </c>
    </row>
    <row r="1444" spans="1:2">
      <c r="A1444">
        <v>124</v>
      </c>
      <c r="B1444">
        <v>7.6</v>
      </c>
    </row>
    <row r="1445" spans="1:2">
      <c r="A1445">
        <v>97</v>
      </c>
      <c r="B1445">
        <v>6.9</v>
      </c>
    </row>
    <row r="1446" spans="1:2">
      <c r="A1446">
        <v>123</v>
      </c>
      <c r="B1446">
        <v>6.4</v>
      </c>
    </row>
    <row r="1447" spans="1:2">
      <c r="A1447">
        <v>99</v>
      </c>
      <c r="B1447">
        <v>5.1</v>
      </c>
    </row>
    <row r="1448" spans="1:2">
      <c r="A1448">
        <v>101</v>
      </c>
      <c r="B1448">
        <v>7</v>
      </c>
    </row>
    <row r="1449" spans="1:2">
      <c r="A1449">
        <v>92</v>
      </c>
      <c r="B1449">
        <v>5.7</v>
      </c>
    </row>
    <row r="1450" spans="1:2">
      <c r="A1450">
        <v>131</v>
      </c>
      <c r="B1450">
        <v>6.8</v>
      </c>
    </row>
    <row r="1451" spans="1:2">
      <c r="A1451">
        <v>107</v>
      </c>
      <c r="B1451">
        <v>6.7</v>
      </c>
    </row>
    <row r="1452" spans="1:2">
      <c r="A1452">
        <v>103</v>
      </c>
      <c r="B1452">
        <v>6.2</v>
      </c>
    </row>
    <row r="1453" spans="1:2">
      <c r="A1453">
        <v>129</v>
      </c>
      <c r="B1453">
        <v>7.2</v>
      </c>
    </row>
    <row r="1454" spans="1:2">
      <c r="A1454">
        <v>107</v>
      </c>
      <c r="B1454">
        <v>6.2</v>
      </c>
    </row>
    <row r="1455" spans="1:2">
      <c r="A1455">
        <v>89</v>
      </c>
      <c r="B1455">
        <v>5.6</v>
      </c>
    </row>
    <row r="1456" spans="1:2">
      <c r="A1456">
        <v>113</v>
      </c>
      <c r="B1456">
        <v>4.4</v>
      </c>
    </row>
    <row r="1457" spans="1:2">
      <c r="A1457">
        <v>93</v>
      </c>
      <c r="B1457">
        <v>7.5</v>
      </c>
    </row>
    <row r="1458" spans="1:2">
      <c r="A1458">
        <v>120</v>
      </c>
      <c r="B1458">
        <v>7.1</v>
      </c>
    </row>
    <row r="1459" spans="1:2">
      <c r="A1459">
        <v>98</v>
      </c>
      <c r="B1459">
        <v>6.4</v>
      </c>
    </row>
    <row r="1460" spans="1:2">
      <c r="A1460">
        <v>105</v>
      </c>
      <c r="B1460">
        <v>7.1</v>
      </c>
    </row>
    <row r="1461" spans="1:2">
      <c r="A1461">
        <v>98</v>
      </c>
      <c r="B1461">
        <v>6.9</v>
      </c>
    </row>
    <row r="1462" spans="1:2">
      <c r="A1462">
        <v>96</v>
      </c>
      <c r="B1462">
        <v>7.5</v>
      </c>
    </row>
    <row r="1463" spans="1:2">
      <c r="A1463">
        <v>87</v>
      </c>
      <c r="B1463">
        <v>6.3</v>
      </c>
    </row>
    <row r="1464" spans="1:2">
      <c r="A1464">
        <v>107</v>
      </c>
      <c r="B1464">
        <v>6.4</v>
      </c>
    </row>
    <row r="1465" spans="1:2">
      <c r="A1465">
        <v>90</v>
      </c>
      <c r="B1465">
        <v>5.9</v>
      </c>
    </row>
    <row r="1466" spans="1:2">
      <c r="A1466">
        <v>121</v>
      </c>
      <c r="B1466">
        <v>6.8</v>
      </c>
    </row>
    <row r="1467" spans="1:2">
      <c r="A1467">
        <v>119</v>
      </c>
      <c r="B1467">
        <v>6.3</v>
      </c>
    </row>
    <row r="1468" spans="1:2">
      <c r="A1468">
        <v>107</v>
      </c>
      <c r="B1468">
        <v>3.6</v>
      </c>
    </row>
    <row r="1469" spans="1:2">
      <c r="A1469">
        <v>110</v>
      </c>
      <c r="B1469">
        <v>5.3</v>
      </c>
    </row>
    <row r="1470" spans="1:2">
      <c r="A1470">
        <v>100</v>
      </c>
      <c r="B1470">
        <v>5.9</v>
      </c>
    </row>
    <row r="1471" spans="1:2">
      <c r="A1471">
        <v>75</v>
      </c>
      <c r="B1471">
        <v>6.9</v>
      </c>
    </row>
    <row r="1472" spans="1:2">
      <c r="A1472">
        <v>132</v>
      </c>
      <c r="B1472">
        <v>6.9</v>
      </c>
    </row>
    <row r="1473" spans="1:2">
      <c r="A1473">
        <v>105</v>
      </c>
      <c r="B1473">
        <v>6.1</v>
      </c>
    </row>
    <row r="1474" spans="1:2">
      <c r="A1474">
        <v>289</v>
      </c>
      <c r="B1474">
        <v>8.5</v>
      </c>
    </row>
    <row r="1475" spans="1:2">
      <c r="A1475">
        <v>102</v>
      </c>
      <c r="B1475">
        <v>6.3</v>
      </c>
    </row>
    <row r="1476" spans="1:2">
      <c r="A1476">
        <v>143</v>
      </c>
      <c r="B1476">
        <v>7.3</v>
      </c>
    </row>
    <row r="1477" spans="1:2">
      <c r="A1477">
        <v>113</v>
      </c>
      <c r="B1477">
        <v>6.3</v>
      </c>
    </row>
    <row r="1478" spans="1:2">
      <c r="A1478">
        <v>161</v>
      </c>
      <c r="B1478">
        <v>7.2</v>
      </c>
    </row>
    <row r="1479" spans="1:2">
      <c r="A1479">
        <v>138</v>
      </c>
      <c r="B1479">
        <v>7.3</v>
      </c>
    </row>
    <row r="1480" spans="1:2">
      <c r="A1480">
        <v>126</v>
      </c>
      <c r="B1480">
        <v>6.3</v>
      </c>
    </row>
    <row r="1481" spans="1:2">
      <c r="A1481">
        <v>99</v>
      </c>
      <c r="B1481">
        <v>8.1</v>
      </c>
    </row>
    <row r="1482" spans="1:2">
      <c r="A1482">
        <v>101</v>
      </c>
      <c r="B1482">
        <v>6.9</v>
      </c>
    </row>
    <row r="1483" spans="1:2">
      <c r="A1483">
        <v>103</v>
      </c>
      <c r="B1483">
        <v>6.3</v>
      </c>
    </row>
    <row r="1484" spans="1:2">
      <c r="A1484">
        <v>118</v>
      </c>
      <c r="B1484">
        <v>7.3</v>
      </c>
    </row>
    <row r="1485" spans="1:2">
      <c r="A1485">
        <v>116</v>
      </c>
      <c r="B1485">
        <v>5.5</v>
      </c>
    </row>
    <row r="1486" spans="1:2">
      <c r="A1486">
        <v>99</v>
      </c>
      <c r="B1486">
        <v>6.1</v>
      </c>
    </row>
    <row r="1487" spans="1:2">
      <c r="A1487">
        <v>105</v>
      </c>
      <c r="B1487">
        <v>6.9</v>
      </c>
    </row>
    <row r="1488" spans="1:2">
      <c r="A1488">
        <v>113</v>
      </c>
      <c r="B1488">
        <v>7.2</v>
      </c>
    </row>
    <row r="1489" spans="1:2">
      <c r="A1489">
        <v>93</v>
      </c>
      <c r="B1489">
        <v>6.4</v>
      </c>
    </row>
    <row r="1490" spans="1:2">
      <c r="A1490">
        <v>108</v>
      </c>
      <c r="B1490">
        <v>6.4</v>
      </c>
    </row>
    <row r="1491" spans="1:2">
      <c r="A1491">
        <v>74</v>
      </c>
      <c r="B1491">
        <v>8.3</v>
      </c>
    </row>
    <row r="1492" spans="1:2">
      <c r="A1492">
        <v>116</v>
      </c>
      <c r="B1492">
        <v>7.2</v>
      </c>
    </row>
    <row r="1493" spans="1:2">
      <c r="A1493">
        <v>104</v>
      </c>
      <c r="B1493">
        <v>6.8</v>
      </c>
    </row>
    <row r="1494" spans="1:2">
      <c r="A1494">
        <v>106</v>
      </c>
      <c r="B1494">
        <v>6.5</v>
      </c>
    </row>
    <row r="1495" spans="1:2">
      <c r="A1495">
        <v>120</v>
      </c>
      <c r="B1495">
        <v>7.8</v>
      </c>
    </row>
    <row r="1496" spans="1:2">
      <c r="A1496">
        <v>135</v>
      </c>
      <c r="B1496">
        <v>7.6</v>
      </c>
    </row>
    <row r="1497" spans="1:2">
      <c r="A1497">
        <v>132</v>
      </c>
      <c r="B1497">
        <v>7.2</v>
      </c>
    </row>
    <row r="1498" spans="1:2">
      <c r="A1498">
        <v>92</v>
      </c>
      <c r="B1498">
        <v>6.7</v>
      </c>
    </row>
    <row r="1499" spans="1:2">
      <c r="A1499">
        <v>99</v>
      </c>
      <c r="B1499">
        <v>6.8</v>
      </c>
    </row>
    <row r="1500" spans="1:2">
      <c r="A1500">
        <v>90</v>
      </c>
      <c r="B1500">
        <v>6.3</v>
      </c>
    </row>
    <row r="1501" spans="1:2">
      <c r="A1501">
        <v>111</v>
      </c>
      <c r="B1501">
        <v>6.2</v>
      </c>
    </row>
    <row r="1502" spans="1:2">
      <c r="A1502">
        <v>103</v>
      </c>
      <c r="B1502">
        <v>6.2</v>
      </c>
    </row>
    <row r="1503" spans="1:2">
      <c r="A1503">
        <v>127</v>
      </c>
      <c r="B1503">
        <v>8.6</v>
      </c>
    </row>
    <row r="1504" spans="1:2">
      <c r="A1504">
        <v>112</v>
      </c>
      <c r="B1504">
        <v>8</v>
      </c>
    </row>
    <row r="1505" spans="1:2">
      <c r="A1505">
        <v>87</v>
      </c>
      <c r="B1505">
        <v>7</v>
      </c>
    </row>
    <row r="1506" spans="1:2">
      <c r="A1506">
        <v>138</v>
      </c>
      <c r="B1506">
        <v>8</v>
      </c>
    </row>
    <row r="1507" spans="1:2">
      <c r="A1507">
        <v>132</v>
      </c>
      <c r="B1507">
        <v>8.1</v>
      </c>
    </row>
    <row r="1508" spans="1:2">
      <c r="A1508">
        <v>103</v>
      </c>
      <c r="B1508">
        <v>6.7</v>
      </c>
    </row>
    <row r="1509" spans="1:2">
      <c r="A1509">
        <v>123</v>
      </c>
      <c r="B1509">
        <v>7.9</v>
      </c>
    </row>
    <row r="1510" spans="1:2">
      <c r="A1510">
        <v>111</v>
      </c>
      <c r="B1510">
        <v>6.1</v>
      </c>
    </row>
    <row r="1511" spans="1:2">
      <c r="A1511">
        <v>102</v>
      </c>
      <c r="B1511">
        <v>4.2</v>
      </c>
    </row>
    <row r="1512" spans="1:2">
      <c r="A1512">
        <v>78</v>
      </c>
      <c r="B1512">
        <v>6.1</v>
      </c>
    </row>
    <row r="1513" spans="1:2">
      <c r="A1513">
        <v>132</v>
      </c>
      <c r="B1513">
        <v>6.6</v>
      </c>
    </row>
    <row r="1514" spans="1:2">
      <c r="A1514">
        <v>133</v>
      </c>
      <c r="B1514">
        <v>7.5</v>
      </c>
    </row>
    <row r="1515" spans="1:2">
      <c r="A1515">
        <v>108</v>
      </c>
      <c r="B1515">
        <v>7.4</v>
      </c>
    </row>
    <row r="1516" spans="1:2">
      <c r="A1516">
        <v>125</v>
      </c>
      <c r="B1516">
        <v>7.2</v>
      </c>
    </row>
    <row r="1517" spans="1:2">
      <c r="A1517">
        <v>98</v>
      </c>
      <c r="B1517">
        <v>6.9</v>
      </c>
    </row>
    <row r="1518" spans="1:2">
      <c r="A1518">
        <v>119</v>
      </c>
      <c r="B1518">
        <v>7.4</v>
      </c>
    </row>
    <row r="1519" spans="1:2">
      <c r="A1519">
        <v>87</v>
      </c>
      <c r="B1519">
        <v>5.4</v>
      </c>
    </row>
    <row r="1520" spans="1:2">
      <c r="A1520">
        <v>91</v>
      </c>
      <c r="B1520">
        <v>6.8</v>
      </c>
    </row>
    <row r="1521" spans="1:2">
      <c r="A1521">
        <v>100</v>
      </c>
      <c r="B1521">
        <v>6.3</v>
      </c>
    </row>
    <row r="1522" spans="1:2">
      <c r="A1522">
        <v>118</v>
      </c>
      <c r="B1522">
        <v>7.2</v>
      </c>
    </row>
    <row r="1523" spans="1:2">
      <c r="A1523">
        <v>109</v>
      </c>
      <c r="B1523">
        <v>6.9</v>
      </c>
    </row>
    <row r="1524" spans="1:2">
      <c r="A1524">
        <v>99</v>
      </c>
      <c r="B1524">
        <v>6</v>
      </c>
    </row>
    <row r="1525" spans="1:2">
      <c r="A1525">
        <v>114</v>
      </c>
      <c r="B1525">
        <v>5.9</v>
      </c>
    </row>
    <row r="1526" spans="1:2">
      <c r="A1526">
        <v>89</v>
      </c>
      <c r="B1526">
        <v>5.4</v>
      </c>
    </row>
    <row r="1527" spans="1:2">
      <c r="A1527">
        <v>95</v>
      </c>
      <c r="B1527">
        <v>5.9</v>
      </c>
    </row>
    <row r="1528" spans="1:2">
      <c r="A1528">
        <v>98</v>
      </c>
      <c r="B1528">
        <v>6.1</v>
      </c>
    </row>
    <row r="1529" spans="1:2">
      <c r="A1529">
        <v>94</v>
      </c>
      <c r="B1529">
        <v>7.7</v>
      </c>
    </row>
    <row r="1530" spans="1:2">
      <c r="A1530">
        <v>85</v>
      </c>
      <c r="B1530">
        <v>5.8</v>
      </c>
    </row>
    <row r="1531" spans="1:2">
      <c r="A1531">
        <v>124</v>
      </c>
      <c r="B1531">
        <v>7.6</v>
      </c>
    </row>
    <row r="1532" spans="1:2">
      <c r="A1532">
        <v>131</v>
      </c>
      <c r="B1532">
        <v>6.1</v>
      </c>
    </row>
    <row r="1533" spans="1:2">
      <c r="A1533">
        <v>107</v>
      </c>
      <c r="B1533">
        <v>5.4</v>
      </c>
    </row>
    <row r="1534" spans="1:2">
      <c r="A1534">
        <v>99</v>
      </c>
      <c r="B1534">
        <v>5.1</v>
      </c>
    </row>
    <row r="1535" spans="1:2">
      <c r="A1535">
        <v>83</v>
      </c>
      <c r="B1535">
        <v>6.4</v>
      </c>
    </row>
    <row r="1536" spans="1:2">
      <c r="A1536">
        <v>131</v>
      </c>
      <c r="B1536">
        <v>6.3</v>
      </c>
    </row>
    <row r="1537" spans="1:2">
      <c r="A1537">
        <v>85</v>
      </c>
      <c r="B1537">
        <v>7.5</v>
      </c>
    </row>
    <row r="1538" spans="1:2">
      <c r="A1538">
        <v>126</v>
      </c>
      <c r="B1538">
        <v>7.1</v>
      </c>
    </row>
    <row r="1539" spans="1:2">
      <c r="A1539">
        <v>123</v>
      </c>
      <c r="B1539">
        <v>7.8</v>
      </c>
    </row>
    <row r="1540" spans="1:2">
      <c r="A1540">
        <v>105</v>
      </c>
      <c r="B1540">
        <v>6.5</v>
      </c>
    </row>
    <row r="1541" spans="1:2">
      <c r="A1541">
        <v>125</v>
      </c>
      <c r="B1541">
        <v>6.6</v>
      </c>
    </row>
    <row r="1542" spans="1:2">
      <c r="A1542">
        <v>77</v>
      </c>
      <c r="B1542">
        <v>7.4</v>
      </c>
    </row>
    <row r="1543" spans="1:2">
      <c r="A1543">
        <v>121</v>
      </c>
      <c r="B1543">
        <v>7.6</v>
      </c>
    </row>
    <row r="1544" spans="1:2">
      <c r="A1544">
        <v>124</v>
      </c>
      <c r="B1544">
        <v>7.5</v>
      </c>
    </row>
    <row r="1545" spans="1:2">
      <c r="A1545">
        <v>99</v>
      </c>
      <c r="B1545">
        <v>6.6</v>
      </c>
    </row>
    <row r="1546" spans="1:2">
      <c r="A1546">
        <v>112</v>
      </c>
      <c r="B1546">
        <v>7.2</v>
      </c>
    </row>
    <row r="1547" spans="1:2">
      <c r="A1547">
        <v>111</v>
      </c>
      <c r="B1547">
        <v>7.6</v>
      </c>
    </row>
    <row r="1548" spans="1:2">
      <c r="A1548">
        <v>107</v>
      </c>
      <c r="B1548">
        <v>6.2</v>
      </c>
    </row>
    <row r="1549" spans="1:2">
      <c r="A1549">
        <v>104</v>
      </c>
      <c r="B1549">
        <v>5.6</v>
      </c>
    </row>
    <row r="1550" spans="1:2">
      <c r="A1550">
        <v>113</v>
      </c>
      <c r="B1550">
        <v>7.6</v>
      </c>
    </row>
    <row r="1551" spans="1:2">
      <c r="A1551">
        <v>113</v>
      </c>
      <c r="B1551">
        <v>6.6</v>
      </c>
    </row>
    <row r="1552" spans="1:2">
      <c r="A1552">
        <v>95</v>
      </c>
      <c r="B1552">
        <v>7</v>
      </c>
    </row>
    <row r="1553" spans="1:2">
      <c r="A1553">
        <v>86</v>
      </c>
      <c r="B1553">
        <v>2.7</v>
      </c>
    </row>
    <row r="1554" spans="1:2">
      <c r="A1554">
        <v>126</v>
      </c>
      <c r="B1554">
        <v>7.6</v>
      </c>
    </row>
    <row r="1555" spans="1:2">
      <c r="A1555">
        <v>101</v>
      </c>
      <c r="B1555">
        <v>6.6</v>
      </c>
    </row>
    <row r="1556" spans="1:2">
      <c r="A1556">
        <v>102</v>
      </c>
      <c r="B1556">
        <v>6.9</v>
      </c>
    </row>
    <row r="1557" spans="1:2">
      <c r="A1557">
        <v>111</v>
      </c>
      <c r="B1557">
        <v>6.8</v>
      </c>
    </row>
    <row r="1558" spans="1:2">
      <c r="A1558">
        <v>95</v>
      </c>
      <c r="B1558">
        <v>3.7</v>
      </c>
    </row>
    <row r="1559" spans="1:2">
      <c r="A1559">
        <v>98</v>
      </c>
      <c r="B1559">
        <v>6.1</v>
      </c>
    </row>
    <row r="1560" spans="1:2">
      <c r="A1560">
        <v>100</v>
      </c>
      <c r="B1560">
        <v>5.9</v>
      </c>
    </row>
    <row r="1561" spans="1:2">
      <c r="A1561">
        <v>118</v>
      </c>
      <c r="B1561">
        <v>6.7</v>
      </c>
    </row>
    <row r="1562" spans="1:2">
      <c r="A1562">
        <v>125</v>
      </c>
      <c r="B1562">
        <v>6.9</v>
      </c>
    </row>
    <row r="1563" spans="1:2">
      <c r="A1563">
        <v>94</v>
      </c>
      <c r="B1563">
        <v>5.5</v>
      </c>
    </row>
    <row r="1564" spans="1:2">
      <c r="A1564">
        <v>79</v>
      </c>
      <c r="B1564">
        <v>7.1</v>
      </c>
    </row>
    <row r="1565" spans="1:2">
      <c r="A1565">
        <v>106</v>
      </c>
      <c r="B1565">
        <v>7.1</v>
      </c>
    </row>
    <row r="1566" spans="1:2">
      <c r="A1566">
        <v>63</v>
      </c>
      <c r="B1566">
        <v>7.3</v>
      </c>
    </row>
    <row r="1567" spans="1:2">
      <c r="A1567">
        <v>85</v>
      </c>
      <c r="B1567">
        <v>3.4</v>
      </c>
    </row>
    <row r="1568" spans="1:2">
      <c r="A1568">
        <v>108</v>
      </c>
      <c r="B1568">
        <v>6.8</v>
      </c>
    </row>
    <row r="1569" spans="1:2">
      <c r="A1569">
        <v>139</v>
      </c>
      <c r="B1569">
        <v>6.9</v>
      </c>
    </row>
    <row r="1570" spans="1:2">
      <c r="A1570">
        <v>127</v>
      </c>
      <c r="B1570">
        <v>7</v>
      </c>
    </row>
    <row r="1571" spans="1:2">
      <c r="A1571">
        <v>106</v>
      </c>
      <c r="B1571">
        <v>5.5</v>
      </c>
    </row>
    <row r="1572" spans="1:2">
      <c r="A1572">
        <v>95</v>
      </c>
      <c r="B1572">
        <v>5.1</v>
      </c>
    </row>
    <row r="1573" spans="1:2">
      <c r="A1573">
        <v>118</v>
      </c>
      <c r="B1573">
        <v>6.2</v>
      </c>
    </row>
    <row r="1574" spans="1:2">
      <c r="A1574">
        <v>108</v>
      </c>
      <c r="B1574">
        <v>5.9</v>
      </c>
    </row>
    <row r="1575" spans="1:2">
      <c r="A1575">
        <v>105</v>
      </c>
      <c r="B1575">
        <v>5.2</v>
      </c>
    </row>
    <row r="1576" spans="1:2">
      <c r="A1576">
        <v>131</v>
      </c>
      <c r="B1576">
        <v>6.2</v>
      </c>
    </row>
    <row r="1577" spans="1:2">
      <c r="A1577">
        <v>104</v>
      </c>
      <c r="B1577">
        <v>5.5</v>
      </c>
    </row>
    <row r="1578" spans="1:2">
      <c r="A1578">
        <v>133</v>
      </c>
      <c r="B1578">
        <v>7.4</v>
      </c>
    </row>
    <row r="1579" spans="1:2">
      <c r="A1579">
        <v>94</v>
      </c>
      <c r="B1579">
        <v>4.4</v>
      </c>
    </row>
    <row r="1580" spans="1:2">
      <c r="A1580">
        <v>109</v>
      </c>
      <c r="B1580">
        <v>6.3</v>
      </c>
    </row>
    <row r="1581" spans="1:2">
      <c r="A1581">
        <v>96</v>
      </c>
      <c r="B1581">
        <v>6.1</v>
      </c>
    </row>
    <row r="1582" spans="1:2">
      <c r="A1582">
        <v>105</v>
      </c>
      <c r="B1582">
        <v>5.3</v>
      </c>
    </row>
    <row r="1583" spans="1:2">
      <c r="A1583">
        <v>99</v>
      </c>
      <c r="B1583">
        <v>5.4</v>
      </c>
    </row>
    <row r="1584" spans="1:2">
      <c r="A1584">
        <v>112</v>
      </c>
      <c r="B1584">
        <v>6.7</v>
      </c>
    </row>
    <row r="1585" spans="1:2">
      <c r="A1585">
        <v>108</v>
      </c>
      <c r="B1585">
        <v>5.9</v>
      </c>
    </row>
    <row r="1586" spans="1:2">
      <c r="A1586">
        <v>126</v>
      </c>
      <c r="B1586">
        <v>7.3</v>
      </c>
    </row>
    <row r="1587" spans="1:2">
      <c r="A1587">
        <v>98</v>
      </c>
      <c r="B1587">
        <v>5.5</v>
      </c>
    </row>
    <row r="1588" spans="1:2">
      <c r="A1588">
        <v>104</v>
      </c>
      <c r="B1588">
        <v>5.8</v>
      </c>
    </row>
    <row r="1589" spans="1:2">
      <c r="A1589">
        <v>110</v>
      </c>
      <c r="B1589">
        <v>4.6</v>
      </c>
    </row>
    <row r="1590" spans="1:2">
      <c r="A1590">
        <v>130</v>
      </c>
      <c r="B1590">
        <v>6.7</v>
      </c>
    </row>
    <row r="1591" spans="1:2">
      <c r="A1591">
        <v>93</v>
      </c>
      <c r="B1591">
        <v>5.1</v>
      </c>
    </row>
    <row r="1592" spans="1:2">
      <c r="A1592">
        <v>96</v>
      </c>
      <c r="B1592">
        <v>5.6</v>
      </c>
    </row>
    <row r="1593" spans="1:2">
      <c r="A1593">
        <v>114</v>
      </c>
      <c r="B1593">
        <v>7</v>
      </c>
    </row>
    <row r="1594" spans="1:2">
      <c r="A1594">
        <v>106</v>
      </c>
      <c r="B1594">
        <v>6.4</v>
      </c>
    </row>
    <row r="1595" spans="1:2">
      <c r="A1595">
        <v>150</v>
      </c>
      <c r="B1595">
        <v>6.7</v>
      </c>
    </row>
    <row r="1596" spans="1:2">
      <c r="A1596">
        <v>100</v>
      </c>
      <c r="B1596">
        <v>4.1</v>
      </c>
    </row>
    <row r="1597" spans="1:2">
      <c r="A1597">
        <v>100</v>
      </c>
      <c r="B1597">
        <v>5.5</v>
      </c>
    </row>
    <row r="1598" spans="1:2">
      <c r="A1598">
        <v>100</v>
      </c>
      <c r="B1598">
        <v>2.7</v>
      </c>
    </row>
    <row r="1599" spans="1:2">
      <c r="A1599">
        <v>107</v>
      </c>
      <c r="B1599">
        <v>6.4</v>
      </c>
    </row>
    <row r="1600" spans="1:2">
      <c r="A1600">
        <v>102</v>
      </c>
      <c r="B1600">
        <v>4.8</v>
      </c>
    </row>
    <row r="1601" spans="1:2">
      <c r="A1601">
        <v>101</v>
      </c>
      <c r="B1601">
        <v>6.1</v>
      </c>
    </row>
    <row r="1602" spans="1:2">
      <c r="A1602">
        <v>86</v>
      </c>
      <c r="B1602">
        <v>4.8</v>
      </c>
    </row>
    <row r="1603" spans="1:2">
      <c r="A1603">
        <v>108</v>
      </c>
      <c r="B1603">
        <v>7</v>
      </c>
    </row>
    <row r="1604" spans="1:2">
      <c r="A1604">
        <v>123</v>
      </c>
      <c r="B1604">
        <v>6.8</v>
      </c>
    </row>
    <row r="1605" spans="1:2">
      <c r="A1605">
        <v>88</v>
      </c>
      <c r="B1605">
        <v>5.6</v>
      </c>
    </row>
    <row r="1606" spans="1:2">
      <c r="A1606">
        <v>109</v>
      </c>
      <c r="B1606">
        <v>6.1</v>
      </c>
    </row>
    <row r="1607" spans="1:2">
      <c r="A1607">
        <v>122</v>
      </c>
      <c r="B1607">
        <v>7.9</v>
      </c>
    </row>
    <row r="1608" spans="1:2">
      <c r="A1608">
        <v>251</v>
      </c>
      <c r="B1608">
        <v>8.4</v>
      </c>
    </row>
    <row r="1609" spans="1:2">
      <c r="A1609">
        <v>118</v>
      </c>
      <c r="B1609">
        <v>6.5</v>
      </c>
    </row>
    <row r="1610" spans="1:2">
      <c r="A1610">
        <v>131</v>
      </c>
      <c r="B1610">
        <v>7.1</v>
      </c>
    </row>
    <row r="1611" spans="1:2">
      <c r="A1611">
        <v>109</v>
      </c>
      <c r="B1611">
        <v>6.6</v>
      </c>
    </row>
    <row r="1612" spans="1:2">
      <c r="A1612">
        <v>88</v>
      </c>
      <c r="B1612">
        <v>7</v>
      </c>
    </row>
    <row r="1613" spans="1:2">
      <c r="A1613">
        <v>103</v>
      </c>
      <c r="B1613">
        <v>5.6</v>
      </c>
    </row>
    <row r="1614" spans="1:2">
      <c r="A1614">
        <v>87</v>
      </c>
      <c r="B1614">
        <v>4.8</v>
      </c>
    </row>
    <row r="1615" spans="1:2">
      <c r="A1615">
        <v>160</v>
      </c>
      <c r="B1615">
        <v>7.5</v>
      </c>
    </row>
    <row r="1616" spans="1:2">
      <c r="A1616">
        <v>121</v>
      </c>
      <c r="B1616">
        <v>6</v>
      </c>
    </row>
    <row r="1617" spans="1:2">
      <c r="A1617">
        <v>129</v>
      </c>
      <c r="B1617">
        <v>6.8</v>
      </c>
    </row>
    <row r="1618" spans="1:2">
      <c r="A1618">
        <v>115</v>
      </c>
      <c r="B1618">
        <v>6.5</v>
      </c>
    </row>
    <row r="1619" spans="1:2">
      <c r="A1619">
        <v>153</v>
      </c>
      <c r="B1619">
        <v>7.9</v>
      </c>
    </row>
    <row r="1620" spans="1:2">
      <c r="A1620">
        <v>128</v>
      </c>
      <c r="B1620">
        <v>6.4</v>
      </c>
    </row>
    <row r="1621" spans="1:2">
      <c r="A1621">
        <v>89</v>
      </c>
      <c r="B1621">
        <v>5.8</v>
      </c>
    </row>
    <row r="1622" spans="1:2">
      <c r="A1622">
        <v>122</v>
      </c>
      <c r="B1622">
        <v>7.7</v>
      </c>
    </row>
    <row r="1623" spans="1:2">
      <c r="A1623">
        <v>99</v>
      </c>
      <c r="B1623">
        <v>5.3</v>
      </c>
    </row>
    <row r="1624" spans="1:2">
      <c r="A1624">
        <v>99</v>
      </c>
      <c r="B1624">
        <v>5.3</v>
      </c>
    </row>
    <row r="1625" spans="1:2">
      <c r="A1625">
        <v>147</v>
      </c>
      <c r="B1625">
        <v>7.5</v>
      </c>
    </row>
    <row r="1626" spans="1:2">
      <c r="A1626">
        <v>112</v>
      </c>
      <c r="B1626">
        <v>6.9</v>
      </c>
    </row>
    <row r="1627" spans="1:2">
      <c r="A1627">
        <v>88</v>
      </c>
      <c r="B1627">
        <v>4.9</v>
      </c>
    </row>
    <row r="1628" spans="1:2">
      <c r="A1628">
        <v>94</v>
      </c>
      <c r="B1628">
        <v>7.1</v>
      </c>
    </row>
    <row r="1629" spans="1:2">
      <c r="A1629">
        <v>90</v>
      </c>
      <c r="B1629">
        <v>8</v>
      </c>
    </row>
    <row r="1630" spans="1:2">
      <c r="A1630">
        <v>167</v>
      </c>
      <c r="B1630">
        <v>7.9</v>
      </c>
    </row>
    <row r="1631" spans="1:2">
      <c r="A1631">
        <v>118</v>
      </c>
      <c r="B1631">
        <v>7.6</v>
      </c>
    </row>
    <row r="1632" spans="1:2">
      <c r="A1632">
        <v>83</v>
      </c>
      <c r="B1632">
        <v>5.9</v>
      </c>
    </row>
    <row r="1633" spans="1:2">
      <c r="A1633">
        <v>104</v>
      </c>
      <c r="B1633">
        <v>6.3</v>
      </c>
    </row>
    <row r="1634" spans="1:2">
      <c r="A1634">
        <v>102</v>
      </c>
      <c r="B1634">
        <v>6.4</v>
      </c>
    </row>
    <row r="1635" spans="1:2">
      <c r="A1635">
        <v>131</v>
      </c>
      <c r="B1635">
        <v>8.2</v>
      </c>
    </row>
    <row r="1636" spans="1:2">
      <c r="A1636">
        <v>101</v>
      </c>
      <c r="B1636">
        <v>6.9</v>
      </c>
    </row>
    <row r="1637" spans="1:2">
      <c r="A1637">
        <v>130</v>
      </c>
      <c r="B1637">
        <v>7.8</v>
      </c>
    </row>
    <row r="1638" spans="1:2">
      <c r="A1638">
        <v>120</v>
      </c>
      <c r="B1638">
        <v>6.7</v>
      </c>
    </row>
    <row r="1639" spans="1:2">
      <c r="A1639">
        <v>135</v>
      </c>
      <c r="B1639">
        <v>7.5</v>
      </c>
    </row>
    <row r="1640" spans="1:2">
      <c r="A1640">
        <v>110</v>
      </c>
      <c r="B1640">
        <v>7.4</v>
      </c>
    </row>
    <row r="1641" spans="1:2">
      <c r="A1641">
        <v>103</v>
      </c>
      <c r="B1641">
        <v>5.2</v>
      </c>
    </row>
    <row r="1642" spans="1:2">
      <c r="A1642">
        <v>110</v>
      </c>
      <c r="B1642">
        <v>7.6</v>
      </c>
    </row>
    <row r="1643" spans="1:2">
      <c r="A1643">
        <v>91</v>
      </c>
      <c r="B1643">
        <v>7.3</v>
      </c>
    </row>
    <row r="1644" spans="1:2">
      <c r="A1644">
        <v>105</v>
      </c>
      <c r="B1644">
        <v>6.6</v>
      </c>
    </row>
    <row r="1645" spans="1:2">
      <c r="A1645">
        <v>127</v>
      </c>
      <c r="B1645">
        <v>6.8</v>
      </c>
    </row>
    <row r="1646" spans="1:2">
      <c r="A1646">
        <v>82</v>
      </c>
      <c r="B1646">
        <v>6.9</v>
      </c>
    </row>
    <row r="1647" spans="1:2">
      <c r="A1647">
        <v>99</v>
      </c>
      <c r="B1647">
        <v>5.8</v>
      </c>
    </row>
    <row r="1648" spans="1:2">
      <c r="A1648">
        <v>90</v>
      </c>
      <c r="B1648">
        <v>6.6</v>
      </c>
    </row>
    <row r="1649" spans="1:2">
      <c r="A1649">
        <v>115</v>
      </c>
      <c r="B1649">
        <v>6.7</v>
      </c>
    </row>
    <row r="1650" spans="1:2">
      <c r="A1650">
        <v>96</v>
      </c>
      <c r="B1650">
        <v>6.7</v>
      </c>
    </row>
    <row r="1651" spans="1:2">
      <c r="A1651">
        <v>104</v>
      </c>
      <c r="B1651">
        <v>6.3</v>
      </c>
    </row>
    <row r="1652" spans="1:2">
      <c r="A1652">
        <v>117</v>
      </c>
      <c r="B1652">
        <v>7.7</v>
      </c>
    </row>
    <row r="1653" spans="1:2">
      <c r="A1653">
        <v>83</v>
      </c>
      <c r="B1653">
        <v>6.1</v>
      </c>
    </row>
    <row r="1654" spans="1:2">
      <c r="A1654">
        <v>99</v>
      </c>
      <c r="B1654">
        <v>4.9</v>
      </c>
    </row>
    <row r="1655" spans="1:2">
      <c r="A1655">
        <v>81</v>
      </c>
      <c r="B1655">
        <v>6.2</v>
      </c>
    </row>
    <row r="1656" spans="1:2">
      <c r="A1656">
        <v>135</v>
      </c>
      <c r="B1656">
        <v>7.8</v>
      </c>
    </row>
    <row r="1657" spans="1:2">
      <c r="A1657">
        <v>117</v>
      </c>
      <c r="B1657">
        <v>8.2</v>
      </c>
    </row>
    <row r="1658" spans="1:2">
      <c r="A1658">
        <v>139</v>
      </c>
      <c r="B1658">
        <v>6.9</v>
      </c>
    </row>
    <row r="1659" spans="1:2">
      <c r="A1659">
        <v>123</v>
      </c>
      <c r="B1659">
        <v>6.2</v>
      </c>
    </row>
    <row r="1660" spans="1:2">
      <c r="A1660">
        <v>117</v>
      </c>
      <c r="B1660">
        <v>6.9</v>
      </c>
    </row>
    <row r="1661" spans="1:2">
      <c r="A1661">
        <v>97</v>
      </c>
      <c r="B1661">
        <v>4.8</v>
      </c>
    </row>
    <row r="1662" spans="1:2">
      <c r="A1662">
        <v>103</v>
      </c>
      <c r="B1662">
        <v>5.3</v>
      </c>
    </row>
    <row r="1663" spans="1:2">
      <c r="A1663">
        <v>119</v>
      </c>
      <c r="B1663">
        <v>6.7</v>
      </c>
    </row>
    <row r="1664" spans="1:2">
      <c r="A1664">
        <v>94</v>
      </c>
      <c r="B1664">
        <v>5.4</v>
      </c>
    </row>
    <row r="1665" spans="1:2">
      <c r="A1665">
        <v>89</v>
      </c>
      <c r="B1665">
        <v>5.4</v>
      </c>
    </row>
    <row r="1666" spans="1:2">
      <c r="A1666">
        <v>98</v>
      </c>
      <c r="B1666">
        <v>4.9</v>
      </c>
    </row>
    <row r="1667" spans="1:2">
      <c r="A1667">
        <v>107</v>
      </c>
      <c r="B1667">
        <v>6.1</v>
      </c>
    </row>
    <row r="1668" spans="1:2">
      <c r="A1668">
        <v>108</v>
      </c>
      <c r="B1668">
        <v>5.8</v>
      </c>
    </row>
    <row r="1669" spans="1:2">
      <c r="A1669">
        <v>134</v>
      </c>
      <c r="B1669">
        <v>7</v>
      </c>
    </row>
    <row r="1670" spans="1:2">
      <c r="A1670">
        <v>110</v>
      </c>
      <c r="B1670">
        <v>6.5</v>
      </c>
    </row>
    <row r="1671" spans="1:2">
      <c r="A1671">
        <v>103</v>
      </c>
      <c r="B1671">
        <v>6.6</v>
      </c>
    </row>
    <row r="1672" spans="1:2">
      <c r="A1672">
        <v>100</v>
      </c>
      <c r="B1672">
        <v>5.7</v>
      </c>
    </row>
    <row r="1673" spans="1:2">
      <c r="A1673">
        <v>131</v>
      </c>
      <c r="B1673">
        <v>6.6</v>
      </c>
    </row>
    <row r="1674" spans="1:2">
      <c r="A1674">
        <v>133</v>
      </c>
      <c r="B1674">
        <v>7</v>
      </c>
    </row>
    <row r="1675" spans="1:2">
      <c r="A1675">
        <v>109</v>
      </c>
      <c r="B1675">
        <v>7.4</v>
      </c>
    </row>
    <row r="1676" spans="1:2">
      <c r="A1676">
        <v>114</v>
      </c>
      <c r="B1676">
        <v>5.3</v>
      </c>
    </row>
    <row r="1677" spans="1:2">
      <c r="A1677">
        <v>164</v>
      </c>
      <c r="B1677">
        <v>7.4</v>
      </c>
    </row>
    <row r="1678" spans="1:2">
      <c r="A1678">
        <v>92</v>
      </c>
      <c r="B1678">
        <v>7.4</v>
      </c>
    </row>
    <row r="1679" spans="1:2">
      <c r="A1679">
        <v>122</v>
      </c>
      <c r="B1679">
        <v>6.8</v>
      </c>
    </row>
    <row r="1680" spans="1:2">
      <c r="A1680">
        <v>110</v>
      </c>
      <c r="B1680">
        <v>7.2</v>
      </c>
    </row>
    <row r="1681" spans="1:2">
      <c r="A1681">
        <v>116</v>
      </c>
      <c r="B1681">
        <v>6</v>
      </c>
    </row>
    <row r="1682" spans="1:2">
      <c r="A1682">
        <v>106</v>
      </c>
      <c r="B1682">
        <v>7.8</v>
      </c>
    </row>
    <row r="1683" spans="1:2">
      <c r="A1683">
        <v>115</v>
      </c>
      <c r="B1683">
        <v>6.6</v>
      </c>
    </row>
    <row r="1684" spans="1:2">
      <c r="A1684">
        <v>148</v>
      </c>
      <c r="B1684">
        <v>7.9</v>
      </c>
    </row>
    <row r="1685" spans="1:2">
      <c r="A1685">
        <v>118</v>
      </c>
      <c r="B1685">
        <v>5.7</v>
      </c>
    </row>
    <row r="1686" spans="1:2">
      <c r="A1686">
        <v>101</v>
      </c>
      <c r="B1686">
        <v>7.1</v>
      </c>
    </row>
    <row r="1687" spans="1:2">
      <c r="A1687">
        <v>82</v>
      </c>
      <c r="B1687">
        <v>5.6</v>
      </c>
    </row>
    <row r="1688" spans="1:2">
      <c r="A1688">
        <v>110</v>
      </c>
      <c r="B1688">
        <v>7.8</v>
      </c>
    </row>
    <row r="1689" spans="1:2">
      <c r="A1689">
        <v>193</v>
      </c>
      <c r="B1689">
        <v>7.9</v>
      </c>
    </row>
    <row r="1690" spans="1:2">
      <c r="A1690">
        <v>130</v>
      </c>
      <c r="B1690">
        <v>6.9</v>
      </c>
    </row>
    <row r="1691" spans="1:2">
      <c r="A1691">
        <v>111</v>
      </c>
      <c r="B1691">
        <v>7.7</v>
      </c>
    </row>
    <row r="1692" spans="1:2">
      <c r="A1692">
        <v>110</v>
      </c>
      <c r="B1692">
        <v>6.9</v>
      </c>
    </row>
    <row r="1693" spans="1:2">
      <c r="A1693">
        <v>123</v>
      </c>
      <c r="B1693">
        <v>6</v>
      </c>
    </row>
    <row r="1694" spans="1:2">
      <c r="A1694">
        <v>109</v>
      </c>
      <c r="B1694">
        <v>6.2</v>
      </c>
    </row>
    <row r="1695" spans="1:2">
      <c r="A1695">
        <v>99</v>
      </c>
      <c r="B1695">
        <v>5.9</v>
      </c>
    </row>
    <row r="1696" spans="1:2">
      <c r="A1696">
        <v>106</v>
      </c>
      <c r="B1696">
        <v>6.8</v>
      </c>
    </row>
    <row r="1697" spans="1:2">
      <c r="A1697">
        <v>89</v>
      </c>
      <c r="B1697">
        <v>3.6</v>
      </c>
    </row>
    <row r="1698" spans="1:2">
      <c r="A1698">
        <v>98</v>
      </c>
      <c r="B1698">
        <v>6.7</v>
      </c>
    </row>
    <row r="1699" spans="1:2">
      <c r="A1699">
        <v>93</v>
      </c>
      <c r="B1699">
        <v>6.3</v>
      </c>
    </row>
    <row r="1700" spans="1:2">
      <c r="A1700">
        <v>112</v>
      </c>
      <c r="B1700">
        <v>6.4</v>
      </c>
    </row>
    <row r="1701" spans="1:2">
      <c r="A1701">
        <v>101</v>
      </c>
      <c r="B1701">
        <v>6.4</v>
      </c>
    </row>
    <row r="1702" spans="1:2">
      <c r="A1702">
        <v>104</v>
      </c>
      <c r="B1702">
        <v>5.7</v>
      </c>
    </row>
    <row r="1703" spans="1:2">
      <c r="A1703">
        <v>120</v>
      </c>
      <c r="B1703">
        <v>6.2</v>
      </c>
    </row>
    <row r="1704" spans="1:2">
      <c r="A1704">
        <v>91</v>
      </c>
      <c r="B1704">
        <v>5.2</v>
      </c>
    </row>
    <row r="1705" spans="1:2">
      <c r="A1705">
        <v>97</v>
      </c>
      <c r="B1705">
        <v>6.1</v>
      </c>
    </row>
    <row r="1706" spans="1:2">
      <c r="A1706">
        <v>133</v>
      </c>
      <c r="B1706">
        <v>7.1</v>
      </c>
    </row>
    <row r="1707" spans="1:2">
      <c r="A1707">
        <v>123</v>
      </c>
      <c r="B1707">
        <v>7.2</v>
      </c>
    </row>
    <row r="1708" spans="1:2">
      <c r="A1708">
        <v>114</v>
      </c>
      <c r="B1708">
        <v>6.5</v>
      </c>
    </row>
    <row r="1709" spans="1:2">
      <c r="A1709">
        <v>111</v>
      </c>
      <c r="B1709">
        <v>6</v>
      </c>
    </row>
    <row r="1710" spans="1:2">
      <c r="A1710">
        <v>117</v>
      </c>
      <c r="B1710">
        <v>7</v>
      </c>
    </row>
    <row r="1711" spans="1:2">
      <c r="A1711">
        <v>121</v>
      </c>
      <c r="B1711">
        <v>7</v>
      </c>
    </row>
    <row r="1712" spans="1:2">
      <c r="A1712">
        <v>139</v>
      </c>
      <c r="B1712">
        <v>7.5</v>
      </c>
    </row>
    <row r="1713" spans="1:2">
      <c r="A1713">
        <v>115</v>
      </c>
      <c r="B1713">
        <v>6.6</v>
      </c>
    </row>
    <row r="1714" spans="1:2">
      <c r="A1714">
        <v>175</v>
      </c>
      <c r="B1714">
        <v>7.4</v>
      </c>
    </row>
    <row r="1715" spans="1:2">
      <c r="A1715">
        <v>85</v>
      </c>
      <c r="B1715">
        <v>6.5</v>
      </c>
    </row>
    <row r="1716" spans="1:2">
      <c r="A1716">
        <v>90</v>
      </c>
      <c r="B1716">
        <v>6.2</v>
      </c>
    </row>
    <row r="1717" spans="1:2">
      <c r="A1717">
        <v>107</v>
      </c>
      <c r="B1717">
        <v>7.8</v>
      </c>
    </row>
    <row r="1718" spans="1:2">
      <c r="A1718">
        <v>100</v>
      </c>
      <c r="B1718">
        <v>5.2</v>
      </c>
    </row>
    <row r="1719" spans="1:2">
      <c r="A1719">
        <v>129</v>
      </c>
      <c r="B1719">
        <v>6.5</v>
      </c>
    </row>
    <row r="1720" spans="1:2">
      <c r="A1720">
        <v>109</v>
      </c>
      <c r="B1720">
        <v>6.5</v>
      </c>
    </row>
    <row r="1721" spans="1:2">
      <c r="A1721">
        <v>94</v>
      </c>
      <c r="B1721">
        <v>5.2</v>
      </c>
    </row>
    <row r="1722" spans="1:2">
      <c r="A1722">
        <v>133</v>
      </c>
      <c r="B1722">
        <v>7.2</v>
      </c>
    </row>
    <row r="1723" spans="1:2">
      <c r="A1723">
        <v>105</v>
      </c>
      <c r="B1723">
        <v>7.1</v>
      </c>
    </row>
    <row r="1724" spans="1:2">
      <c r="A1724">
        <v>100</v>
      </c>
      <c r="B1724">
        <v>4.5</v>
      </c>
    </row>
    <row r="1725" spans="1:2">
      <c r="A1725">
        <v>113</v>
      </c>
      <c r="B1725">
        <v>5.7</v>
      </c>
    </row>
    <row r="1726" spans="1:2">
      <c r="A1726">
        <v>118</v>
      </c>
      <c r="B1726">
        <v>6</v>
      </c>
    </row>
    <row r="1727" spans="1:2">
      <c r="A1727">
        <v>110</v>
      </c>
      <c r="B1727">
        <v>6.4</v>
      </c>
    </row>
    <row r="1728" spans="1:2">
      <c r="A1728">
        <v>110</v>
      </c>
      <c r="B1728">
        <v>5.2</v>
      </c>
    </row>
    <row r="1729" spans="1:2">
      <c r="A1729">
        <v>99</v>
      </c>
      <c r="B1729">
        <v>4.3</v>
      </c>
    </row>
    <row r="1730" spans="1:2">
      <c r="A1730">
        <v>101</v>
      </c>
      <c r="B1730">
        <v>6.1</v>
      </c>
    </row>
    <row r="1731" spans="1:2">
      <c r="A1731">
        <v>103</v>
      </c>
      <c r="B1731">
        <v>6.8</v>
      </c>
    </row>
    <row r="1732" spans="1:2">
      <c r="A1732">
        <v>95</v>
      </c>
      <c r="B1732">
        <v>5.2</v>
      </c>
    </row>
    <row r="1733" spans="1:2">
      <c r="A1733">
        <v>117</v>
      </c>
      <c r="B1733">
        <v>6.5</v>
      </c>
    </row>
    <row r="1734" spans="1:2">
      <c r="A1734">
        <v>129</v>
      </c>
      <c r="B1734">
        <v>7.5</v>
      </c>
    </row>
    <row r="1735" spans="1:2">
      <c r="A1735">
        <v>120</v>
      </c>
      <c r="B1735">
        <v>7.1</v>
      </c>
    </row>
    <row r="1736" spans="1:2">
      <c r="A1736">
        <v>125</v>
      </c>
      <c r="B1736">
        <v>6.9</v>
      </c>
    </row>
    <row r="1737" spans="1:2">
      <c r="A1737">
        <v>133</v>
      </c>
      <c r="B1737">
        <v>8</v>
      </c>
    </row>
    <row r="1738" spans="1:2">
      <c r="A1738">
        <v>116</v>
      </c>
      <c r="B1738">
        <v>8.2</v>
      </c>
    </row>
    <row r="1739" spans="1:2">
      <c r="A1739">
        <v>129</v>
      </c>
      <c r="B1739">
        <v>6.4</v>
      </c>
    </row>
    <row r="1740" spans="1:2">
      <c r="A1740">
        <v>93</v>
      </c>
      <c r="B1740">
        <v>7.9</v>
      </c>
    </row>
    <row r="1741" spans="1:2">
      <c r="A1741">
        <v>118</v>
      </c>
      <c r="B1741">
        <v>6.7</v>
      </c>
    </row>
    <row r="1742" spans="1:2">
      <c r="A1742">
        <v>129</v>
      </c>
      <c r="B1742">
        <v>6.1</v>
      </c>
    </row>
    <row r="1743" spans="1:2">
      <c r="A1743">
        <v>185</v>
      </c>
      <c r="B1743">
        <v>8.9</v>
      </c>
    </row>
    <row r="1744" spans="1:2">
      <c r="A1744">
        <v>146</v>
      </c>
      <c r="B1744">
        <v>8.1</v>
      </c>
    </row>
    <row r="1745" spans="1:2">
      <c r="A1745">
        <v>128</v>
      </c>
      <c r="B1745">
        <v>6.2</v>
      </c>
    </row>
    <row r="1746" spans="1:2">
      <c r="A1746">
        <v>93</v>
      </c>
      <c r="B1746">
        <v>4.9</v>
      </c>
    </row>
    <row r="1747" spans="1:2">
      <c r="A1747">
        <v>97</v>
      </c>
      <c r="B1747">
        <v>5.8</v>
      </c>
    </row>
    <row r="1748" spans="1:2">
      <c r="A1748">
        <v>82</v>
      </c>
      <c r="B1748">
        <v>6</v>
      </c>
    </row>
    <row r="1749" spans="1:2">
      <c r="A1749">
        <v>85</v>
      </c>
      <c r="B1749">
        <v>7</v>
      </c>
    </row>
    <row r="1750" spans="1:2">
      <c r="A1750">
        <v>88</v>
      </c>
      <c r="B1750">
        <v>6</v>
      </c>
    </row>
    <row r="1751" spans="1:2">
      <c r="A1751">
        <v>119</v>
      </c>
      <c r="B1751">
        <v>7.9</v>
      </c>
    </row>
    <row r="1752" spans="1:2">
      <c r="A1752">
        <v>122</v>
      </c>
      <c r="B1752">
        <v>8.1</v>
      </c>
    </row>
    <row r="1753" spans="1:2">
      <c r="A1753">
        <v>99</v>
      </c>
      <c r="B1753">
        <v>6.2</v>
      </c>
    </row>
    <row r="1754" spans="1:2">
      <c r="A1754">
        <v>97</v>
      </c>
      <c r="B1754">
        <v>6.7</v>
      </c>
    </row>
    <row r="1755" spans="1:2">
      <c r="A1755">
        <v>121</v>
      </c>
      <c r="B1755">
        <v>7.3</v>
      </c>
    </row>
    <row r="1756" spans="1:2">
      <c r="A1756">
        <v>95</v>
      </c>
      <c r="B1756">
        <v>4.6</v>
      </c>
    </row>
    <row r="1757" spans="1:2">
      <c r="A1757">
        <v>105</v>
      </c>
      <c r="B1757">
        <v>6.1</v>
      </c>
    </row>
    <row r="1758" spans="1:2">
      <c r="A1758">
        <v>108</v>
      </c>
      <c r="B1758">
        <v>6.2</v>
      </c>
    </row>
    <row r="1759" spans="1:2">
      <c r="A1759">
        <v>134</v>
      </c>
      <c r="B1759">
        <v>7.8</v>
      </c>
    </row>
    <row r="1760" spans="1:2">
      <c r="A1760">
        <v>115</v>
      </c>
      <c r="B1760">
        <v>6.1</v>
      </c>
    </row>
    <row r="1761" spans="1:2">
      <c r="A1761">
        <v>86</v>
      </c>
      <c r="B1761">
        <v>5.8</v>
      </c>
    </row>
    <row r="1762" spans="1:2">
      <c r="A1762">
        <v>101</v>
      </c>
      <c r="B1762">
        <v>6.5</v>
      </c>
    </row>
    <row r="1763" spans="1:2">
      <c r="A1763">
        <v>96</v>
      </c>
      <c r="B1763">
        <v>7.2</v>
      </c>
    </row>
    <row r="1764" spans="1:2">
      <c r="A1764">
        <v>101</v>
      </c>
      <c r="B1764">
        <v>7.8</v>
      </c>
    </row>
    <row r="1765" spans="1:2">
      <c r="A1765">
        <v>100</v>
      </c>
      <c r="B1765">
        <v>4.7</v>
      </c>
    </row>
    <row r="1766" spans="1:2">
      <c r="A1766">
        <v>117</v>
      </c>
      <c r="B1766">
        <v>6.8</v>
      </c>
    </row>
    <row r="1767" spans="1:2">
      <c r="A1767">
        <v>101</v>
      </c>
      <c r="B1767">
        <v>5.9</v>
      </c>
    </row>
    <row r="1768" spans="1:2">
      <c r="A1768">
        <v>98</v>
      </c>
      <c r="B1768">
        <v>7.2</v>
      </c>
    </row>
    <row r="1769" spans="1:2">
      <c r="A1769">
        <v>146</v>
      </c>
      <c r="B1769">
        <v>8.7</v>
      </c>
    </row>
    <row r="1770" spans="1:2">
      <c r="A1770">
        <v>102</v>
      </c>
      <c r="B1770">
        <v>5</v>
      </c>
    </row>
    <row r="1771" spans="1:2">
      <c r="A1771">
        <v>97</v>
      </c>
      <c r="B1771">
        <v>6.6</v>
      </c>
    </row>
    <row r="1772" spans="1:2">
      <c r="A1772">
        <v>142</v>
      </c>
      <c r="B1772">
        <v>8.3</v>
      </c>
    </row>
    <row r="1773" spans="1:2">
      <c r="A1773">
        <v>98</v>
      </c>
      <c r="B1773">
        <v>6.7</v>
      </c>
    </row>
    <row r="1774" spans="1:2">
      <c r="A1774">
        <v>219</v>
      </c>
      <c r="B1774">
        <v>7.8</v>
      </c>
    </row>
    <row r="1775" spans="1:2">
      <c r="A1775">
        <v>109</v>
      </c>
      <c r="B1775">
        <v>6.5</v>
      </c>
    </row>
    <row r="1776" spans="1:2">
      <c r="A1776">
        <v>97</v>
      </c>
      <c r="B1776">
        <v>6.1</v>
      </c>
    </row>
    <row r="1777" spans="1:2">
      <c r="A1777">
        <v>158</v>
      </c>
      <c r="B1777">
        <v>8.1</v>
      </c>
    </row>
    <row r="1778" spans="1:2">
      <c r="A1778">
        <v>85</v>
      </c>
      <c r="B1778">
        <v>5.2</v>
      </c>
    </row>
    <row r="1779" spans="1:2">
      <c r="A1779">
        <v>80</v>
      </c>
      <c r="B1779">
        <v>5.6</v>
      </c>
    </row>
    <row r="1780" spans="1:2">
      <c r="A1780">
        <v>86</v>
      </c>
      <c r="B1780">
        <v>5.8</v>
      </c>
    </row>
    <row r="1781" spans="1:2">
      <c r="A1781">
        <v>119</v>
      </c>
      <c r="B1781">
        <v>6.6</v>
      </c>
    </row>
    <row r="1782" spans="1:2">
      <c r="A1782">
        <v>98</v>
      </c>
      <c r="B1782">
        <v>6.6</v>
      </c>
    </row>
    <row r="1783" spans="1:2">
      <c r="A1783">
        <v>97</v>
      </c>
      <c r="B1783">
        <v>5.5</v>
      </c>
    </row>
    <row r="1784" spans="1:2">
      <c r="A1784">
        <v>124</v>
      </c>
      <c r="B1784">
        <v>7</v>
      </c>
    </row>
    <row r="1785" spans="1:2">
      <c r="A1785">
        <v>97</v>
      </c>
      <c r="B1785">
        <v>6.5</v>
      </c>
    </row>
    <row r="1786" spans="1:2">
      <c r="A1786">
        <v>105</v>
      </c>
      <c r="B1786">
        <v>5.8</v>
      </c>
    </row>
    <row r="1787" spans="1:2">
      <c r="A1787">
        <v>104</v>
      </c>
      <c r="B1787">
        <v>5.6</v>
      </c>
    </row>
    <row r="1788" spans="1:2">
      <c r="A1788">
        <v>101</v>
      </c>
      <c r="B1788">
        <v>5.6</v>
      </c>
    </row>
    <row r="1789" spans="1:2">
      <c r="A1789">
        <v>101</v>
      </c>
      <c r="B1789">
        <v>5.8</v>
      </c>
    </row>
    <row r="1790" spans="1:2">
      <c r="A1790">
        <v>114</v>
      </c>
      <c r="B1790">
        <v>7.6</v>
      </c>
    </row>
    <row r="1791" spans="1:2">
      <c r="A1791">
        <v>105</v>
      </c>
      <c r="B1791">
        <v>6.4</v>
      </c>
    </row>
    <row r="1792" spans="1:2">
      <c r="A1792">
        <v>90</v>
      </c>
      <c r="B1792">
        <v>6.3</v>
      </c>
    </row>
    <row r="1793" spans="1:2">
      <c r="A1793">
        <v>97</v>
      </c>
      <c r="B1793">
        <v>4.6</v>
      </c>
    </row>
    <row r="1794" spans="1:2">
      <c r="A1794">
        <v>144</v>
      </c>
      <c r="B1794">
        <v>6.5</v>
      </c>
    </row>
    <row r="1795" spans="1:2">
      <c r="A1795">
        <v>114</v>
      </c>
      <c r="B1795">
        <v>7.5</v>
      </c>
    </row>
    <row r="1796" spans="1:2">
      <c r="A1796">
        <v>124</v>
      </c>
      <c r="B1796">
        <v>7.5</v>
      </c>
    </row>
    <row r="1797" spans="1:2">
      <c r="A1797">
        <v>89</v>
      </c>
      <c r="B1797">
        <v>5.3</v>
      </c>
    </row>
    <row r="1798" spans="1:2">
      <c r="A1798">
        <v>160</v>
      </c>
      <c r="B1798">
        <v>7.5</v>
      </c>
    </row>
    <row r="1799" spans="1:2">
      <c r="A1799">
        <v>93</v>
      </c>
      <c r="B1799">
        <v>3.3</v>
      </c>
    </row>
    <row r="1800" spans="1:2">
      <c r="A1800">
        <v>88</v>
      </c>
      <c r="B1800">
        <v>3.5</v>
      </c>
    </row>
    <row r="1801" spans="1:2">
      <c r="A1801">
        <v>142</v>
      </c>
      <c r="B1801">
        <v>9.3</v>
      </c>
    </row>
    <row r="1802" spans="1:2">
      <c r="A1802">
        <v>92</v>
      </c>
      <c r="B1802">
        <v>4.8</v>
      </c>
    </row>
    <row r="1803" spans="1:2">
      <c r="A1803">
        <v>117</v>
      </c>
      <c r="B1803">
        <v>6.9</v>
      </c>
    </row>
    <row r="1804" spans="1:2">
      <c r="A1804">
        <v>111</v>
      </c>
      <c r="B1804">
        <v>6</v>
      </c>
    </row>
    <row r="1805" spans="1:2">
      <c r="A1805">
        <v>121</v>
      </c>
      <c r="B1805">
        <v>7.3</v>
      </c>
    </row>
    <row r="1806" spans="1:2">
      <c r="A1806">
        <v>107</v>
      </c>
      <c r="B1806">
        <v>6.6</v>
      </c>
    </row>
    <row r="1807" spans="1:2">
      <c r="A1807">
        <v>106</v>
      </c>
      <c r="B1807">
        <v>7.5</v>
      </c>
    </row>
    <row r="1808" spans="1:2">
      <c r="A1808">
        <v>136</v>
      </c>
      <c r="B1808">
        <v>6.9</v>
      </c>
    </row>
    <row r="1809" spans="1:2">
      <c r="A1809">
        <v>97</v>
      </c>
      <c r="B1809">
        <v>6.8</v>
      </c>
    </row>
    <row r="1810" spans="1:2">
      <c r="A1810">
        <v>97</v>
      </c>
      <c r="B1810">
        <v>6.4</v>
      </c>
    </row>
    <row r="1811" spans="1:2">
      <c r="A1811">
        <v>99</v>
      </c>
      <c r="B1811">
        <v>5.6</v>
      </c>
    </row>
    <row r="1812" spans="1:2">
      <c r="A1812">
        <v>103</v>
      </c>
      <c r="B1812">
        <v>6.3</v>
      </c>
    </row>
    <row r="1813" spans="1:2">
      <c r="A1813">
        <v>95</v>
      </c>
      <c r="B1813">
        <v>7.3</v>
      </c>
    </row>
    <row r="1814" spans="1:2">
      <c r="A1814">
        <v>93</v>
      </c>
      <c r="B1814">
        <v>6.6</v>
      </c>
    </row>
    <row r="1815" spans="1:2">
      <c r="A1815">
        <v>98</v>
      </c>
      <c r="B1815">
        <v>4.6</v>
      </c>
    </row>
    <row r="1816" spans="1:2">
      <c r="A1816">
        <v>90</v>
      </c>
      <c r="B1816">
        <v>5.1</v>
      </c>
    </row>
    <row r="1817" spans="1:2">
      <c r="A1817">
        <v>107</v>
      </c>
      <c r="B1817">
        <v>5.6</v>
      </c>
    </row>
    <row r="1818" spans="1:2">
      <c r="A1818">
        <v>90</v>
      </c>
      <c r="B1818">
        <v>5.3</v>
      </c>
    </row>
    <row r="1819" spans="1:2">
      <c r="A1819">
        <v>115</v>
      </c>
      <c r="B1819">
        <v>5.6</v>
      </c>
    </row>
    <row r="1820" spans="1:2">
      <c r="A1820">
        <v>93</v>
      </c>
      <c r="B1820">
        <v>5.9</v>
      </c>
    </row>
    <row r="1821" spans="1:2">
      <c r="A1821">
        <v>99</v>
      </c>
      <c r="B1821">
        <v>4.7</v>
      </c>
    </row>
    <row r="1822" spans="1:2">
      <c r="A1822">
        <v>107</v>
      </c>
      <c r="B1822">
        <v>4.8</v>
      </c>
    </row>
    <row r="1823" spans="1:2">
      <c r="A1823">
        <v>110</v>
      </c>
      <c r="B1823">
        <v>6.8</v>
      </c>
    </row>
    <row r="1824" spans="1:2">
      <c r="A1824">
        <v>101</v>
      </c>
      <c r="B1824">
        <v>5.4</v>
      </c>
    </row>
    <row r="1825" spans="1:2">
      <c r="A1825">
        <v>85</v>
      </c>
      <c r="B1825">
        <v>5.1</v>
      </c>
    </row>
    <row r="1826" spans="1:2">
      <c r="A1826">
        <v>132</v>
      </c>
      <c r="B1826">
        <v>7</v>
      </c>
    </row>
    <row r="1827" spans="1:2">
      <c r="A1827">
        <v>90</v>
      </c>
      <c r="B1827">
        <v>4</v>
      </c>
    </row>
    <row r="1828" spans="1:2">
      <c r="A1828">
        <v>145</v>
      </c>
      <c r="B1828">
        <v>7.3</v>
      </c>
    </row>
    <row r="1829" spans="1:2">
      <c r="A1829">
        <v>110</v>
      </c>
      <c r="B1829">
        <v>6.8</v>
      </c>
    </row>
    <row r="1830" spans="1:2">
      <c r="A1830">
        <v>122</v>
      </c>
      <c r="B1830">
        <v>7</v>
      </c>
    </row>
    <row r="1831" spans="1:2">
      <c r="A1831">
        <v>107</v>
      </c>
      <c r="B1831">
        <v>7.1</v>
      </c>
    </row>
    <row r="1832" spans="1:2">
      <c r="A1832">
        <v>127</v>
      </c>
      <c r="B1832">
        <v>6.9</v>
      </c>
    </row>
    <row r="1833" spans="1:2">
      <c r="A1833">
        <v>99</v>
      </c>
      <c r="B1833">
        <v>7.3</v>
      </c>
    </row>
    <row r="1834" spans="1:2">
      <c r="A1834">
        <v>140</v>
      </c>
      <c r="B1834">
        <v>8.2</v>
      </c>
    </row>
    <row r="1835" spans="1:2">
      <c r="A1835">
        <v>133</v>
      </c>
      <c r="B1835">
        <v>7.1</v>
      </c>
    </row>
    <row r="1836" spans="1:2">
      <c r="A1836">
        <v>271</v>
      </c>
      <c r="B1836">
        <v>7.7</v>
      </c>
    </row>
    <row r="1837" spans="1:2">
      <c r="A1837">
        <v>112</v>
      </c>
      <c r="B1837">
        <v>6.5</v>
      </c>
    </row>
    <row r="1838" spans="1:2">
      <c r="A1838">
        <v>99</v>
      </c>
      <c r="B1838">
        <v>4.9</v>
      </c>
    </row>
    <row r="1839" spans="1:2">
      <c r="A1839">
        <v>100</v>
      </c>
      <c r="B1839">
        <v>6.4</v>
      </c>
    </row>
    <row r="1840" spans="1:2">
      <c r="A1840">
        <v>92</v>
      </c>
      <c r="B1840">
        <v>5.9</v>
      </c>
    </row>
    <row r="1841" spans="1:2">
      <c r="A1841">
        <v>105</v>
      </c>
      <c r="B1841">
        <v>6.2</v>
      </c>
    </row>
    <row r="1842" spans="1:2">
      <c r="A1842">
        <v>110</v>
      </c>
      <c r="B1842">
        <v>5.8</v>
      </c>
    </row>
    <row r="1843" spans="1:2">
      <c r="A1843">
        <v>116</v>
      </c>
      <c r="B1843">
        <v>6.7</v>
      </c>
    </row>
    <row r="1844" spans="1:2">
      <c r="A1844">
        <v>88</v>
      </c>
      <c r="B1844">
        <v>5.9</v>
      </c>
    </row>
    <row r="1845" spans="1:2">
      <c r="A1845">
        <v>111</v>
      </c>
      <c r="B1845">
        <v>7.3</v>
      </c>
    </row>
    <row r="1846" spans="1:2">
      <c r="A1846">
        <v>95</v>
      </c>
      <c r="B1846">
        <v>4.1</v>
      </c>
    </row>
    <row r="1847" spans="1:2">
      <c r="A1847">
        <v>95</v>
      </c>
      <c r="B1847">
        <v>4.9</v>
      </c>
    </row>
    <row r="1848" spans="1:2">
      <c r="A1848">
        <v>127</v>
      </c>
      <c r="B1848">
        <v>7.9</v>
      </c>
    </row>
    <row r="1849" spans="1:2">
      <c r="A1849">
        <v>105</v>
      </c>
      <c r="B1849">
        <v>5.6</v>
      </c>
    </row>
    <row r="1850" spans="1:2">
      <c r="A1850">
        <v>104</v>
      </c>
      <c r="B1850">
        <v>5.2</v>
      </c>
    </row>
    <row r="1851" spans="1:2">
      <c r="A1851">
        <v>95</v>
      </c>
      <c r="B1851">
        <v>4.1</v>
      </c>
    </row>
    <row r="1852" spans="1:2">
      <c r="A1852">
        <v>121</v>
      </c>
      <c r="B1852">
        <v>6.6</v>
      </c>
    </row>
    <row r="1853" spans="1:2">
      <c r="A1853">
        <v>92</v>
      </c>
      <c r="B1853">
        <v>2.9</v>
      </c>
    </row>
    <row r="1854" spans="1:2">
      <c r="A1854">
        <v>107</v>
      </c>
      <c r="B1854">
        <v>6.5</v>
      </c>
    </row>
    <row r="1855" spans="1:2">
      <c r="A1855">
        <v>117</v>
      </c>
      <c r="B1855">
        <v>7.2</v>
      </c>
    </row>
    <row r="1856" spans="1:2">
      <c r="A1856">
        <v>107</v>
      </c>
      <c r="B1856">
        <v>6.8</v>
      </c>
    </row>
    <row r="1857" spans="1:2">
      <c r="A1857">
        <v>131</v>
      </c>
      <c r="B1857">
        <v>7.8</v>
      </c>
    </row>
    <row r="1858" spans="1:2">
      <c r="A1858">
        <v>122</v>
      </c>
      <c r="B1858">
        <v>6.7</v>
      </c>
    </row>
    <row r="1859" spans="1:2">
      <c r="A1859">
        <v>134</v>
      </c>
      <c r="B1859">
        <v>7.1</v>
      </c>
    </row>
    <row r="1860" spans="1:2">
      <c r="A1860">
        <v>117</v>
      </c>
      <c r="B1860">
        <v>5.7</v>
      </c>
    </row>
    <row r="1861" spans="1:2">
      <c r="A1861">
        <v>138</v>
      </c>
      <c r="B1861">
        <v>5.3</v>
      </c>
    </row>
    <row r="1862" spans="1:2">
      <c r="A1862">
        <v>119</v>
      </c>
      <c r="B1862">
        <v>7.7</v>
      </c>
    </row>
    <row r="1863" spans="1:2">
      <c r="A1863">
        <v>137</v>
      </c>
      <c r="B1863">
        <v>6.1</v>
      </c>
    </row>
    <row r="1864" spans="1:2">
      <c r="A1864">
        <v>119</v>
      </c>
      <c r="B1864">
        <v>7.3</v>
      </c>
    </row>
    <row r="1865" spans="1:2">
      <c r="A1865">
        <v>139</v>
      </c>
      <c r="B1865">
        <v>7.2</v>
      </c>
    </row>
    <row r="1866" spans="1:2">
      <c r="A1866">
        <v>114</v>
      </c>
      <c r="B1866">
        <v>5.3</v>
      </c>
    </row>
    <row r="1867" spans="1:2">
      <c r="A1867">
        <v>120</v>
      </c>
      <c r="B1867">
        <v>6.1</v>
      </c>
    </row>
    <row r="1868" spans="1:2">
      <c r="A1868">
        <v>98</v>
      </c>
      <c r="B1868">
        <v>5.8</v>
      </c>
    </row>
    <row r="1869" spans="1:2">
      <c r="A1869">
        <v>106</v>
      </c>
      <c r="B1869">
        <v>5.7</v>
      </c>
    </row>
    <row r="1870" spans="1:2">
      <c r="A1870">
        <v>98</v>
      </c>
      <c r="B1870">
        <v>6.7</v>
      </c>
    </row>
    <row r="1871" spans="1:2">
      <c r="A1871">
        <v>107</v>
      </c>
      <c r="B1871">
        <v>6.5</v>
      </c>
    </row>
    <row r="1872" spans="1:2">
      <c r="A1872">
        <v>88</v>
      </c>
      <c r="B1872">
        <v>7.2</v>
      </c>
    </row>
    <row r="1873" spans="1:2">
      <c r="A1873">
        <v>137</v>
      </c>
      <c r="B1873">
        <v>7.6</v>
      </c>
    </row>
    <row r="1874" spans="1:2">
      <c r="A1874">
        <v>100</v>
      </c>
      <c r="B1874">
        <v>4.6</v>
      </c>
    </row>
    <row r="1875" spans="1:2">
      <c r="A1875">
        <v>115</v>
      </c>
      <c r="B1875">
        <v>6.9</v>
      </c>
    </row>
    <row r="1876" spans="1:2">
      <c r="A1876">
        <v>101</v>
      </c>
      <c r="B1876">
        <v>6.6</v>
      </c>
    </row>
    <row r="1877" spans="1:2">
      <c r="A1877">
        <v>110</v>
      </c>
      <c r="B1877">
        <v>6.3</v>
      </c>
    </row>
    <row r="1878" spans="1:2">
      <c r="A1878">
        <v>94</v>
      </c>
      <c r="B1878">
        <v>6.2</v>
      </c>
    </row>
    <row r="1879" spans="1:2">
      <c r="A1879">
        <v>88</v>
      </c>
      <c r="B1879">
        <v>5.3</v>
      </c>
    </row>
    <row r="1880" spans="1:2">
      <c r="A1880">
        <v>127</v>
      </c>
      <c r="B1880">
        <v>7.3</v>
      </c>
    </row>
    <row r="1881" spans="1:2">
      <c r="A1881">
        <v>95</v>
      </c>
      <c r="B1881">
        <v>5.6</v>
      </c>
    </row>
    <row r="1882" spans="1:2">
      <c r="A1882">
        <v>87</v>
      </c>
      <c r="B1882">
        <v>6.2</v>
      </c>
    </row>
    <row r="1883" spans="1:2">
      <c r="A1883">
        <v>118</v>
      </c>
      <c r="B1883">
        <v>5.2</v>
      </c>
    </row>
    <row r="1884" spans="1:2">
      <c r="A1884">
        <v>107</v>
      </c>
      <c r="B1884">
        <v>5.3</v>
      </c>
    </row>
    <row r="1885" spans="1:2">
      <c r="A1885">
        <v>124</v>
      </c>
      <c r="B1885">
        <v>5.4</v>
      </c>
    </row>
    <row r="1886" spans="1:2">
      <c r="A1886">
        <v>89</v>
      </c>
      <c r="B1886">
        <v>4.9</v>
      </c>
    </row>
    <row r="1887" spans="1:2">
      <c r="A1887">
        <v>88</v>
      </c>
      <c r="B1887">
        <v>5.5</v>
      </c>
    </row>
    <row r="1888" spans="1:2">
      <c r="A1888">
        <v>118</v>
      </c>
      <c r="B1888">
        <v>6.7</v>
      </c>
    </row>
    <row r="1889" spans="1:2">
      <c r="A1889">
        <v>80</v>
      </c>
      <c r="B1889">
        <v>7.2</v>
      </c>
    </row>
    <row r="1890" spans="1:2">
      <c r="A1890">
        <v>120</v>
      </c>
      <c r="B1890">
        <v>5.1</v>
      </c>
    </row>
    <row r="1891" spans="1:2">
      <c r="A1891">
        <v>98</v>
      </c>
      <c r="B1891">
        <v>6.5</v>
      </c>
    </row>
    <row r="1892" spans="1:2">
      <c r="A1892">
        <v>119</v>
      </c>
      <c r="B1892">
        <v>8.2</v>
      </c>
    </row>
    <row r="1893" spans="1:2">
      <c r="A1893">
        <v>88</v>
      </c>
      <c r="B1893">
        <v>7.7</v>
      </c>
    </row>
    <row r="1894" spans="1:2">
      <c r="A1894">
        <v>201</v>
      </c>
      <c r="B1894">
        <v>7.2</v>
      </c>
    </row>
    <row r="1895" spans="1:2">
      <c r="A1895">
        <v>90</v>
      </c>
      <c r="B1895">
        <v>6.1</v>
      </c>
    </row>
    <row r="1896" spans="1:2">
      <c r="A1896">
        <v>127</v>
      </c>
      <c r="B1896">
        <v>8.8</v>
      </c>
    </row>
    <row r="1897" spans="1:2">
      <c r="A1897">
        <v>119</v>
      </c>
      <c r="B1897">
        <v>6.8</v>
      </c>
    </row>
    <row r="1898" spans="1:2">
      <c r="A1898">
        <v>85</v>
      </c>
      <c r="B1898">
        <v>6.8</v>
      </c>
    </row>
    <row r="1899" spans="1:2">
      <c r="A1899">
        <v>98</v>
      </c>
      <c r="B1899">
        <v>6.7</v>
      </c>
    </row>
    <row r="1900" spans="1:2">
      <c r="A1900">
        <v>101</v>
      </c>
      <c r="B1900">
        <v>7.1</v>
      </c>
    </row>
    <row r="1901" spans="1:2">
      <c r="A1901">
        <v>112</v>
      </c>
      <c r="B1901">
        <v>7.1</v>
      </c>
    </row>
    <row r="1902" spans="1:2">
      <c r="A1902">
        <v>97</v>
      </c>
      <c r="B1902">
        <v>6.1</v>
      </c>
    </row>
    <row r="1903" spans="1:2">
      <c r="A1903">
        <v>126</v>
      </c>
      <c r="B1903">
        <v>8</v>
      </c>
    </row>
    <row r="1904" spans="1:2">
      <c r="A1904">
        <v>106</v>
      </c>
      <c r="B1904">
        <v>7.5</v>
      </c>
    </row>
    <row r="1905" spans="1:2">
      <c r="A1905">
        <v>97</v>
      </c>
      <c r="B1905">
        <v>6.6</v>
      </c>
    </row>
    <row r="1906" spans="1:2">
      <c r="A1906">
        <v>100</v>
      </c>
      <c r="B1906">
        <v>5.4</v>
      </c>
    </row>
    <row r="1907" spans="1:2">
      <c r="A1907">
        <v>114</v>
      </c>
      <c r="B1907">
        <v>6.1</v>
      </c>
    </row>
    <row r="1908" spans="1:2">
      <c r="A1908">
        <v>101</v>
      </c>
      <c r="B1908">
        <v>6.1</v>
      </c>
    </row>
    <row r="1909" spans="1:2">
      <c r="A1909">
        <v>88</v>
      </c>
      <c r="B1909">
        <v>5.6</v>
      </c>
    </row>
    <row r="1910" spans="1:2">
      <c r="A1910">
        <v>93</v>
      </c>
      <c r="B1910">
        <v>5.8</v>
      </c>
    </row>
    <row r="1911" spans="1:2">
      <c r="A1911">
        <v>92</v>
      </c>
      <c r="B1911">
        <v>2.8</v>
      </c>
    </row>
    <row r="1912" spans="1:2">
      <c r="A1912">
        <v>98</v>
      </c>
      <c r="B1912">
        <v>6.7</v>
      </c>
    </row>
    <row r="1913" spans="1:2">
      <c r="A1913">
        <v>94</v>
      </c>
      <c r="B1913">
        <v>5.1</v>
      </c>
    </row>
    <row r="1914" spans="1:2">
      <c r="A1914">
        <v>102</v>
      </c>
      <c r="B1914">
        <v>7.2</v>
      </c>
    </row>
    <row r="1915" spans="1:2">
      <c r="A1915">
        <v>98</v>
      </c>
      <c r="B1915">
        <v>6</v>
      </c>
    </row>
    <row r="1916" spans="1:2">
      <c r="A1916">
        <v>111</v>
      </c>
      <c r="B1916">
        <v>6.7</v>
      </c>
    </row>
    <row r="1917" spans="1:2">
      <c r="A1917">
        <v>100</v>
      </c>
      <c r="B1917">
        <v>6.2</v>
      </c>
    </row>
    <row r="1918" spans="1:2">
      <c r="A1918">
        <v>141</v>
      </c>
      <c r="B1918">
        <v>6.2</v>
      </c>
    </row>
    <row r="1919" spans="1:2">
      <c r="A1919">
        <v>114</v>
      </c>
      <c r="B1919">
        <v>6.8</v>
      </c>
    </row>
    <row r="1920" spans="1:2">
      <c r="A1920">
        <v>96</v>
      </c>
      <c r="B1920">
        <v>7.1</v>
      </c>
    </row>
    <row r="1921" spans="1:2">
      <c r="A1921">
        <v>111</v>
      </c>
      <c r="B1921">
        <v>7.1</v>
      </c>
    </row>
    <row r="1922" spans="1:2">
      <c r="A1922">
        <v>127</v>
      </c>
      <c r="B1922">
        <v>7</v>
      </c>
    </row>
    <row r="1923" spans="1:2">
      <c r="A1923">
        <v>107</v>
      </c>
      <c r="B1923">
        <v>7.1</v>
      </c>
    </row>
    <row r="1924" spans="1:2">
      <c r="A1924">
        <v>97</v>
      </c>
      <c r="B1924">
        <v>6.4</v>
      </c>
    </row>
    <row r="1925" spans="1:2">
      <c r="A1925">
        <v>127</v>
      </c>
      <c r="B1925">
        <v>7</v>
      </c>
    </row>
    <row r="1926" spans="1:2">
      <c r="A1926">
        <v>110</v>
      </c>
      <c r="B1926">
        <v>6.2</v>
      </c>
    </row>
    <row r="1927" spans="1:2">
      <c r="A1927">
        <v>135</v>
      </c>
      <c r="B1927">
        <v>7.5</v>
      </c>
    </row>
    <row r="1928" spans="1:2">
      <c r="A1928">
        <v>84</v>
      </c>
      <c r="B1928">
        <v>4.8</v>
      </c>
    </row>
    <row r="1929" spans="1:2">
      <c r="A1929">
        <v>122</v>
      </c>
      <c r="B1929">
        <v>7.3</v>
      </c>
    </row>
    <row r="1930" spans="1:2">
      <c r="A1930">
        <v>114</v>
      </c>
      <c r="B1930">
        <v>5.8</v>
      </c>
    </row>
    <row r="1931" spans="1:2">
      <c r="A1931">
        <v>132</v>
      </c>
      <c r="B1931">
        <v>7.6</v>
      </c>
    </row>
    <row r="1932" spans="1:2">
      <c r="A1932">
        <v>170</v>
      </c>
      <c r="B1932">
        <v>5.6</v>
      </c>
    </row>
    <row r="1933" spans="1:2">
      <c r="A1933">
        <v>133</v>
      </c>
      <c r="B1933">
        <v>7</v>
      </c>
    </row>
    <row r="1934" spans="1:2">
      <c r="A1934">
        <v>112</v>
      </c>
      <c r="B1934">
        <v>6.6</v>
      </c>
    </row>
    <row r="1935" spans="1:2">
      <c r="A1935">
        <v>108</v>
      </c>
      <c r="B1935">
        <v>6.5</v>
      </c>
    </row>
    <row r="1936" spans="1:2">
      <c r="A1936">
        <v>115</v>
      </c>
      <c r="B1936">
        <v>7.4</v>
      </c>
    </row>
    <row r="1937" spans="1:2">
      <c r="A1937">
        <v>83</v>
      </c>
      <c r="B1937">
        <v>4.6</v>
      </c>
    </row>
    <row r="1938" spans="1:2">
      <c r="A1938">
        <v>105</v>
      </c>
      <c r="B1938">
        <v>6.4</v>
      </c>
    </row>
    <row r="1939" spans="1:2">
      <c r="A1939">
        <v>110</v>
      </c>
      <c r="B1939">
        <v>6</v>
      </c>
    </row>
    <row r="1940" spans="1:2">
      <c r="A1940">
        <v>96</v>
      </c>
      <c r="B1940">
        <v>5.9</v>
      </c>
    </row>
    <row r="1941" spans="1:2">
      <c r="A1941">
        <v>94</v>
      </c>
      <c r="B1941">
        <v>6.4</v>
      </c>
    </row>
    <row r="1942" spans="1:2">
      <c r="A1942">
        <v>142</v>
      </c>
      <c r="B1942">
        <v>6.6</v>
      </c>
    </row>
    <row r="1943" spans="1:2">
      <c r="A1943">
        <v>104</v>
      </c>
      <c r="B1943">
        <v>6.9</v>
      </c>
    </row>
    <row r="1944" spans="1:2">
      <c r="A1944">
        <v>136</v>
      </c>
      <c r="B1944">
        <v>6.9</v>
      </c>
    </row>
    <row r="1945" spans="1:2">
      <c r="A1945">
        <v>106</v>
      </c>
      <c r="B1945">
        <v>5.8</v>
      </c>
    </row>
    <row r="1946" spans="1:2">
      <c r="A1946">
        <v>106</v>
      </c>
      <c r="B1946">
        <v>6.4</v>
      </c>
    </row>
    <row r="1947" spans="1:2">
      <c r="A1947">
        <v>98</v>
      </c>
      <c r="B1947">
        <v>5.3</v>
      </c>
    </row>
    <row r="1948" spans="1:2">
      <c r="A1948">
        <v>100</v>
      </c>
      <c r="B1948">
        <v>6.5</v>
      </c>
    </row>
    <row r="1949" spans="1:2">
      <c r="A1949">
        <v>95</v>
      </c>
      <c r="B1949">
        <v>5.7</v>
      </c>
    </row>
    <row r="1950" spans="1:2">
      <c r="A1950">
        <v>107</v>
      </c>
      <c r="B1950">
        <v>6.7</v>
      </c>
    </row>
    <row r="1951" spans="1:2">
      <c r="A1951">
        <v>104</v>
      </c>
      <c r="B1951">
        <v>3.9</v>
      </c>
    </row>
    <row r="1952" spans="1:2">
      <c r="A1952">
        <v>104</v>
      </c>
      <c r="B1952">
        <v>4.1</v>
      </c>
    </row>
    <row r="1953" spans="1:2">
      <c r="A1953">
        <v>143</v>
      </c>
      <c r="B1953">
        <v>6.2</v>
      </c>
    </row>
    <row r="1954" spans="1:2">
      <c r="A1954">
        <v>77</v>
      </c>
      <c r="B1954">
        <v>3.8</v>
      </c>
    </row>
    <row r="1955" spans="1:2">
      <c r="A1955">
        <v>96</v>
      </c>
      <c r="B1955">
        <v>5.1</v>
      </c>
    </row>
    <row r="1956" spans="1:2">
      <c r="A1956">
        <v>145</v>
      </c>
      <c r="B1956">
        <v>7.8</v>
      </c>
    </row>
    <row r="1957" spans="1:2">
      <c r="A1957">
        <v>116</v>
      </c>
      <c r="B1957">
        <v>7.8</v>
      </c>
    </row>
    <row r="1958" spans="1:2">
      <c r="A1958">
        <v>100</v>
      </c>
      <c r="B1958">
        <v>6.1</v>
      </c>
    </row>
    <row r="1959" spans="1:2">
      <c r="A1959">
        <v>104</v>
      </c>
      <c r="B1959">
        <v>5.8</v>
      </c>
    </row>
    <row r="1960" spans="1:2">
      <c r="A1960">
        <v>92</v>
      </c>
      <c r="B1960">
        <v>6.3</v>
      </c>
    </row>
    <row r="1961" spans="1:2">
      <c r="A1961">
        <v>105</v>
      </c>
      <c r="B1961">
        <v>5.4</v>
      </c>
    </row>
    <row r="1962" spans="1:2">
      <c r="A1962">
        <v>120</v>
      </c>
      <c r="B1962">
        <v>7.3</v>
      </c>
    </row>
    <row r="1963" spans="1:2">
      <c r="A1963">
        <v>116</v>
      </c>
      <c r="B1963">
        <v>6.8</v>
      </c>
    </row>
    <row r="1964" spans="1:2">
      <c r="A1964">
        <v>119</v>
      </c>
      <c r="B1964">
        <v>7.3</v>
      </c>
    </row>
    <row r="1965" spans="1:2">
      <c r="A1965">
        <v>101</v>
      </c>
      <c r="B1965">
        <v>6.5</v>
      </c>
    </row>
    <row r="1966" spans="1:2">
      <c r="A1966">
        <v>117</v>
      </c>
      <c r="B1966">
        <v>7.2</v>
      </c>
    </row>
    <row r="1967" spans="1:2">
      <c r="A1967">
        <v>112</v>
      </c>
      <c r="B1967">
        <v>6.3</v>
      </c>
    </row>
    <row r="1968" spans="1:2">
      <c r="A1968">
        <v>136</v>
      </c>
      <c r="B1968">
        <v>5.9</v>
      </c>
    </row>
    <row r="1969" spans="1:2">
      <c r="A1969">
        <v>81</v>
      </c>
      <c r="B1969">
        <v>7.8</v>
      </c>
    </row>
    <row r="1970" spans="1:2">
      <c r="A1970">
        <v>87</v>
      </c>
      <c r="B1970">
        <v>7.4</v>
      </c>
    </row>
    <row r="1971" spans="1:2">
      <c r="A1971">
        <v>96</v>
      </c>
      <c r="B1971">
        <v>4.8</v>
      </c>
    </row>
    <row r="1972" spans="1:2">
      <c r="A1972">
        <v>106</v>
      </c>
      <c r="B1972">
        <v>6.3</v>
      </c>
    </row>
    <row r="1973" spans="1:2">
      <c r="A1973">
        <v>122</v>
      </c>
      <c r="B1973">
        <v>7.8</v>
      </c>
    </row>
    <row r="1974" spans="1:2">
      <c r="A1974">
        <v>123</v>
      </c>
      <c r="B1974">
        <v>7.5</v>
      </c>
    </row>
    <row r="1975" spans="1:2">
      <c r="A1975">
        <v>92</v>
      </c>
      <c r="B1975">
        <v>6.8</v>
      </c>
    </row>
    <row r="1976" spans="1:2">
      <c r="A1976">
        <v>110</v>
      </c>
      <c r="B1976">
        <v>6.6</v>
      </c>
    </row>
    <row r="1977" spans="1:2">
      <c r="A1977">
        <v>104</v>
      </c>
      <c r="B1977">
        <v>4.6</v>
      </c>
    </row>
    <row r="1978" spans="1:2">
      <c r="A1978">
        <v>98</v>
      </c>
      <c r="B1978">
        <v>7.1</v>
      </c>
    </row>
    <row r="1979" spans="1:2">
      <c r="A1979">
        <v>120</v>
      </c>
      <c r="B1979">
        <v>6.1</v>
      </c>
    </row>
    <row r="1980" spans="1:2">
      <c r="A1980">
        <v>112</v>
      </c>
      <c r="B1980">
        <v>6.7</v>
      </c>
    </row>
    <row r="1981" spans="1:2">
      <c r="A1981">
        <v>127</v>
      </c>
      <c r="B1981">
        <v>7.1</v>
      </c>
    </row>
    <row r="1982" spans="1:2">
      <c r="A1982">
        <v>102</v>
      </c>
      <c r="B1982">
        <v>5.8</v>
      </c>
    </row>
    <row r="1983" spans="1:2">
      <c r="A1983">
        <v>91</v>
      </c>
      <c r="B1983">
        <v>6.7</v>
      </c>
    </row>
    <row r="1984" spans="1:2">
      <c r="A1984">
        <v>114</v>
      </c>
      <c r="B1984">
        <v>5.8</v>
      </c>
    </row>
    <row r="1985" spans="1:2">
      <c r="A1985">
        <v>115</v>
      </c>
      <c r="B1985">
        <v>6.8</v>
      </c>
    </row>
    <row r="1986" spans="1:2">
      <c r="A1986">
        <v>115</v>
      </c>
      <c r="B1986">
        <v>8.5</v>
      </c>
    </row>
    <row r="1987" spans="1:2">
      <c r="A1987">
        <v>120</v>
      </c>
      <c r="B1987">
        <v>6.6</v>
      </c>
    </row>
    <row r="1988" spans="1:2">
      <c r="A1988">
        <v>135</v>
      </c>
      <c r="B1988">
        <v>7.7</v>
      </c>
    </row>
    <row r="1989" spans="1:2">
      <c r="A1989">
        <v>90</v>
      </c>
      <c r="B1989">
        <v>4.7</v>
      </c>
    </row>
    <row r="1990" spans="1:2">
      <c r="A1990">
        <v>100</v>
      </c>
      <c r="B1990">
        <v>6.4</v>
      </c>
    </row>
    <row r="1991" spans="1:2">
      <c r="A1991">
        <v>105</v>
      </c>
      <c r="B1991">
        <v>5.5</v>
      </c>
    </row>
    <row r="1992" spans="1:2">
      <c r="A1992">
        <v>138</v>
      </c>
      <c r="B1992">
        <v>8.6</v>
      </c>
    </row>
    <row r="1993" spans="1:2">
      <c r="A1993">
        <v>94</v>
      </c>
      <c r="B1993">
        <v>7</v>
      </c>
    </row>
    <row r="1994" spans="1:2">
      <c r="A1994">
        <v>101</v>
      </c>
      <c r="B1994">
        <v>7.1</v>
      </c>
    </row>
    <row r="1995" spans="1:2">
      <c r="A1995">
        <v>131</v>
      </c>
      <c r="B1995">
        <v>5.7</v>
      </c>
    </row>
    <row r="1996" spans="1:2">
      <c r="A1996">
        <v>91</v>
      </c>
      <c r="B1996">
        <v>3.7</v>
      </c>
    </row>
    <row r="1997" spans="1:2">
      <c r="A1997">
        <v>112</v>
      </c>
      <c r="B1997">
        <v>7.5</v>
      </c>
    </row>
    <row r="1998" spans="1:2">
      <c r="A1998">
        <v>95</v>
      </c>
      <c r="B1998">
        <v>4.6</v>
      </c>
    </row>
    <row r="1999" spans="1:2">
      <c r="A1999">
        <v>100</v>
      </c>
      <c r="B1999">
        <v>4.9</v>
      </c>
    </row>
    <row r="2000" spans="1:2">
      <c r="A2000">
        <v>105</v>
      </c>
      <c r="B2000">
        <v>6.9</v>
      </c>
    </row>
    <row r="2001" spans="1:2">
      <c r="A2001">
        <v>108</v>
      </c>
      <c r="B2001">
        <v>7.1</v>
      </c>
    </row>
    <row r="2002" spans="1:2">
      <c r="A2002">
        <v>101</v>
      </c>
      <c r="B2002">
        <v>5.8</v>
      </c>
    </row>
    <row r="2003" spans="1:2">
      <c r="A2003">
        <v>114</v>
      </c>
      <c r="B2003">
        <v>7</v>
      </c>
    </row>
    <row r="2004" spans="1:2">
      <c r="A2004">
        <v>109</v>
      </c>
      <c r="B2004">
        <v>5.4</v>
      </c>
    </row>
    <row r="2005" spans="1:2">
      <c r="A2005">
        <v>115</v>
      </c>
      <c r="B2005">
        <v>7.3</v>
      </c>
    </row>
    <row r="2006" spans="1:2">
      <c r="A2006">
        <v>117</v>
      </c>
      <c r="B2006">
        <v>7.1</v>
      </c>
    </row>
    <row r="2007" spans="1:2">
      <c r="A2007">
        <v>107</v>
      </c>
      <c r="B2007">
        <v>5.8</v>
      </c>
    </row>
    <row r="2008" spans="1:2">
      <c r="A2008">
        <v>134</v>
      </c>
      <c r="B2008">
        <v>8.1</v>
      </c>
    </row>
    <row r="2009" spans="1:2">
      <c r="A2009">
        <v>118</v>
      </c>
      <c r="B2009">
        <v>5.7</v>
      </c>
    </row>
    <row r="2010" spans="1:2">
      <c r="A2010">
        <v>121</v>
      </c>
      <c r="B2010">
        <v>4.4</v>
      </c>
    </row>
    <row r="2011" spans="1:2">
      <c r="A2011">
        <v>105</v>
      </c>
      <c r="B2011">
        <v>7.9</v>
      </c>
    </row>
    <row r="2012" spans="1:2">
      <c r="A2012">
        <v>110</v>
      </c>
      <c r="B2012">
        <v>7.6</v>
      </c>
    </row>
    <row r="2013" spans="1:2">
      <c r="A2013">
        <v>114</v>
      </c>
      <c r="B2013">
        <v>4.8</v>
      </c>
    </row>
    <row r="2014" spans="1:2">
      <c r="A2014">
        <v>85</v>
      </c>
      <c r="B2014">
        <v>2.7</v>
      </c>
    </row>
    <row r="2015" spans="1:2">
      <c r="A2015">
        <v>72</v>
      </c>
      <c r="B2015">
        <v>5.8</v>
      </c>
    </row>
    <row r="2016" spans="1:2">
      <c r="A2016">
        <v>128</v>
      </c>
      <c r="B2016">
        <v>7.5</v>
      </c>
    </row>
    <row r="2017" spans="1:2">
      <c r="A2017">
        <v>72</v>
      </c>
      <c r="B2017">
        <v>5.4</v>
      </c>
    </row>
    <row r="2018" spans="1:2">
      <c r="A2018">
        <v>89</v>
      </c>
      <c r="B2018">
        <v>4.1</v>
      </c>
    </row>
    <row r="2019" spans="1:2">
      <c r="A2019">
        <v>96</v>
      </c>
      <c r="B2019">
        <v>5.9</v>
      </c>
    </row>
    <row r="2020" spans="1:2">
      <c r="A2020">
        <v>77</v>
      </c>
      <c r="B2020">
        <v>6.3</v>
      </c>
    </row>
    <row r="2021" spans="1:2">
      <c r="A2021">
        <v>111</v>
      </c>
      <c r="B2021">
        <v>6.8</v>
      </c>
    </row>
    <row r="2022" spans="1:2">
      <c r="A2022">
        <v>93</v>
      </c>
      <c r="B2022">
        <v>2.3</v>
      </c>
    </row>
    <row r="2023" spans="1:2">
      <c r="A2023">
        <v>129</v>
      </c>
      <c r="B2023">
        <v>6.9</v>
      </c>
    </row>
    <row r="2024" spans="1:2">
      <c r="A2024">
        <v>128</v>
      </c>
      <c r="B2024">
        <v>8.1</v>
      </c>
    </row>
    <row r="2025" spans="1:2">
      <c r="A2025">
        <v>110</v>
      </c>
      <c r="B2025">
        <v>6.1</v>
      </c>
    </row>
    <row r="2026" spans="1:2">
      <c r="A2026">
        <v>137</v>
      </c>
      <c r="B2026">
        <v>5</v>
      </c>
    </row>
    <row r="2027" spans="1:2">
      <c r="A2027">
        <v>124</v>
      </c>
      <c r="B2027">
        <v>5.5</v>
      </c>
    </row>
    <row r="2028" spans="1:2">
      <c r="A2028">
        <v>93</v>
      </c>
      <c r="B2028">
        <v>6.2</v>
      </c>
    </row>
    <row r="2029" spans="1:2">
      <c r="A2029">
        <v>115</v>
      </c>
      <c r="B2029">
        <v>6.2</v>
      </c>
    </row>
    <row r="2030" spans="1:2">
      <c r="A2030">
        <v>105</v>
      </c>
      <c r="B2030">
        <v>6.3</v>
      </c>
    </row>
    <row r="2031" spans="1:2">
      <c r="A2031">
        <v>127</v>
      </c>
      <c r="B2031">
        <v>6.7</v>
      </c>
    </row>
    <row r="2032" spans="1:2">
      <c r="A2032">
        <v>82</v>
      </c>
      <c r="B2032">
        <v>3.5</v>
      </c>
    </row>
    <row r="2033" spans="1:2">
      <c r="A2033">
        <v>143</v>
      </c>
      <c r="B2033">
        <v>7.5</v>
      </c>
    </row>
    <row r="2034" spans="1:2">
      <c r="A2034">
        <v>103</v>
      </c>
      <c r="B2034">
        <v>6.6</v>
      </c>
    </row>
    <row r="2035" spans="1:2">
      <c r="A2035">
        <v>104</v>
      </c>
      <c r="B2035">
        <v>7.5</v>
      </c>
    </row>
    <row r="2036" spans="1:2">
      <c r="A2036">
        <v>98</v>
      </c>
      <c r="B2036">
        <v>7.2</v>
      </c>
    </row>
    <row r="2037" spans="1:2">
      <c r="A2037">
        <v>92</v>
      </c>
      <c r="B2037">
        <v>4.8</v>
      </c>
    </row>
    <row r="2038" spans="1:2">
      <c r="A2038">
        <v>123</v>
      </c>
      <c r="B2038">
        <v>6.6</v>
      </c>
    </row>
    <row r="2039" spans="1:2">
      <c r="A2039">
        <v>88</v>
      </c>
      <c r="B2039">
        <v>3.5</v>
      </c>
    </row>
    <row r="2040" spans="1:2">
      <c r="A2040">
        <v>128</v>
      </c>
      <c r="B2040">
        <v>7.6</v>
      </c>
    </row>
    <row r="2041" spans="1:2">
      <c r="A2041">
        <v>107</v>
      </c>
      <c r="B2041">
        <v>6.3</v>
      </c>
    </row>
    <row r="2042" spans="1:2">
      <c r="A2042">
        <v>91</v>
      </c>
      <c r="B2042">
        <v>5.5</v>
      </c>
    </row>
    <row r="2043" spans="1:2">
      <c r="A2043">
        <v>90</v>
      </c>
      <c r="B2043">
        <v>6.3</v>
      </c>
    </row>
    <row r="2044" spans="1:2">
      <c r="A2044">
        <v>115</v>
      </c>
      <c r="B2044">
        <v>6.5</v>
      </c>
    </row>
    <row r="2045" spans="1:2">
      <c r="A2045">
        <v>113</v>
      </c>
      <c r="B2045">
        <v>6.9</v>
      </c>
    </row>
    <row r="2046" spans="1:2">
      <c r="A2046">
        <v>113</v>
      </c>
      <c r="B2046">
        <v>7.6</v>
      </c>
    </row>
    <row r="2047" spans="1:2">
      <c r="A2047">
        <v>87</v>
      </c>
      <c r="B2047">
        <v>3.9</v>
      </c>
    </row>
    <row r="2048" spans="1:2">
      <c r="A2048">
        <v>101</v>
      </c>
      <c r="B2048">
        <v>6.1</v>
      </c>
    </row>
    <row r="2049" spans="1:2">
      <c r="A2049">
        <v>111</v>
      </c>
      <c r="B2049">
        <v>7.3</v>
      </c>
    </row>
    <row r="2050" spans="1:2">
      <c r="A2050">
        <v>108</v>
      </c>
      <c r="B2050">
        <v>8.3</v>
      </c>
    </row>
    <row r="2051" spans="1:2">
      <c r="A2051">
        <v>105</v>
      </c>
      <c r="B2051">
        <v>5.8</v>
      </c>
    </row>
    <row r="2052" spans="1:2">
      <c r="A2052">
        <v>109</v>
      </c>
      <c r="B2052">
        <v>6.8</v>
      </c>
    </row>
    <row r="2053" spans="1:2">
      <c r="A2053">
        <v>109</v>
      </c>
      <c r="B2053">
        <v>7</v>
      </c>
    </row>
    <row r="2054" spans="1:2">
      <c r="A2054">
        <v>99</v>
      </c>
      <c r="B2054">
        <v>5.9</v>
      </c>
    </row>
    <row r="2055" spans="1:2">
      <c r="A2055">
        <v>98</v>
      </c>
      <c r="B2055">
        <v>6.5</v>
      </c>
    </row>
    <row r="2056" spans="1:2">
      <c r="A2056">
        <v>104</v>
      </c>
      <c r="B2056">
        <v>6.4</v>
      </c>
    </row>
    <row r="2057" spans="1:2">
      <c r="A2057">
        <v>109</v>
      </c>
      <c r="B2057">
        <v>5.8</v>
      </c>
    </row>
    <row r="2058" spans="1:2">
      <c r="A2058">
        <v>75</v>
      </c>
      <c r="B2058">
        <v>5.1</v>
      </c>
    </row>
    <row r="2059" spans="1:2">
      <c r="A2059">
        <v>119</v>
      </c>
      <c r="B2059">
        <v>6.8</v>
      </c>
    </row>
    <row r="2060" spans="1:2">
      <c r="A2060">
        <v>90</v>
      </c>
      <c r="B2060">
        <v>5.3</v>
      </c>
    </row>
    <row r="2061" spans="1:2">
      <c r="A2061">
        <v>97</v>
      </c>
      <c r="B2061">
        <v>5.3</v>
      </c>
    </row>
    <row r="2062" spans="1:2">
      <c r="A2062">
        <v>89</v>
      </c>
      <c r="B2062">
        <v>4.9</v>
      </c>
    </row>
    <row r="2063" spans="1:2">
      <c r="A2063">
        <v>106</v>
      </c>
      <c r="B2063">
        <v>6.8</v>
      </c>
    </row>
    <row r="2064" spans="1:2">
      <c r="A2064">
        <v>104</v>
      </c>
      <c r="B2064">
        <v>6.1</v>
      </c>
    </row>
    <row r="2065" spans="1:2">
      <c r="A2065">
        <v>108</v>
      </c>
      <c r="B2065">
        <v>8.5</v>
      </c>
    </row>
    <row r="2066" spans="1:2">
      <c r="A2066">
        <v>112</v>
      </c>
      <c r="B2066">
        <v>5.9</v>
      </c>
    </row>
    <row r="2067" spans="1:2">
      <c r="A2067">
        <v>104</v>
      </c>
      <c r="B2067">
        <v>6.3</v>
      </c>
    </row>
    <row r="2068" spans="1:2">
      <c r="A2068">
        <v>113</v>
      </c>
      <c r="B2068">
        <v>5.9</v>
      </c>
    </row>
    <row r="2069" spans="1:2">
      <c r="A2069">
        <v>98</v>
      </c>
      <c r="B2069">
        <v>5.4</v>
      </c>
    </row>
    <row r="2070" spans="1:2">
      <c r="A2070">
        <v>114</v>
      </c>
      <c r="B2070">
        <v>6.9</v>
      </c>
    </row>
    <row r="2071" spans="1:2">
      <c r="A2071">
        <v>124</v>
      </c>
      <c r="B2071">
        <v>7.5</v>
      </c>
    </row>
    <row r="2072" spans="1:2">
      <c r="A2072">
        <v>148</v>
      </c>
      <c r="B2072">
        <v>8.2</v>
      </c>
    </row>
    <row r="2073" spans="1:2">
      <c r="A2073">
        <v>108</v>
      </c>
      <c r="B2073">
        <v>5.9</v>
      </c>
    </row>
    <row r="2074" spans="1:2">
      <c r="A2074">
        <v>95</v>
      </c>
      <c r="B2074">
        <v>5</v>
      </c>
    </row>
    <row r="2075" spans="1:2">
      <c r="A2075">
        <v>108</v>
      </c>
      <c r="B2075">
        <v>7.3</v>
      </c>
    </row>
    <row r="2076" spans="1:2">
      <c r="A2076">
        <v>68</v>
      </c>
      <c r="B2076">
        <v>6.4</v>
      </c>
    </row>
    <row r="2077" spans="1:2">
      <c r="A2077">
        <v>103</v>
      </c>
      <c r="B2077">
        <v>6.6</v>
      </c>
    </row>
    <row r="2078" spans="1:2">
      <c r="A2078">
        <v>99</v>
      </c>
      <c r="B2078">
        <v>7.8</v>
      </c>
    </row>
    <row r="2079" spans="1:2">
      <c r="A2079">
        <v>88</v>
      </c>
      <c r="B2079">
        <v>4</v>
      </c>
    </row>
    <row r="2080" spans="1:2">
      <c r="A2080">
        <v>128</v>
      </c>
      <c r="B2080">
        <v>7.6</v>
      </c>
    </row>
    <row r="2081" spans="1:2">
      <c r="A2081">
        <v>124</v>
      </c>
      <c r="B2081">
        <v>7.7</v>
      </c>
    </row>
    <row r="2082" spans="1:2">
      <c r="A2082">
        <v>84</v>
      </c>
      <c r="B2082">
        <v>5.8</v>
      </c>
    </row>
    <row r="2083" spans="1:2">
      <c r="A2083">
        <v>122</v>
      </c>
      <c r="B2083">
        <v>5.2</v>
      </c>
    </row>
    <row r="2084" spans="1:2">
      <c r="A2084">
        <v>101</v>
      </c>
      <c r="B2084">
        <v>5.6</v>
      </c>
    </row>
    <row r="2085" spans="1:2">
      <c r="A2085">
        <v>98</v>
      </c>
      <c r="B2085">
        <v>5.3</v>
      </c>
    </row>
    <row r="2086" spans="1:2">
      <c r="A2086">
        <v>225</v>
      </c>
      <c r="B2086">
        <v>6.6</v>
      </c>
    </row>
    <row r="2087" spans="1:2">
      <c r="A2087">
        <v>88</v>
      </c>
      <c r="B2087">
        <v>1.9</v>
      </c>
    </row>
    <row r="2088" spans="1:2">
      <c r="A2088">
        <v>88</v>
      </c>
      <c r="B2088">
        <v>5.7</v>
      </c>
    </row>
    <row r="2089" spans="1:2">
      <c r="A2089">
        <v>94</v>
      </c>
      <c r="B2089">
        <v>6.6</v>
      </c>
    </row>
    <row r="2090" spans="1:2">
      <c r="A2090">
        <v>117</v>
      </c>
      <c r="B2090">
        <v>6</v>
      </c>
    </row>
    <row r="2091" spans="1:2">
      <c r="A2091">
        <v>95</v>
      </c>
      <c r="B2091">
        <v>6.1</v>
      </c>
    </row>
    <row r="2092" spans="1:2">
      <c r="A2092">
        <v>99</v>
      </c>
      <c r="B2092">
        <v>4.8</v>
      </c>
    </row>
    <row r="2093" spans="1:2">
      <c r="A2093">
        <v>96</v>
      </c>
      <c r="B2093">
        <v>6.2</v>
      </c>
    </row>
    <row r="2094" spans="1:2">
      <c r="A2094">
        <v>98</v>
      </c>
      <c r="B2094">
        <v>7.5</v>
      </c>
    </row>
    <row r="2095" spans="1:2">
      <c r="A2095">
        <v>123</v>
      </c>
      <c r="B2095">
        <v>6.3</v>
      </c>
    </row>
    <row r="2096" spans="1:2">
      <c r="A2096">
        <v>101</v>
      </c>
      <c r="B2096">
        <v>7.1</v>
      </c>
    </row>
    <row r="2097" spans="1:2">
      <c r="A2097">
        <v>102</v>
      </c>
      <c r="B2097">
        <v>6.6</v>
      </c>
    </row>
    <row r="2098" spans="1:2">
      <c r="A2098">
        <v>94</v>
      </c>
      <c r="B2098">
        <v>6.1</v>
      </c>
    </row>
    <row r="2099" spans="1:2">
      <c r="A2099">
        <v>102</v>
      </c>
      <c r="B2099">
        <v>6.7</v>
      </c>
    </row>
    <row r="2100" spans="1:2">
      <c r="A2100">
        <v>108</v>
      </c>
      <c r="B2100">
        <v>5.6</v>
      </c>
    </row>
    <row r="2101" spans="1:2">
      <c r="A2101">
        <v>116</v>
      </c>
      <c r="B2101">
        <v>7.2</v>
      </c>
    </row>
    <row r="2102" spans="1:2">
      <c r="A2102">
        <v>93</v>
      </c>
      <c r="B2102">
        <v>4.3</v>
      </c>
    </row>
    <row r="2103" spans="1:2">
      <c r="A2103">
        <v>102</v>
      </c>
      <c r="B2103">
        <v>6.4</v>
      </c>
    </row>
    <row r="2104" spans="1:2">
      <c r="A2104">
        <v>103</v>
      </c>
      <c r="B2104">
        <v>7.1</v>
      </c>
    </row>
    <row r="2105" spans="1:2">
      <c r="A2105">
        <v>115</v>
      </c>
      <c r="B2105">
        <v>6.3</v>
      </c>
    </row>
    <row r="2106" spans="1:2">
      <c r="A2106">
        <v>96</v>
      </c>
      <c r="B2106">
        <v>7.4</v>
      </c>
    </row>
    <row r="2107" spans="1:2">
      <c r="A2107">
        <v>98</v>
      </c>
      <c r="B2107">
        <v>6.1</v>
      </c>
    </row>
    <row r="2108" spans="1:2">
      <c r="A2108">
        <v>101</v>
      </c>
      <c r="B2108">
        <v>6.6</v>
      </c>
    </row>
    <row r="2109" spans="1:2">
      <c r="A2109">
        <v>106</v>
      </c>
      <c r="B2109">
        <v>6</v>
      </c>
    </row>
    <row r="2110" spans="1:2">
      <c r="A2110">
        <v>101</v>
      </c>
      <c r="B2110">
        <v>6.8</v>
      </c>
    </row>
    <row r="2111" spans="1:2">
      <c r="A2111">
        <v>87</v>
      </c>
      <c r="B2111">
        <v>7.4</v>
      </c>
    </row>
    <row r="2112" spans="1:2">
      <c r="A2112">
        <v>111</v>
      </c>
      <c r="B2112">
        <v>6.8</v>
      </c>
    </row>
    <row r="2113" spans="1:2">
      <c r="A2113">
        <v>99</v>
      </c>
      <c r="B2113">
        <v>7.2</v>
      </c>
    </row>
    <row r="2114" spans="1:2">
      <c r="A2114">
        <v>88</v>
      </c>
      <c r="B2114">
        <v>1.9</v>
      </c>
    </row>
    <row r="2115" spans="1:2">
      <c r="A2115">
        <v>83</v>
      </c>
      <c r="B2115">
        <v>5.5</v>
      </c>
    </row>
    <row r="2116" spans="1:2">
      <c r="A2116">
        <v>91</v>
      </c>
      <c r="B2116">
        <v>4.5</v>
      </c>
    </row>
    <row r="2117" spans="1:2">
      <c r="A2117">
        <v>108</v>
      </c>
      <c r="B2117">
        <v>6.3</v>
      </c>
    </row>
    <row r="2118" spans="1:2">
      <c r="A2118">
        <v>148</v>
      </c>
      <c r="B2118">
        <v>6.7</v>
      </c>
    </row>
    <row r="2119" spans="1:2">
      <c r="A2119">
        <v>77</v>
      </c>
      <c r="B2119">
        <v>2.8</v>
      </c>
    </row>
    <row r="2120" spans="1:2">
      <c r="A2120">
        <v>110</v>
      </c>
      <c r="B2120">
        <v>5</v>
      </c>
    </row>
    <row r="2121" spans="1:2">
      <c r="A2121">
        <v>83</v>
      </c>
      <c r="B2121">
        <v>4.3</v>
      </c>
    </row>
    <row r="2122" spans="1:2">
      <c r="A2122">
        <v>107</v>
      </c>
      <c r="B2122">
        <v>5.6</v>
      </c>
    </row>
    <row r="2123" spans="1:2">
      <c r="A2123">
        <v>100</v>
      </c>
      <c r="B2123">
        <v>6.2</v>
      </c>
    </row>
    <row r="2124" spans="1:2">
      <c r="A2124">
        <v>87</v>
      </c>
      <c r="B2124">
        <v>5.3</v>
      </c>
    </row>
    <row r="2125" spans="1:2">
      <c r="A2125">
        <v>154</v>
      </c>
      <c r="B2125">
        <v>7.4</v>
      </c>
    </row>
    <row r="2126" spans="1:2">
      <c r="A2126">
        <v>99</v>
      </c>
      <c r="B2126">
        <v>6.5</v>
      </c>
    </row>
    <row r="2127" spans="1:2">
      <c r="A2127">
        <v>100</v>
      </c>
      <c r="B2127">
        <v>7.1</v>
      </c>
    </row>
    <row r="2128" spans="1:2">
      <c r="A2128">
        <v>116</v>
      </c>
      <c r="B2128">
        <v>7.2</v>
      </c>
    </row>
    <row r="2129" spans="1:2">
      <c r="A2129">
        <v>94</v>
      </c>
      <c r="B2129">
        <v>2.3</v>
      </c>
    </row>
    <row r="2130" spans="1:2">
      <c r="A2130">
        <v>111</v>
      </c>
      <c r="B2130">
        <v>6.4</v>
      </c>
    </row>
    <row r="2131" spans="1:2">
      <c r="A2131">
        <v>100</v>
      </c>
      <c r="B2131">
        <v>6.1</v>
      </c>
    </row>
    <row r="2132" spans="1:2">
      <c r="A2132">
        <v>125</v>
      </c>
      <c r="B2132">
        <v>7</v>
      </c>
    </row>
    <row r="2133" spans="1:2">
      <c r="A2133">
        <v>119</v>
      </c>
      <c r="B2133">
        <v>7</v>
      </c>
    </row>
    <row r="2134" spans="1:2">
      <c r="A2134">
        <v>135</v>
      </c>
      <c r="B2134">
        <v>7</v>
      </c>
    </row>
    <row r="2135" spans="1:2">
      <c r="A2135">
        <v>93</v>
      </c>
      <c r="B2135">
        <v>4.9</v>
      </c>
    </row>
    <row r="2136" spans="1:2">
      <c r="A2136">
        <v>114</v>
      </c>
      <c r="B2136">
        <v>6.9</v>
      </c>
    </row>
    <row r="2137" spans="1:2">
      <c r="A2137">
        <v>124</v>
      </c>
      <c r="B2137">
        <v>7.5</v>
      </c>
    </row>
    <row r="2138" spans="1:2">
      <c r="A2138">
        <v>134</v>
      </c>
      <c r="B2138">
        <v>8.4</v>
      </c>
    </row>
    <row r="2139" spans="1:2">
      <c r="A2139">
        <v>114</v>
      </c>
      <c r="B2139">
        <v>6.9</v>
      </c>
    </row>
    <row r="2140" spans="1:2">
      <c r="A2140">
        <v>124</v>
      </c>
      <c r="B2140">
        <v>4.5</v>
      </c>
    </row>
    <row r="2141" spans="1:2">
      <c r="A2141">
        <v>104</v>
      </c>
      <c r="B2141">
        <v>7.4</v>
      </c>
    </row>
    <row r="2142" spans="1:2">
      <c r="A2142">
        <v>118</v>
      </c>
      <c r="B2142">
        <v>7</v>
      </c>
    </row>
    <row r="2143" spans="1:2">
      <c r="A2143">
        <v>80</v>
      </c>
      <c r="B2143">
        <v>2.8</v>
      </c>
    </row>
    <row r="2144" spans="1:2">
      <c r="A2144">
        <v>107</v>
      </c>
      <c r="B2144">
        <v>7.5</v>
      </c>
    </row>
    <row r="2145" spans="1:2">
      <c r="A2145">
        <v>125</v>
      </c>
      <c r="B2145">
        <v>7.1</v>
      </c>
    </row>
    <row r="2146" spans="1:2">
      <c r="A2146">
        <v>115</v>
      </c>
      <c r="B2146">
        <v>6.4</v>
      </c>
    </row>
    <row r="2147" spans="1:2">
      <c r="A2147">
        <v>122</v>
      </c>
      <c r="B2147">
        <v>5.3</v>
      </c>
    </row>
    <row r="2148" spans="1:2">
      <c r="A2148">
        <v>103</v>
      </c>
      <c r="B2148">
        <v>6.9</v>
      </c>
    </row>
    <row r="2149" spans="1:2">
      <c r="A2149">
        <v>101</v>
      </c>
      <c r="B2149">
        <v>6.2</v>
      </c>
    </row>
    <row r="2150" spans="1:2">
      <c r="A2150">
        <v>107</v>
      </c>
      <c r="B2150">
        <v>6.4</v>
      </c>
    </row>
    <row r="2151" spans="1:2">
      <c r="A2151">
        <v>107</v>
      </c>
      <c r="B2151">
        <v>5.1</v>
      </c>
    </row>
    <row r="2152" spans="1:2">
      <c r="A2152">
        <v>100</v>
      </c>
      <c r="B2152">
        <v>5.5</v>
      </c>
    </row>
    <row r="2153" spans="1:2">
      <c r="A2153">
        <v>110</v>
      </c>
      <c r="B2153">
        <v>5.4</v>
      </c>
    </row>
    <row r="2154" spans="1:2">
      <c r="A2154">
        <v>125</v>
      </c>
      <c r="B2154">
        <v>7.5</v>
      </c>
    </row>
    <row r="2155" spans="1:2">
      <c r="A2155">
        <v>184</v>
      </c>
      <c r="B2155">
        <v>7.4</v>
      </c>
    </row>
    <row r="2156" spans="1:2">
      <c r="A2156">
        <v>236</v>
      </c>
      <c r="B2156">
        <v>8</v>
      </c>
    </row>
    <row r="2157" spans="1:2">
      <c r="A2157">
        <v>97</v>
      </c>
      <c r="B2157">
        <v>5.7</v>
      </c>
    </row>
    <row r="2158" spans="1:2">
      <c r="A2158">
        <v>113</v>
      </c>
      <c r="B2158">
        <v>6.8</v>
      </c>
    </row>
    <row r="2159" spans="1:2">
      <c r="A2159">
        <v>95</v>
      </c>
      <c r="B2159">
        <v>5.9</v>
      </c>
    </row>
    <row r="2160" spans="1:2">
      <c r="A2160">
        <v>103</v>
      </c>
      <c r="B2160">
        <v>7.2</v>
      </c>
    </row>
    <row r="2161" spans="1:2">
      <c r="A2161">
        <v>91</v>
      </c>
      <c r="B2161">
        <v>5.5</v>
      </c>
    </row>
    <row r="2162" spans="1:2">
      <c r="A2162">
        <v>116</v>
      </c>
      <c r="B2162">
        <v>8.5</v>
      </c>
    </row>
    <row r="2163" spans="1:2">
      <c r="A2163">
        <v>93</v>
      </c>
      <c r="B2163">
        <v>5.6</v>
      </c>
    </row>
    <row r="2164" spans="1:2">
      <c r="A2164">
        <v>113</v>
      </c>
      <c r="B2164">
        <v>4.1</v>
      </c>
    </row>
    <row r="2165" spans="1:2">
      <c r="A2165">
        <v>101</v>
      </c>
      <c r="B2165">
        <v>6.1</v>
      </c>
    </row>
    <row r="2166" spans="1:2">
      <c r="A2166">
        <v>95</v>
      </c>
      <c r="B2166">
        <v>5.4</v>
      </c>
    </row>
    <row r="2167" spans="1:2">
      <c r="A2167">
        <v>109</v>
      </c>
      <c r="B2167">
        <v>7.1</v>
      </c>
    </row>
    <row r="2168" spans="1:2">
      <c r="A2168">
        <v>85</v>
      </c>
      <c r="B2168">
        <v>3.6</v>
      </c>
    </row>
    <row r="2169" spans="1:2">
      <c r="A2169">
        <v>101</v>
      </c>
      <c r="B2169">
        <v>6.5</v>
      </c>
    </row>
    <row r="2170" spans="1:2">
      <c r="A2170">
        <v>125</v>
      </c>
      <c r="B2170">
        <v>8.6</v>
      </c>
    </row>
    <row r="2171" spans="1:2">
      <c r="A2171">
        <v>132</v>
      </c>
      <c r="B2171">
        <v>7</v>
      </c>
    </row>
    <row r="2172" spans="1:2">
      <c r="A2172">
        <v>131</v>
      </c>
      <c r="B2172">
        <v>7.6</v>
      </c>
    </row>
    <row r="2173" spans="1:2">
      <c r="A2173">
        <v>129</v>
      </c>
      <c r="B2173">
        <v>6.5</v>
      </c>
    </row>
    <row r="2174" spans="1:2">
      <c r="A2174">
        <v>100</v>
      </c>
      <c r="B2174">
        <v>6.4</v>
      </c>
    </row>
    <row r="2175" spans="1:2">
      <c r="A2175">
        <v>97</v>
      </c>
      <c r="B2175">
        <v>6.3</v>
      </c>
    </row>
    <row r="2176" spans="1:2">
      <c r="A2176">
        <v>92</v>
      </c>
      <c r="B2176">
        <v>5.7</v>
      </c>
    </row>
    <row r="2177" spans="1:2">
      <c r="A2177">
        <v>116</v>
      </c>
      <c r="B2177">
        <v>6.3</v>
      </c>
    </row>
    <row r="2178" spans="1:2">
      <c r="A2178">
        <v>90</v>
      </c>
      <c r="B2178">
        <v>6</v>
      </c>
    </row>
    <row r="2179" spans="1:2">
      <c r="A2179">
        <v>81</v>
      </c>
      <c r="B2179">
        <v>7.7</v>
      </c>
    </row>
    <row r="2180" spans="1:2">
      <c r="A2180">
        <v>97</v>
      </c>
      <c r="B2180">
        <v>6.2</v>
      </c>
    </row>
    <row r="2181" spans="1:2">
      <c r="A2181">
        <v>118</v>
      </c>
      <c r="B2181">
        <v>7.7</v>
      </c>
    </row>
    <row r="2182" spans="1:2">
      <c r="A2182">
        <v>100</v>
      </c>
      <c r="B2182">
        <v>6.4</v>
      </c>
    </row>
    <row r="2183" spans="1:2">
      <c r="A2183">
        <v>97</v>
      </c>
      <c r="B2183">
        <v>6.4</v>
      </c>
    </row>
    <row r="2184" spans="1:2">
      <c r="A2184">
        <v>114</v>
      </c>
      <c r="B2184">
        <v>6.9</v>
      </c>
    </row>
    <row r="2185" spans="1:2">
      <c r="A2185">
        <v>130</v>
      </c>
      <c r="B2185">
        <v>7.3</v>
      </c>
    </row>
    <row r="2186" spans="1:2">
      <c r="A2186">
        <v>82</v>
      </c>
      <c r="B2186">
        <v>7.3</v>
      </c>
    </row>
    <row r="2187" spans="1:2">
      <c r="A2187">
        <v>96</v>
      </c>
      <c r="B2187">
        <v>6.2</v>
      </c>
    </row>
    <row r="2188" spans="1:2">
      <c r="A2188">
        <v>105</v>
      </c>
      <c r="B2188">
        <v>6.6</v>
      </c>
    </row>
    <row r="2189" spans="1:2">
      <c r="A2189">
        <v>122</v>
      </c>
      <c r="B2189">
        <v>6.7</v>
      </c>
    </row>
    <row r="2190" spans="1:2">
      <c r="A2190">
        <v>88</v>
      </c>
      <c r="B2190">
        <v>5.7</v>
      </c>
    </row>
    <row r="2191" spans="1:2">
      <c r="A2191">
        <v>110</v>
      </c>
      <c r="B2191">
        <v>3.1</v>
      </c>
    </row>
    <row r="2192" spans="1:2">
      <c r="A2192">
        <v>103</v>
      </c>
      <c r="B2192">
        <v>6.3</v>
      </c>
    </row>
    <row r="2193" spans="1:2">
      <c r="A2193">
        <v>106</v>
      </c>
      <c r="B2193">
        <v>5.7</v>
      </c>
    </row>
    <row r="2194" spans="1:2">
      <c r="A2194">
        <v>98</v>
      </c>
      <c r="B2194">
        <v>7.1</v>
      </c>
    </row>
    <row r="2195" spans="1:2">
      <c r="A2195">
        <v>68</v>
      </c>
      <c r="B2195">
        <v>7</v>
      </c>
    </row>
    <row r="2196" spans="1:2">
      <c r="A2196">
        <v>94</v>
      </c>
      <c r="B2196">
        <v>6.1</v>
      </c>
    </row>
    <row r="2197" spans="1:2">
      <c r="A2197">
        <v>99</v>
      </c>
      <c r="B2197">
        <v>6.6</v>
      </c>
    </row>
    <row r="2198" spans="1:2">
      <c r="A2198">
        <v>107</v>
      </c>
      <c r="B2198">
        <v>7.8</v>
      </c>
    </row>
    <row r="2199" spans="1:2">
      <c r="A2199">
        <v>180</v>
      </c>
      <c r="B2199">
        <v>8.3</v>
      </c>
    </row>
    <row r="2200" spans="1:2">
      <c r="A2200">
        <v>89</v>
      </c>
      <c r="B2200">
        <v>3.9</v>
      </c>
    </row>
    <row r="2201" spans="1:2">
      <c r="A2201">
        <v>97</v>
      </c>
      <c r="B2201">
        <v>7</v>
      </c>
    </row>
    <row r="2202" spans="1:2">
      <c r="A2202">
        <v>113</v>
      </c>
      <c r="B2202">
        <v>6.7</v>
      </c>
    </row>
    <row r="2203" spans="1:2">
      <c r="A2203">
        <v>131</v>
      </c>
      <c r="B2203">
        <v>7.3</v>
      </c>
    </row>
    <row r="2204" spans="1:2">
      <c r="A2204">
        <v>103</v>
      </c>
      <c r="B2204">
        <v>6.3</v>
      </c>
    </row>
    <row r="2205" spans="1:2">
      <c r="A2205">
        <v>119</v>
      </c>
      <c r="B2205">
        <v>7.8</v>
      </c>
    </row>
    <row r="2206" spans="1:2">
      <c r="A2206">
        <v>98</v>
      </c>
      <c r="B2206">
        <v>7.3</v>
      </c>
    </row>
    <row r="2207" spans="1:2">
      <c r="A2207">
        <v>111</v>
      </c>
      <c r="B2207">
        <v>7.6</v>
      </c>
    </row>
    <row r="2208" spans="1:2">
      <c r="A2208">
        <v>94</v>
      </c>
      <c r="B2208">
        <v>5.3</v>
      </c>
    </row>
    <row r="2209" spans="1:2">
      <c r="A2209">
        <v>122</v>
      </c>
      <c r="B2209">
        <v>7.9</v>
      </c>
    </row>
    <row r="2210" spans="1:2">
      <c r="A2210">
        <v>81</v>
      </c>
      <c r="B2210">
        <v>5.3</v>
      </c>
    </row>
    <row r="2211" spans="1:2">
      <c r="A2211">
        <v>89</v>
      </c>
      <c r="B2211">
        <v>6.8</v>
      </c>
    </row>
    <row r="2212" spans="1:2">
      <c r="A2212">
        <v>106</v>
      </c>
      <c r="B2212">
        <v>7.1</v>
      </c>
    </row>
    <row r="2213" spans="1:2">
      <c r="A2213">
        <v>86</v>
      </c>
      <c r="B2213">
        <v>5.8</v>
      </c>
    </row>
    <row r="2214" spans="1:2">
      <c r="A2214">
        <v>103</v>
      </c>
      <c r="B2214">
        <v>5.8</v>
      </c>
    </row>
    <row r="2215" spans="1:2">
      <c r="A2215">
        <v>121</v>
      </c>
      <c r="B2215">
        <v>8.3</v>
      </c>
    </row>
    <row r="2216" spans="1:2">
      <c r="A2216">
        <v>109</v>
      </c>
      <c r="B2216">
        <v>5.6</v>
      </c>
    </row>
    <row r="2217" spans="1:2">
      <c r="A2217">
        <v>109</v>
      </c>
      <c r="B2217">
        <v>6.8</v>
      </c>
    </row>
    <row r="2218" spans="1:2">
      <c r="A2218">
        <v>123</v>
      </c>
      <c r="B2218">
        <v>5</v>
      </c>
    </row>
    <row r="2219" spans="1:2">
      <c r="A2219">
        <v>94</v>
      </c>
      <c r="B2219">
        <v>7.6</v>
      </c>
    </row>
    <row r="2220" spans="1:2">
      <c r="A2220">
        <v>94</v>
      </c>
      <c r="B2220">
        <v>6.7</v>
      </c>
    </row>
    <row r="2221" spans="1:2">
      <c r="A2221">
        <v>115</v>
      </c>
      <c r="B2221">
        <v>6.7</v>
      </c>
    </row>
    <row r="2222" spans="1:2">
      <c r="A2222">
        <v>107</v>
      </c>
      <c r="B2222">
        <v>5.7</v>
      </c>
    </row>
    <row r="2223" spans="1:2">
      <c r="A2223">
        <v>91</v>
      </c>
      <c r="B2223">
        <v>5.2</v>
      </c>
    </row>
    <row r="2224" spans="1:2">
      <c r="A2224">
        <v>125</v>
      </c>
      <c r="B2224">
        <v>7.5</v>
      </c>
    </row>
    <row r="2225" spans="1:2">
      <c r="A2225">
        <v>122</v>
      </c>
      <c r="B2225">
        <v>7.2</v>
      </c>
    </row>
    <row r="2226" spans="1:2">
      <c r="A2226">
        <v>102</v>
      </c>
      <c r="B2226">
        <v>5.3</v>
      </c>
    </row>
    <row r="2227" spans="1:2">
      <c r="A2227">
        <v>90</v>
      </c>
      <c r="B2227">
        <v>6.5</v>
      </c>
    </row>
    <row r="2228" spans="1:2">
      <c r="A2228">
        <v>98</v>
      </c>
      <c r="B2228">
        <v>5</v>
      </c>
    </row>
    <row r="2229" spans="1:2">
      <c r="A2229">
        <v>109</v>
      </c>
      <c r="B2229">
        <v>6.1</v>
      </c>
    </row>
    <row r="2230" spans="1:2">
      <c r="A2230">
        <v>90</v>
      </c>
      <c r="B2230">
        <v>4.4</v>
      </c>
    </row>
    <row r="2231" spans="1:2">
      <c r="A2231">
        <v>112</v>
      </c>
      <c r="B2231">
        <v>7.5</v>
      </c>
    </row>
    <row r="2232" spans="1:2">
      <c r="A2232">
        <v>94</v>
      </c>
      <c r="B2232">
        <v>5.7</v>
      </c>
    </row>
    <row r="2233" spans="1:2">
      <c r="A2233">
        <v>105</v>
      </c>
      <c r="B2233">
        <v>5.5</v>
      </c>
    </row>
    <row r="2234" spans="1:2">
      <c r="A2234">
        <v>104</v>
      </c>
      <c r="B2234">
        <v>7.1</v>
      </c>
    </row>
    <row r="2235" spans="1:2">
      <c r="A2235">
        <v>112</v>
      </c>
      <c r="B2235">
        <v>5.9</v>
      </c>
    </row>
    <row r="2236" spans="1:2">
      <c r="A2236">
        <v>108</v>
      </c>
      <c r="B2236">
        <v>6.7</v>
      </c>
    </row>
    <row r="2237" spans="1:2">
      <c r="A2237">
        <v>112</v>
      </c>
      <c r="B2237">
        <v>7</v>
      </c>
    </row>
    <row r="2238" spans="1:2">
      <c r="A2238">
        <v>127</v>
      </c>
      <c r="B2238">
        <v>7.9</v>
      </c>
    </row>
    <row r="2239" spans="1:2">
      <c r="A2239">
        <v>111</v>
      </c>
      <c r="B2239">
        <v>6.9</v>
      </c>
    </row>
    <row r="2240" spans="1:2">
      <c r="A2240">
        <v>126</v>
      </c>
      <c r="B2240">
        <v>7.3</v>
      </c>
    </row>
    <row r="2241" spans="1:2">
      <c r="A2241">
        <v>114</v>
      </c>
      <c r="B2241">
        <v>7.3</v>
      </c>
    </row>
    <row r="2242" spans="1:2">
      <c r="A2242">
        <v>99</v>
      </c>
      <c r="B2242">
        <v>3.5</v>
      </c>
    </row>
    <row r="2243" spans="1:2">
      <c r="A2243">
        <v>150</v>
      </c>
      <c r="B2243">
        <v>7.8</v>
      </c>
    </row>
    <row r="2244" spans="1:2">
      <c r="A2244">
        <v>112</v>
      </c>
      <c r="B2244">
        <v>6.7</v>
      </c>
    </row>
    <row r="2245" spans="1:2">
      <c r="A2245">
        <v>108</v>
      </c>
      <c r="B2245">
        <v>6.4</v>
      </c>
    </row>
    <row r="2246" spans="1:2">
      <c r="A2246">
        <v>116</v>
      </c>
      <c r="B2246">
        <v>7.1</v>
      </c>
    </row>
    <row r="2247" spans="1:2">
      <c r="A2247">
        <v>144</v>
      </c>
      <c r="B2247">
        <v>7.8</v>
      </c>
    </row>
    <row r="2248" spans="1:2">
      <c r="A2248">
        <v>93</v>
      </c>
      <c r="B2248">
        <v>5.9</v>
      </c>
    </row>
    <row r="2249" spans="1:2">
      <c r="A2249">
        <v>103</v>
      </c>
      <c r="B2249">
        <v>7.2</v>
      </c>
    </row>
    <row r="2250" spans="1:2">
      <c r="A2250">
        <v>121</v>
      </c>
      <c r="B2250">
        <v>6.2</v>
      </c>
    </row>
    <row r="2251" spans="1:2">
      <c r="A2251">
        <v>105</v>
      </c>
      <c r="B2251">
        <v>6.7</v>
      </c>
    </row>
    <row r="2252" spans="1:2">
      <c r="A2252">
        <v>119</v>
      </c>
      <c r="B2252">
        <v>7.6</v>
      </c>
    </row>
    <row r="2253" spans="1:2">
      <c r="A2253">
        <v>98</v>
      </c>
      <c r="B2253">
        <v>6.2</v>
      </c>
    </row>
    <row r="2254" spans="1:2">
      <c r="A2254">
        <v>80</v>
      </c>
      <c r="B2254">
        <v>6.5</v>
      </c>
    </row>
    <row r="2255" spans="1:2">
      <c r="A2255">
        <v>121</v>
      </c>
      <c r="B2255">
        <v>8.1</v>
      </c>
    </row>
    <row r="2256" spans="1:2">
      <c r="A2256">
        <v>94</v>
      </c>
      <c r="B2256">
        <v>6.3</v>
      </c>
    </row>
    <row r="2257" spans="1:2">
      <c r="A2257">
        <v>93</v>
      </c>
      <c r="B2257">
        <v>4.4</v>
      </c>
    </row>
    <row r="2258" spans="1:2">
      <c r="A2258">
        <v>116</v>
      </c>
      <c r="B2258">
        <v>6</v>
      </c>
    </row>
    <row r="2259" spans="1:2">
      <c r="A2259">
        <v>101</v>
      </c>
      <c r="B2259">
        <v>7.6</v>
      </c>
    </row>
    <row r="2260" spans="1:2">
      <c r="A2260">
        <v>154</v>
      </c>
      <c r="B2260">
        <v>8.4</v>
      </c>
    </row>
    <row r="2261" spans="1:2">
      <c r="A2261">
        <v>170</v>
      </c>
      <c r="B2261">
        <v>7.9</v>
      </c>
    </row>
    <row r="2262" spans="1:2">
      <c r="A2262">
        <v>99</v>
      </c>
      <c r="B2262">
        <v>5.6</v>
      </c>
    </row>
    <row r="2263" spans="1:2">
      <c r="A2263">
        <v>104</v>
      </c>
      <c r="B2263">
        <v>6.5</v>
      </c>
    </row>
    <row r="2264" spans="1:2">
      <c r="A2264">
        <v>126</v>
      </c>
      <c r="B2264">
        <v>7.5</v>
      </c>
    </row>
    <row r="2265" spans="1:2">
      <c r="A2265">
        <v>110</v>
      </c>
      <c r="B2265">
        <v>6.3</v>
      </c>
    </row>
    <row r="2266" spans="1:2">
      <c r="A2266">
        <v>101</v>
      </c>
      <c r="B2266">
        <v>7.9</v>
      </c>
    </row>
    <row r="2267" spans="1:2">
      <c r="A2267">
        <v>80</v>
      </c>
      <c r="B2267">
        <v>7.9</v>
      </c>
    </row>
    <row r="2268" spans="1:2">
      <c r="A2268">
        <v>87</v>
      </c>
      <c r="B2268">
        <v>5.1</v>
      </c>
    </row>
    <row r="2269" spans="1:2">
      <c r="A2269">
        <v>123</v>
      </c>
      <c r="B2269">
        <v>6.7</v>
      </c>
    </row>
    <row r="2270" spans="1:2">
      <c r="A2270">
        <v>109</v>
      </c>
      <c r="B2270">
        <v>6.7</v>
      </c>
    </row>
    <row r="2271" spans="1:2">
      <c r="A2271">
        <v>90</v>
      </c>
      <c r="B2271">
        <v>5.6</v>
      </c>
    </row>
    <row r="2272" spans="1:2">
      <c r="A2272">
        <v>96</v>
      </c>
      <c r="B2272">
        <v>5.6</v>
      </c>
    </row>
    <row r="2273" spans="1:2">
      <c r="A2273">
        <v>125</v>
      </c>
      <c r="B2273">
        <v>6.8</v>
      </c>
    </row>
    <row r="2274" spans="1:2">
      <c r="A2274">
        <v>82</v>
      </c>
      <c r="B2274">
        <v>6.2</v>
      </c>
    </row>
    <row r="2275" spans="1:2">
      <c r="A2275">
        <v>86</v>
      </c>
      <c r="B2275">
        <v>5.6</v>
      </c>
    </row>
    <row r="2276" spans="1:2">
      <c r="A2276">
        <v>108</v>
      </c>
      <c r="B2276">
        <v>6.4</v>
      </c>
    </row>
    <row r="2277" spans="1:2">
      <c r="A2277">
        <v>98</v>
      </c>
      <c r="B2277">
        <v>5.6</v>
      </c>
    </row>
    <row r="2278" spans="1:2">
      <c r="A2278">
        <v>129</v>
      </c>
      <c r="B2278">
        <v>7.4</v>
      </c>
    </row>
    <row r="2279" spans="1:2">
      <c r="A2279">
        <v>112</v>
      </c>
      <c r="B2279">
        <v>7.2</v>
      </c>
    </row>
    <row r="2280" spans="1:2">
      <c r="A2280">
        <v>108</v>
      </c>
      <c r="B2280">
        <v>4.9</v>
      </c>
    </row>
    <row r="2281" spans="1:2">
      <c r="A2281">
        <v>121</v>
      </c>
      <c r="B2281">
        <v>7.5</v>
      </c>
    </row>
    <row r="2282" spans="1:2">
      <c r="A2282">
        <v>89</v>
      </c>
      <c r="B2282">
        <v>4.8</v>
      </c>
    </row>
    <row r="2283" spans="1:2">
      <c r="A2283">
        <v>89</v>
      </c>
      <c r="B2283">
        <v>3.1</v>
      </c>
    </row>
    <row r="2284" spans="1:2">
      <c r="A2284">
        <v>73</v>
      </c>
      <c r="B2284">
        <v>5.8</v>
      </c>
    </row>
    <row r="2285" spans="1:2">
      <c r="A2285">
        <v>132</v>
      </c>
      <c r="B2285">
        <v>6.7</v>
      </c>
    </row>
    <row r="2286" spans="1:2">
      <c r="A2286">
        <v>96</v>
      </c>
      <c r="B2286">
        <v>6.5</v>
      </c>
    </row>
    <row r="2287" spans="1:2">
      <c r="A2287">
        <v>98</v>
      </c>
      <c r="B2287">
        <v>5.9</v>
      </c>
    </row>
    <row r="2288" spans="1:2">
      <c r="A2288">
        <v>107</v>
      </c>
      <c r="B2288">
        <v>5.5</v>
      </c>
    </row>
    <row r="2289" spans="1:2">
      <c r="A2289">
        <v>134</v>
      </c>
      <c r="B2289">
        <v>3.6</v>
      </c>
    </row>
    <row r="2290" spans="1:2">
      <c r="A2290">
        <v>122</v>
      </c>
      <c r="B2290">
        <v>7.4</v>
      </c>
    </row>
    <row r="2291" spans="1:2">
      <c r="A2291">
        <v>97</v>
      </c>
      <c r="B2291">
        <v>3</v>
      </c>
    </row>
    <row r="2292" spans="1:2">
      <c r="A2292">
        <v>110</v>
      </c>
      <c r="B2292">
        <v>7.6</v>
      </c>
    </row>
    <row r="2293" spans="1:2">
      <c r="A2293">
        <v>102</v>
      </c>
      <c r="B2293">
        <v>6.4</v>
      </c>
    </row>
    <row r="2294" spans="1:2">
      <c r="A2294">
        <v>98</v>
      </c>
      <c r="B2294">
        <v>6.9</v>
      </c>
    </row>
    <row r="2295" spans="1:2">
      <c r="A2295">
        <v>160</v>
      </c>
      <c r="B2295">
        <v>5.5</v>
      </c>
    </row>
    <row r="2296" spans="1:2">
      <c r="A2296">
        <v>83</v>
      </c>
      <c r="B2296">
        <v>4.1</v>
      </c>
    </row>
    <row r="2297" spans="1:2">
      <c r="A2297">
        <v>102</v>
      </c>
      <c r="B2297">
        <v>6.8</v>
      </c>
    </row>
    <row r="2298" spans="1:2">
      <c r="A2298">
        <v>122</v>
      </c>
      <c r="B2298">
        <v>6.5</v>
      </c>
    </row>
    <row r="2299" spans="1:2">
      <c r="A2299">
        <v>110</v>
      </c>
      <c r="B2299">
        <v>7.6</v>
      </c>
    </row>
    <row r="2300" spans="1:2">
      <c r="A2300">
        <v>126</v>
      </c>
      <c r="B2300">
        <v>7.4</v>
      </c>
    </row>
    <row r="2301" spans="1:2">
      <c r="A2301">
        <v>136</v>
      </c>
      <c r="B2301">
        <v>7.7</v>
      </c>
    </row>
    <row r="2302" spans="1:2">
      <c r="A2302">
        <v>120</v>
      </c>
      <c r="B2302">
        <v>7.1</v>
      </c>
    </row>
    <row r="2303" spans="1:2">
      <c r="A2303">
        <v>108</v>
      </c>
      <c r="B2303">
        <v>6.3</v>
      </c>
    </row>
    <row r="2304" spans="1:2">
      <c r="A2304">
        <v>126</v>
      </c>
      <c r="B2304">
        <v>7.6</v>
      </c>
    </row>
    <row r="2305" spans="1:2">
      <c r="A2305">
        <v>128</v>
      </c>
      <c r="B2305">
        <v>8</v>
      </c>
    </row>
    <row r="2306" spans="1:2">
      <c r="A2306">
        <v>113</v>
      </c>
      <c r="B2306">
        <v>7.3</v>
      </c>
    </row>
    <row r="2307" spans="1:2">
      <c r="A2307">
        <v>89</v>
      </c>
      <c r="B2307">
        <v>7.6</v>
      </c>
    </row>
    <row r="2308" spans="1:2">
      <c r="A2308">
        <v>129</v>
      </c>
      <c r="B2308">
        <v>7.8</v>
      </c>
    </row>
    <row r="2309" spans="1:2">
      <c r="A2309">
        <v>94</v>
      </c>
      <c r="B2309">
        <v>6.5</v>
      </c>
    </row>
    <row r="2310" spans="1:2">
      <c r="A2310">
        <v>106</v>
      </c>
      <c r="B2310">
        <v>6.4</v>
      </c>
    </row>
    <row r="2311" spans="1:2">
      <c r="A2311">
        <v>100</v>
      </c>
      <c r="B2311">
        <v>8</v>
      </c>
    </row>
    <row r="2312" spans="1:2">
      <c r="A2312">
        <v>89</v>
      </c>
      <c r="B2312">
        <v>4.8</v>
      </c>
    </row>
    <row r="2313" spans="1:2">
      <c r="A2313">
        <v>94</v>
      </c>
      <c r="B2313">
        <v>7.8</v>
      </c>
    </row>
    <row r="2314" spans="1:2">
      <c r="A2314">
        <v>83</v>
      </c>
      <c r="B2314">
        <v>5.9</v>
      </c>
    </row>
    <row r="2315" spans="1:2">
      <c r="A2315">
        <v>111</v>
      </c>
      <c r="B2315">
        <v>5.4</v>
      </c>
    </row>
    <row r="2316" spans="1:2">
      <c r="A2316">
        <v>80</v>
      </c>
      <c r="B2316">
        <v>3.3</v>
      </c>
    </row>
    <row r="2317" spans="1:2">
      <c r="A2317">
        <v>112</v>
      </c>
      <c r="B2317">
        <v>8.2</v>
      </c>
    </row>
    <row r="2318" spans="1:2">
      <c r="A2318">
        <v>94</v>
      </c>
      <c r="B2318">
        <v>5.4</v>
      </c>
    </row>
    <row r="2319" spans="1:2">
      <c r="A2319">
        <v>130</v>
      </c>
      <c r="B2319">
        <v>6.4</v>
      </c>
    </row>
    <row r="2320" spans="1:2">
      <c r="A2320">
        <v>91</v>
      </c>
      <c r="B2320">
        <v>4.8</v>
      </c>
    </row>
    <row r="2321" spans="1:2">
      <c r="A2321">
        <v>91</v>
      </c>
      <c r="B2321">
        <v>5.9</v>
      </c>
    </row>
    <row r="2322" spans="1:2">
      <c r="A2322">
        <v>110</v>
      </c>
      <c r="B2322">
        <v>5.5</v>
      </c>
    </row>
    <row r="2323" spans="1:2">
      <c r="A2323">
        <v>121</v>
      </c>
      <c r="B2323">
        <v>7.9</v>
      </c>
    </row>
    <row r="2324" spans="1:2">
      <c r="A2324">
        <v>114</v>
      </c>
      <c r="B2324">
        <v>4.9</v>
      </c>
    </row>
    <row r="2325" spans="1:2">
      <c r="A2325">
        <v>96</v>
      </c>
      <c r="B2325">
        <v>7.2</v>
      </c>
    </row>
    <row r="2326" spans="1:2">
      <c r="A2326">
        <v>94</v>
      </c>
      <c r="B2326">
        <v>5.3</v>
      </c>
    </row>
    <row r="2327" spans="1:2">
      <c r="A2327">
        <v>109</v>
      </c>
      <c r="B2327">
        <v>7.2</v>
      </c>
    </row>
    <row r="2328" spans="1:2">
      <c r="A2328">
        <v>107</v>
      </c>
      <c r="B2328">
        <v>5.1</v>
      </c>
    </row>
    <row r="2329" spans="1:2">
      <c r="A2329">
        <v>96</v>
      </c>
      <c r="B2329">
        <v>5.6</v>
      </c>
    </row>
    <row r="2330" spans="1:2">
      <c r="A2330">
        <v>88</v>
      </c>
      <c r="B2330">
        <v>7.6</v>
      </c>
    </row>
    <row r="2331" spans="1:2">
      <c r="A2331">
        <v>110</v>
      </c>
      <c r="B2331">
        <v>3.1</v>
      </c>
    </row>
    <row r="2332" spans="1:2">
      <c r="A2332">
        <v>113</v>
      </c>
      <c r="B2332">
        <v>7.2</v>
      </c>
    </row>
    <row r="2333" spans="1:2">
      <c r="A2333">
        <v>101</v>
      </c>
      <c r="B2333">
        <v>5.7</v>
      </c>
    </row>
    <row r="2334" spans="1:2">
      <c r="A2334">
        <v>105</v>
      </c>
      <c r="B2334">
        <v>5.2</v>
      </c>
    </row>
    <row r="2335" spans="1:2">
      <c r="A2335">
        <v>125</v>
      </c>
      <c r="B2335">
        <v>7.7</v>
      </c>
    </row>
    <row r="2336" spans="1:2">
      <c r="A2336">
        <v>100</v>
      </c>
      <c r="B2336">
        <v>7</v>
      </c>
    </row>
    <row r="2337" spans="1:2">
      <c r="A2337">
        <v>112</v>
      </c>
      <c r="B2337">
        <v>6</v>
      </c>
    </row>
    <row r="2338" spans="1:2">
      <c r="A2338">
        <v>112</v>
      </c>
      <c r="B2338">
        <v>6.6</v>
      </c>
    </row>
    <row r="2339" spans="1:2">
      <c r="A2339">
        <v>95</v>
      </c>
      <c r="B2339">
        <v>6.8</v>
      </c>
    </row>
    <row r="2340" spans="1:2">
      <c r="A2340">
        <v>110</v>
      </c>
      <c r="B2340">
        <v>7.2</v>
      </c>
    </row>
    <row r="2341" spans="1:2">
      <c r="A2341">
        <v>118</v>
      </c>
      <c r="B2341">
        <v>7.2</v>
      </c>
    </row>
    <row r="2342" spans="1:2">
      <c r="A2342">
        <v>97</v>
      </c>
      <c r="B2342">
        <v>2.8</v>
      </c>
    </row>
    <row r="2343" spans="1:2">
      <c r="A2343">
        <v>120</v>
      </c>
      <c r="B2343">
        <v>6.6</v>
      </c>
    </row>
    <row r="2344" spans="1:2">
      <c r="A2344">
        <v>135</v>
      </c>
      <c r="B2344">
        <v>6.7</v>
      </c>
    </row>
    <row r="2345" spans="1:2">
      <c r="A2345">
        <v>101</v>
      </c>
      <c r="B2345">
        <v>7</v>
      </c>
    </row>
    <row r="2346" spans="1:2">
      <c r="A2346">
        <v>92</v>
      </c>
      <c r="B2346">
        <v>4.4</v>
      </c>
    </row>
    <row r="2347" spans="1:2">
      <c r="A2347">
        <v>92</v>
      </c>
      <c r="B2347">
        <v>6.2</v>
      </c>
    </row>
    <row r="2348" spans="1:2">
      <c r="A2348">
        <v>161</v>
      </c>
      <c r="B2348">
        <v>7.3</v>
      </c>
    </row>
    <row r="2349" spans="1:2">
      <c r="A2349">
        <v>92</v>
      </c>
      <c r="B2349">
        <v>5.1</v>
      </c>
    </row>
    <row r="2350" spans="1:2">
      <c r="A2350">
        <v>122</v>
      </c>
      <c r="B2350">
        <v>6.6</v>
      </c>
    </row>
    <row r="2351" spans="1:2">
      <c r="A2351">
        <v>91</v>
      </c>
      <c r="B2351">
        <v>4.5</v>
      </c>
    </row>
    <row r="2352" spans="1:2">
      <c r="A2352">
        <v>93</v>
      </c>
      <c r="B2352">
        <v>5.9</v>
      </c>
    </row>
    <row r="2353" spans="1:2">
      <c r="A2353">
        <v>94</v>
      </c>
      <c r="B2353">
        <v>6.6</v>
      </c>
    </row>
    <row r="2354" spans="1:2">
      <c r="A2354">
        <v>95</v>
      </c>
      <c r="B2354">
        <v>6.5</v>
      </c>
    </row>
    <row r="2355" spans="1:2">
      <c r="A2355">
        <v>105</v>
      </c>
      <c r="B2355">
        <v>7.3</v>
      </c>
    </row>
    <row r="2356" spans="1:2">
      <c r="A2356">
        <v>103</v>
      </c>
      <c r="B2356">
        <v>7.5</v>
      </c>
    </row>
    <row r="2357" spans="1:2">
      <c r="A2357">
        <v>102</v>
      </c>
      <c r="B2357">
        <v>5.9</v>
      </c>
    </row>
    <row r="2358" spans="1:2">
      <c r="A2358">
        <v>116</v>
      </c>
      <c r="B2358">
        <v>7.4</v>
      </c>
    </row>
    <row r="2359" spans="1:2">
      <c r="A2359">
        <v>110</v>
      </c>
      <c r="B2359">
        <v>6.9</v>
      </c>
    </row>
    <row r="2360" spans="1:2">
      <c r="A2360">
        <v>120</v>
      </c>
      <c r="B2360">
        <v>7.9</v>
      </c>
    </row>
    <row r="2361" spans="1:2">
      <c r="A2361">
        <v>122</v>
      </c>
      <c r="B2361">
        <v>8.4</v>
      </c>
    </row>
    <row r="2362" spans="1:2">
      <c r="A2362">
        <v>118</v>
      </c>
      <c r="B2362">
        <v>8</v>
      </c>
    </row>
    <row r="2363" spans="1:2">
      <c r="A2363">
        <v>107</v>
      </c>
      <c r="B2363">
        <v>6</v>
      </c>
    </row>
    <row r="2364" spans="1:2">
      <c r="A2364">
        <v>102</v>
      </c>
      <c r="B2364">
        <v>6.8</v>
      </c>
    </row>
    <row r="2365" spans="1:2">
      <c r="A2365">
        <v>154</v>
      </c>
      <c r="B2365">
        <v>7.8</v>
      </c>
    </row>
    <row r="2366" spans="1:2">
      <c r="A2366">
        <v>114</v>
      </c>
      <c r="B2366">
        <v>8.1</v>
      </c>
    </row>
    <row r="2367" spans="1:2">
      <c r="A2367">
        <v>109</v>
      </c>
      <c r="B2367">
        <v>6.1</v>
      </c>
    </row>
    <row r="2368" spans="1:2">
      <c r="A2368">
        <v>94</v>
      </c>
      <c r="B2368">
        <v>6.2</v>
      </c>
    </row>
    <row r="2369" spans="1:2">
      <c r="A2369">
        <v>100</v>
      </c>
      <c r="B2369">
        <v>6.2</v>
      </c>
    </row>
    <row r="2370" spans="1:2">
      <c r="A2370">
        <v>101</v>
      </c>
      <c r="B2370">
        <v>7.9</v>
      </c>
    </row>
    <row r="2371" spans="1:2">
      <c r="A2371">
        <v>98</v>
      </c>
      <c r="B2371">
        <v>7.4</v>
      </c>
    </row>
    <row r="2372" spans="1:2">
      <c r="A2372">
        <v>102</v>
      </c>
      <c r="B2372">
        <v>6.6</v>
      </c>
    </row>
    <row r="2373" spans="1:2">
      <c r="A2373">
        <v>94</v>
      </c>
      <c r="B2373">
        <v>7.3</v>
      </c>
    </row>
    <row r="2374" spans="1:2">
      <c r="A2374">
        <v>92</v>
      </c>
      <c r="B2374">
        <v>7.5</v>
      </c>
    </row>
    <row r="2375" spans="1:2">
      <c r="A2375">
        <v>113</v>
      </c>
      <c r="B2375">
        <v>5.6</v>
      </c>
    </row>
    <row r="2376" spans="1:2">
      <c r="A2376">
        <v>115</v>
      </c>
      <c r="B2376">
        <v>7.3</v>
      </c>
    </row>
    <row r="2377" spans="1:2">
      <c r="A2377">
        <v>95</v>
      </c>
      <c r="B2377">
        <v>6.4</v>
      </c>
    </row>
    <row r="2378" spans="1:2">
      <c r="A2378">
        <v>87</v>
      </c>
      <c r="B2378">
        <v>5</v>
      </c>
    </row>
    <row r="2379" spans="1:2">
      <c r="A2379">
        <v>88</v>
      </c>
      <c r="B2379">
        <v>5.4</v>
      </c>
    </row>
    <row r="2380" spans="1:2">
      <c r="A2380">
        <v>97</v>
      </c>
      <c r="B2380">
        <v>7.1</v>
      </c>
    </row>
    <row r="2381" spans="1:2">
      <c r="A2381">
        <v>94</v>
      </c>
      <c r="B2381">
        <v>5.3</v>
      </c>
    </row>
    <row r="2382" spans="1:2">
      <c r="A2382">
        <v>112</v>
      </c>
      <c r="B2382">
        <v>6.5</v>
      </c>
    </row>
    <row r="2383" spans="1:2">
      <c r="A2383">
        <v>98</v>
      </c>
      <c r="B2383">
        <v>6.2</v>
      </c>
    </row>
    <row r="2384" spans="1:2">
      <c r="A2384">
        <v>104</v>
      </c>
      <c r="B2384">
        <v>6.4</v>
      </c>
    </row>
    <row r="2385" spans="1:2">
      <c r="A2385">
        <v>120</v>
      </c>
      <c r="B2385">
        <v>6.9</v>
      </c>
    </row>
    <row r="2386" spans="1:2">
      <c r="A2386">
        <v>99</v>
      </c>
      <c r="B2386">
        <v>5.7</v>
      </c>
    </row>
    <row r="2387" spans="1:2">
      <c r="A2387">
        <v>109</v>
      </c>
      <c r="B2387">
        <v>7.7</v>
      </c>
    </row>
    <row r="2388" spans="1:2">
      <c r="A2388">
        <v>105</v>
      </c>
      <c r="B2388">
        <v>5.4</v>
      </c>
    </row>
    <row r="2389" spans="1:2">
      <c r="A2389">
        <v>106</v>
      </c>
      <c r="B2389">
        <v>5.6</v>
      </c>
    </row>
    <row r="2390" spans="1:2">
      <c r="A2390">
        <v>123</v>
      </c>
      <c r="B2390">
        <v>7.7</v>
      </c>
    </row>
    <row r="2391" spans="1:2">
      <c r="A2391">
        <v>86</v>
      </c>
      <c r="B2391">
        <v>5.1</v>
      </c>
    </row>
    <row r="2392" spans="1:2">
      <c r="A2392">
        <v>120</v>
      </c>
      <c r="B2392">
        <v>6.8</v>
      </c>
    </row>
    <row r="2393" spans="1:2">
      <c r="A2393">
        <v>227</v>
      </c>
      <c r="B2393">
        <v>8.4</v>
      </c>
    </row>
    <row r="2394" spans="1:2">
      <c r="A2394">
        <v>119</v>
      </c>
      <c r="B2394">
        <v>4.9</v>
      </c>
    </row>
    <row r="2395" spans="1:2">
      <c r="A2395">
        <v>115</v>
      </c>
      <c r="B2395">
        <v>7.1</v>
      </c>
    </row>
    <row r="2396" spans="1:2">
      <c r="A2396">
        <v>114</v>
      </c>
      <c r="B2396">
        <v>6.6</v>
      </c>
    </row>
    <row r="2397" spans="1:2">
      <c r="A2397">
        <v>90</v>
      </c>
      <c r="B2397">
        <v>6.1</v>
      </c>
    </row>
    <row r="2398" spans="1:2">
      <c r="A2398">
        <v>94</v>
      </c>
      <c r="B2398">
        <v>4.1</v>
      </c>
    </row>
    <row r="2399" spans="1:2">
      <c r="A2399">
        <v>106</v>
      </c>
      <c r="B2399">
        <v>5.8</v>
      </c>
    </row>
    <row r="2400" spans="1:2">
      <c r="A2400">
        <v>98</v>
      </c>
      <c r="B2400">
        <v>8.1</v>
      </c>
    </row>
    <row r="2401" spans="1:2">
      <c r="A2401">
        <v>126</v>
      </c>
      <c r="B2401">
        <v>7.6</v>
      </c>
    </row>
    <row r="2402" spans="1:2">
      <c r="A2402">
        <v>100</v>
      </c>
      <c r="B2402">
        <v>7.8</v>
      </c>
    </row>
    <row r="2403" spans="1:2">
      <c r="A2403">
        <v>89</v>
      </c>
      <c r="B2403">
        <v>4.6</v>
      </c>
    </row>
    <row r="2404" spans="1:2">
      <c r="A2404">
        <v>111</v>
      </c>
      <c r="B2404">
        <v>6</v>
      </c>
    </row>
    <row r="2405" spans="1:2">
      <c r="A2405">
        <v>100</v>
      </c>
      <c r="B2405">
        <v>7</v>
      </c>
    </row>
    <row r="2406" spans="1:2">
      <c r="A2406">
        <v>115</v>
      </c>
      <c r="B2406">
        <v>6.7</v>
      </c>
    </row>
    <row r="2407" spans="1:2">
      <c r="A2407">
        <v>106</v>
      </c>
      <c r="B2407">
        <v>6.4</v>
      </c>
    </row>
    <row r="2408" spans="1:2">
      <c r="A2408">
        <v>124</v>
      </c>
      <c r="B2408">
        <v>7.2</v>
      </c>
    </row>
    <row r="2409" spans="1:2">
      <c r="A2409">
        <v>107</v>
      </c>
      <c r="B2409">
        <v>7.4</v>
      </c>
    </row>
    <row r="2410" spans="1:2">
      <c r="A2410">
        <v>99</v>
      </c>
      <c r="B2410">
        <v>4.8</v>
      </c>
    </row>
    <row r="2411" spans="1:2">
      <c r="A2411">
        <v>90</v>
      </c>
      <c r="B2411">
        <v>4</v>
      </c>
    </row>
    <row r="2412" spans="1:2">
      <c r="A2412">
        <v>101</v>
      </c>
      <c r="B2412">
        <v>6.2</v>
      </c>
    </row>
    <row r="2413" spans="1:2">
      <c r="A2413">
        <v>119</v>
      </c>
      <c r="B2413">
        <v>7.7</v>
      </c>
    </row>
    <row r="2414" spans="1:2">
      <c r="A2414">
        <v>103</v>
      </c>
      <c r="B2414">
        <v>6.7</v>
      </c>
    </row>
    <row r="2415" spans="1:2">
      <c r="A2415">
        <v>134</v>
      </c>
      <c r="B2415">
        <v>7.9</v>
      </c>
    </row>
    <row r="2416" spans="1:2">
      <c r="A2416">
        <v>155</v>
      </c>
      <c r="B2416">
        <v>7.9</v>
      </c>
    </row>
    <row r="2417" spans="1:2">
      <c r="A2417">
        <v>94</v>
      </c>
      <c r="B2417">
        <v>5.5</v>
      </c>
    </row>
    <row r="2418" spans="1:2">
      <c r="A2418">
        <v>95</v>
      </c>
      <c r="B2418">
        <v>6.2</v>
      </c>
    </row>
    <row r="2419" spans="1:2">
      <c r="A2419">
        <v>89</v>
      </c>
      <c r="B2419">
        <v>5.1</v>
      </c>
    </row>
    <row r="2420" spans="1:2">
      <c r="A2420">
        <v>97</v>
      </c>
      <c r="B2420">
        <v>4.1</v>
      </c>
    </row>
    <row r="2421" spans="1:2">
      <c r="A2421">
        <v>90</v>
      </c>
      <c r="B2421">
        <v>6.7</v>
      </c>
    </row>
    <row r="2422" spans="1:2">
      <c r="A2422">
        <v>92</v>
      </c>
      <c r="B2422">
        <v>4.7</v>
      </c>
    </row>
    <row r="2423" spans="1:2">
      <c r="A2423">
        <v>100</v>
      </c>
      <c r="B2423">
        <v>6.4</v>
      </c>
    </row>
    <row r="2424" spans="1:2">
      <c r="A2424">
        <v>117</v>
      </c>
      <c r="B2424">
        <v>6.3</v>
      </c>
    </row>
    <row r="2425" spans="1:2">
      <c r="A2425">
        <v>84</v>
      </c>
      <c r="B2425">
        <v>5.5</v>
      </c>
    </row>
    <row r="2426" spans="1:2">
      <c r="A2426">
        <v>140</v>
      </c>
      <c r="B2426">
        <v>7.3</v>
      </c>
    </row>
    <row r="2427" spans="1:2">
      <c r="A2427">
        <v>108</v>
      </c>
      <c r="B2427">
        <v>6.3</v>
      </c>
    </row>
    <row r="2428" spans="1:2">
      <c r="A2428">
        <v>109</v>
      </c>
      <c r="B2428">
        <v>4.9</v>
      </c>
    </row>
    <row r="2429" spans="1:2">
      <c r="A2429">
        <v>131</v>
      </c>
      <c r="B2429">
        <v>7.6</v>
      </c>
    </row>
    <row r="2430" spans="1:2">
      <c r="A2430">
        <v>114</v>
      </c>
      <c r="B2430">
        <v>6</v>
      </c>
    </row>
    <row r="2431" spans="1:2">
      <c r="A2431">
        <v>97</v>
      </c>
      <c r="B2431">
        <v>6.2</v>
      </c>
    </row>
    <row r="2432" spans="1:2">
      <c r="A2432">
        <v>122</v>
      </c>
      <c r="B2432">
        <v>6.8</v>
      </c>
    </row>
    <row r="2433" spans="1:2">
      <c r="A2433">
        <v>87</v>
      </c>
      <c r="B2433">
        <v>4.5</v>
      </c>
    </row>
    <row r="2434" spans="1:2">
      <c r="A2434">
        <v>85</v>
      </c>
      <c r="B2434">
        <v>5.7</v>
      </c>
    </row>
    <row r="2435" spans="1:2">
      <c r="A2435">
        <v>101</v>
      </c>
      <c r="B2435">
        <v>4.6</v>
      </c>
    </row>
    <row r="2436" spans="1:2">
      <c r="A2436">
        <v>121</v>
      </c>
      <c r="B2436">
        <v>6.2</v>
      </c>
    </row>
    <row r="2437" spans="1:2">
      <c r="A2437">
        <v>107</v>
      </c>
      <c r="B2437">
        <v>7</v>
      </c>
    </row>
    <row r="2438" spans="1:2">
      <c r="A2438">
        <v>111</v>
      </c>
      <c r="B2438">
        <v>6.9</v>
      </c>
    </row>
    <row r="2439" spans="1:2">
      <c r="A2439">
        <v>97</v>
      </c>
      <c r="B2439">
        <v>6.7</v>
      </c>
    </row>
    <row r="2440" spans="1:2">
      <c r="A2440">
        <v>97</v>
      </c>
      <c r="B2440">
        <v>5.6</v>
      </c>
    </row>
    <row r="2441" spans="1:2">
      <c r="A2441">
        <v>125</v>
      </c>
      <c r="B2441">
        <v>6.6</v>
      </c>
    </row>
    <row r="2442" spans="1:2">
      <c r="A2442">
        <v>124</v>
      </c>
      <c r="B2442">
        <v>6.4</v>
      </c>
    </row>
    <row r="2443" spans="1:2">
      <c r="A2443">
        <v>76</v>
      </c>
      <c r="B2443">
        <v>2.8</v>
      </c>
    </row>
    <row r="2444" spans="1:2">
      <c r="A2444">
        <v>107</v>
      </c>
      <c r="B2444">
        <v>5.4</v>
      </c>
    </row>
    <row r="2445" spans="1:2">
      <c r="A2445">
        <v>91</v>
      </c>
      <c r="B2445">
        <v>5</v>
      </c>
    </row>
    <row r="2446" spans="1:2">
      <c r="A2446">
        <v>96</v>
      </c>
      <c r="B2446">
        <v>5.1</v>
      </c>
    </row>
    <row r="2447" spans="1:2">
      <c r="A2447">
        <v>142</v>
      </c>
      <c r="B2447">
        <v>8</v>
      </c>
    </row>
    <row r="2448" spans="1:2">
      <c r="A2448">
        <v>103</v>
      </c>
      <c r="B2448">
        <v>5.9</v>
      </c>
    </row>
    <row r="2449" spans="1:2">
      <c r="A2449">
        <v>117</v>
      </c>
      <c r="B2449">
        <v>8.2</v>
      </c>
    </row>
    <row r="2450" spans="1:2">
      <c r="A2450">
        <v>116</v>
      </c>
      <c r="B2450">
        <v>7</v>
      </c>
    </row>
    <row r="2451" spans="1:2">
      <c r="A2451">
        <v>118</v>
      </c>
      <c r="B2451">
        <v>6.6</v>
      </c>
    </row>
    <row r="2452" spans="1:2">
      <c r="A2452">
        <v>108</v>
      </c>
      <c r="B2452">
        <v>6.7</v>
      </c>
    </row>
    <row r="2453" spans="1:2">
      <c r="A2453">
        <v>94</v>
      </c>
      <c r="B2453">
        <v>5.5</v>
      </c>
    </row>
    <row r="2454" spans="1:2">
      <c r="A2454">
        <v>97</v>
      </c>
      <c r="B2454">
        <v>4.9</v>
      </c>
    </row>
    <row r="2455" spans="1:2">
      <c r="A2455">
        <v>97</v>
      </c>
      <c r="B2455">
        <v>6.9</v>
      </c>
    </row>
    <row r="2456" spans="1:2">
      <c r="A2456">
        <v>91</v>
      </c>
      <c r="B2456">
        <v>5.6</v>
      </c>
    </row>
    <row r="2457" spans="1:2">
      <c r="A2457">
        <v>107</v>
      </c>
      <c r="B2457">
        <v>8</v>
      </c>
    </row>
    <row r="2458" spans="1:2">
      <c r="A2458">
        <v>95</v>
      </c>
      <c r="B2458">
        <v>5.3</v>
      </c>
    </row>
    <row r="2459" spans="1:2">
      <c r="A2459">
        <v>102</v>
      </c>
      <c r="B2459">
        <v>6.2</v>
      </c>
    </row>
    <row r="2460" spans="1:2">
      <c r="A2460">
        <v>88</v>
      </c>
      <c r="B2460">
        <v>5.3</v>
      </c>
    </row>
    <row r="2461" spans="1:2">
      <c r="A2461">
        <v>106</v>
      </c>
      <c r="B2461">
        <v>6.6</v>
      </c>
    </row>
    <row r="2462" spans="1:2">
      <c r="A2462">
        <v>92</v>
      </c>
      <c r="B2462">
        <v>7.2</v>
      </c>
    </row>
    <row r="2463" spans="1:2">
      <c r="A2463">
        <v>105</v>
      </c>
      <c r="B2463">
        <v>4.6</v>
      </c>
    </row>
    <row r="2464" spans="1:2">
      <c r="A2464">
        <v>107</v>
      </c>
      <c r="B2464">
        <v>7.5</v>
      </c>
    </row>
    <row r="2465" spans="1:2">
      <c r="A2465">
        <v>120</v>
      </c>
      <c r="B2465">
        <v>6.5</v>
      </c>
    </row>
    <row r="2466" spans="1:2">
      <c r="A2466">
        <v>103</v>
      </c>
      <c r="B2466">
        <v>7.6</v>
      </c>
    </row>
    <row r="2467" spans="1:2">
      <c r="A2467">
        <v>92</v>
      </c>
      <c r="B2467">
        <v>6.2</v>
      </c>
    </row>
    <row r="2468" spans="1:2">
      <c r="A2468">
        <v>147</v>
      </c>
      <c r="B2468">
        <v>8</v>
      </c>
    </row>
    <row r="2469" spans="1:2">
      <c r="A2469">
        <v>98</v>
      </c>
      <c r="B2469">
        <v>6.3</v>
      </c>
    </row>
    <row r="2470" spans="1:2">
      <c r="A2470">
        <v>103</v>
      </c>
      <c r="B2470">
        <v>7.2</v>
      </c>
    </row>
    <row r="2471" spans="1:2">
      <c r="A2471">
        <v>111</v>
      </c>
      <c r="B2471">
        <v>6.7</v>
      </c>
    </row>
    <row r="2472" spans="1:2">
      <c r="A2472">
        <v>98</v>
      </c>
      <c r="B2472">
        <v>5.3</v>
      </c>
    </row>
    <row r="2473" spans="1:2">
      <c r="A2473">
        <v>111</v>
      </c>
      <c r="B2473">
        <v>6.3</v>
      </c>
    </row>
    <row r="2474" spans="1:2">
      <c r="A2474">
        <v>111</v>
      </c>
      <c r="B2474">
        <v>6.5</v>
      </c>
    </row>
    <row r="2475" spans="1:2">
      <c r="A2475">
        <v>145</v>
      </c>
      <c r="B2475">
        <v>8.3</v>
      </c>
    </row>
    <row r="2476" spans="1:2">
      <c r="A2476">
        <v>84</v>
      </c>
      <c r="B2476">
        <v>7.2</v>
      </c>
    </row>
    <row r="2477" spans="1:2">
      <c r="A2477">
        <v>115</v>
      </c>
      <c r="B2477">
        <v>6.8</v>
      </c>
    </row>
    <row r="2478" spans="1:2">
      <c r="A2478">
        <v>105</v>
      </c>
      <c r="B2478">
        <v>6.4</v>
      </c>
    </row>
    <row r="2479" spans="1:2">
      <c r="A2479">
        <v>98</v>
      </c>
      <c r="B2479">
        <v>6.9</v>
      </c>
    </row>
    <row r="2480" spans="1:2">
      <c r="A2480">
        <v>110</v>
      </c>
      <c r="B2480">
        <v>6.2</v>
      </c>
    </row>
    <row r="2481" spans="1:2">
      <c r="A2481">
        <v>103</v>
      </c>
      <c r="B2481">
        <v>6.1</v>
      </c>
    </row>
    <row r="2482" spans="1:2">
      <c r="A2482">
        <v>90</v>
      </c>
      <c r="B2482">
        <v>5.1</v>
      </c>
    </row>
    <row r="2483" spans="1:2">
      <c r="A2483">
        <v>105</v>
      </c>
      <c r="B2483">
        <v>4.5</v>
      </c>
    </row>
    <row r="2484" spans="1:2">
      <c r="A2484">
        <v>93</v>
      </c>
      <c r="B2484">
        <v>5.9</v>
      </c>
    </row>
    <row r="2485" spans="1:2">
      <c r="A2485">
        <v>101</v>
      </c>
      <c r="B2485">
        <v>8.1</v>
      </c>
    </row>
    <row r="2486" spans="1:2">
      <c r="A2486">
        <v>115</v>
      </c>
      <c r="B2486">
        <v>5.7</v>
      </c>
    </row>
    <row r="2487" spans="1:2">
      <c r="A2487">
        <v>120</v>
      </c>
      <c r="B2487">
        <v>6.8</v>
      </c>
    </row>
    <row r="2488" spans="1:2">
      <c r="A2488">
        <v>111</v>
      </c>
      <c r="B2488">
        <v>7.5</v>
      </c>
    </row>
    <row r="2489" spans="1:2">
      <c r="A2489">
        <v>131</v>
      </c>
      <c r="B2489">
        <v>8.3</v>
      </c>
    </row>
    <row r="2490" spans="1:2">
      <c r="A2490">
        <v>139</v>
      </c>
      <c r="B2490">
        <v>7.4</v>
      </c>
    </row>
    <row r="2491" spans="1:2">
      <c r="A2491">
        <v>120</v>
      </c>
      <c r="B2491">
        <v>8</v>
      </c>
    </row>
    <row r="2492" spans="1:2">
      <c r="A2492">
        <v>119</v>
      </c>
      <c r="B2492">
        <v>6.9</v>
      </c>
    </row>
    <row r="2493" spans="1:2">
      <c r="A2493">
        <v>125</v>
      </c>
      <c r="B2493">
        <v>6.9</v>
      </c>
    </row>
    <row r="2494" spans="1:2">
      <c r="A2494">
        <v>108</v>
      </c>
      <c r="B2494">
        <v>5.5</v>
      </c>
    </row>
    <row r="2495" spans="1:2">
      <c r="A2495">
        <v>145</v>
      </c>
      <c r="B2495">
        <v>7.2</v>
      </c>
    </row>
    <row r="2496" spans="1:2">
      <c r="A2496">
        <v>98</v>
      </c>
      <c r="B2496">
        <v>6.9</v>
      </c>
    </row>
    <row r="2497" spans="1:2">
      <c r="A2497">
        <v>101</v>
      </c>
      <c r="B2497">
        <v>5.5</v>
      </c>
    </row>
    <row r="2498" spans="1:2">
      <c r="A2498">
        <v>92</v>
      </c>
      <c r="B2498">
        <v>5.9</v>
      </c>
    </row>
    <row r="2499" spans="1:2">
      <c r="A2499">
        <v>109</v>
      </c>
      <c r="B2499">
        <v>5.2</v>
      </c>
    </row>
    <row r="2500" spans="1:2">
      <c r="A2500">
        <v>123</v>
      </c>
      <c r="B2500">
        <v>7.1</v>
      </c>
    </row>
    <row r="2501" spans="1:2">
      <c r="A2501">
        <v>99</v>
      </c>
      <c r="B2501">
        <v>5.5</v>
      </c>
    </row>
    <row r="2502" spans="1:2">
      <c r="A2502">
        <v>119</v>
      </c>
      <c r="B2502">
        <v>7.7</v>
      </c>
    </row>
    <row r="2503" spans="1:2">
      <c r="A2503">
        <v>107</v>
      </c>
      <c r="B2503">
        <v>6.7</v>
      </c>
    </row>
    <row r="2504" spans="1:2">
      <c r="A2504">
        <v>81</v>
      </c>
      <c r="B2504">
        <v>5</v>
      </c>
    </row>
    <row r="2505" spans="1:2">
      <c r="A2505">
        <v>105</v>
      </c>
      <c r="B2505">
        <v>6.4</v>
      </c>
    </row>
    <row r="2506" spans="1:2">
      <c r="A2506">
        <v>82</v>
      </c>
      <c r="B2506">
        <v>6.6</v>
      </c>
    </row>
    <row r="2507" spans="1:2">
      <c r="A2507">
        <v>109</v>
      </c>
      <c r="B2507">
        <v>5.9</v>
      </c>
    </row>
    <row r="2508" spans="1:2">
      <c r="A2508">
        <v>95</v>
      </c>
      <c r="B2508">
        <v>5.7</v>
      </c>
    </row>
    <row r="2509" spans="1:2">
      <c r="A2509">
        <v>100</v>
      </c>
      <c r="B2509">
        <v>4.5</v>
      </c>
    </row>
    <row r="2510" spans="1:2">
      <c r="A2510">
        <v>91</v>
      </c>
      <c r="B2510">
        <v>5</v>
      </c>
    </row>
    <row r="2511" spans="1:2">
      <c r="A2511">
        <v>90</v>
      </c>
      <c r="B2511">
        <v>4.6</v>
      </c>
    </row>
    <row r="2512" spans="1:2">
      <c r="A2512">
        <v>108</v>
      </c>
      <c r="B2512">
        <v>6.5</v>
      </c>
    </row>
    <row r="2513" spans="1:2">
      <c r="A2513">
        <v>103</v>
      </c>
      <c r="B2513">
        <v>4.9</v>
      </c>
    </row>
    <row r="2514" spans="1:2">
      <c r="A2514">
        <v>96</v>
      </c>
      <c r="B2514">
        <v>6</v>
      </c>
    </row>
    <row r="2515" spans="1:2">
      <c r="A2515">
        <v>117</v>
      </c>
      <c r="B2515">
        <v>6.9</v>
      </c>
    </row>
    <row r="2516" spans="1:2">
      <c r="A2516">
        <v>93</v>
      </c>
      <c r="B2516">
        <v>5.7</v>
      </c>
    </row>
    <row r="2517" spans="1:2">
      <c r="A2517">
        <v>115</v>
      </c>
      <c r="B2517">
        <v>6.9</v>
      </c>
    </row>
    <row r="2518" spans="1:2">
      <c r="A2518">
        <v>85</v>
      </c>
      <c r="B2518">
        <v>4.4</v>
      </c>
    </row>
    <row r="2519" spans="1:2">
      <c r="A2519">
        <v>88</v>
      </c>
      <c r="B2519">
        <v>5.4</v>
      </c>
    </row>
    <row r="2520" spans="1:2">
      <c r="A2520">
        <v>112</v>
      </c>
      <c r="B2520">
        <v>7</v>
      </c>
    </row>
    <row r="2521" spans="1:2">
      <c r="A2521">
        <v>86</v>
      </c>
      <c r="B2521">
        <v>5.4</v>
      </c>
    </row>
    <row r="2522" spans="1:2">
      <c r="A2522">
        <v>86</v>
      </c>
      <c r="B2522">
        <v>5.4</v>
      </c>
    </row>
    <row r="2523" spans="1:2">
      <c r="A2523">
        <v>137</v>
      </c>
      <c r="B2523">
        <v>7.6</v>
      </c>
    </row>
    <row r="2524" spans="1:2">
      <c r="A2524">
        <v>90</v>
      </c>
      <c r="B2524">
        <v>5.9</v>
      </c>
    </row>
    <row r="2525" spans="1:2">
      <c r="A2525">
        <v>107</v>
      </c>
      <c r="B2525">
        <v>6.6</v>
      </c>
    </row>
    <row r="2526" spans="1:2">
      <c r="A2526">
        <v>98</v>
      </c>
      <c r="B2526">
        <v>6.7</v>
      </c>
    </row>
    <row r="2527" spans="1:2">
      <c r="A2527">
        <v>84</v>
      </c>
      <c r="B2527">
        <v>3.9</v>
      </c>
    </row>
    <row r="2528" spans="1:2">
      <c r="A2528">
        <v>139</v>
      </c>
      <c r="B2528">
        <v>5.7</v>
      </c>
    </row>
    <row r="2529" spans="1:2">
      <c r="A2529">
        <v>127</v>
      </c>
      <c r="B2529">
        <v>6.5</v>
      </c>
    </row>
    <row r="2530" spans="1:2">
      <c r="A2530">
        <v>150</v>
      </c>
      <c r="B2530">
        <v>6.8</v>
      </c>
    </row>
    <row r="2531" spans="1:2">
      <c r="A2531">
        <v>132</v>
      </c>
      <c r="B2531">
        <v>7.3</v>
      </c>
    </row>
    <row r="2532" spans="1:2">
      <c r="A2532">
        <v>115</v>
      </c>
      <c r="B2532">
        <v>7</v>
      </c>
    </row>
    <row r="2533" spans="1:2">
      <c r="A2533">
        <v>186</v>
      </c>
      <c r="B2533">
        <v>6.5</v>
      </c>
    </row>
    <row r="2534" spans="1:2">
      <c r="A2534">
        <v>90</v>
      </c>
      <c r="B2534">
        <v>7.7</v>
      </c>
    </row>
    <row r="2535" spans="1:2">
      <c r="A2535">
        <v>134</v>
      </c>
      <c r="B2535">
        <v>7.7</v>
      </c>
    </row>
    <row r="2536" spans="1:2">
      <c r="A2536">
        <v>101</v>
      </c>
      <c r="B2536">
        <v>5.9</v>
      </c>
    </row>
    <row r="2537" spans="1:2">
      <c r="A2537">
        <v>97</v>
      </c>
      <c r="B2537">
        <v>6.8</v>
      </c>
    </row>
    <row r="2538" spans="1:2">
      <c r="A2538">
        <v>107</v>
      </c>
      <c r="B2538">
        <v>7.4</v>
      </c>
    </row>
    <row r="2539" spans="1:2">
      <c r="A2539">
        <v>99</v>
      </c>
      <c r="B2539">
        <v>5.1</v>
      </c>
    </row>
    <row r="2540" spans="1:2">
      <c r="A2540">
        <v>124</v>
      </c>
      <c r="B2540">
        <v>7.4</v>
      </c>
    </row>
    <row r="2541" spans="1:2">
      <c r="A2541">
        <v>110</v>
      </c>
      <c r="B2541">
        <v>7.2</v>
      </c>
    </row>
    <row r="2542" spans="1:2">
      <c r="A2542">
        <v>178</v>
      </c>
      <c r="B2542">
        <v>8.3</v>
      </c>
    </row>
    <row r="2543" spans="1:2">
      <c r="A2543">
        <v>125</v>
      </c>
      <c r="B2543">
        <v>8.1</v>
      </c>
    </row>
    <row r="2544" spans="1:2">
      <c r="A2544">
        <v>121</v>
      </c>
      <c r="B2544">
        <v>7.3</v>
      </c>
    </row>
    <row r="2545" spans="1:2">
      <c r="A2545">
        <v>100</v>
      </c>
      <c r="B2545">
        <v>3.6</v>
      </c>
    </row>
    <row r="2546" spans="1:2">
      <c r="A2546">
        <v>115</v>
      </c>
      <c r="B2546">
        <v>1.6</v>
      </c>
    </row>
    <row r="2547" spans="1:2">
      <c r="A2547">
        <v>108</v>
      </c>
      <c r="B2547">
        <v>8</v>
      </c>
    </row>
    <row r="2548" spans="1:2">
      <c r="A2548">
        <v>117</v>
      </c>
      <c r="B2548">
        <v>6.2</v>
      </c>
    </row>
    <row r="2549" spans="1:2">
      <c r="A2549">
        <v>220</v>
      </c>
      <c r="B2549">
        <v>9</v>
      </c>
    </row>
    <row r="2550" spans="1:2">
      <c r="A2550">
        <v>112</v>
      </c>
      <c r="B2550">
        <v>6.1</v>
      </c>
    </row>
    <row r="2551" spans="1:2">
      <c r="A2551">
        <v>99</v>
      </c>
      <c r="B2551">
        <v>5.7</v>
      </c>
    </row>
    <row r="2552" spans="1:2">
      <c r="A2552">
        <v>109</v>
      </c>
      <c r="B2552">
        <v>6.8</v>
      </c>
    </row>
    <row r="2553" spans="1:2">
      <c r="A2553">
        <v>83</v>
      </c>
      <c r="B2553">
        <v>5.5</v>
      </c>
    </row>
    <row r="2554" spans="1:2">
      <c r="A2554">
        <v>107</v>
      </c>
      <c r="B2554">
        <v>6.8</v>
      </c>
    </row>
    <row r="2555" spans="1:2">
      <c r="A2555">
        <v>102</v>
      </c>
      <c r="B2555">
        <v>7.3</v>
      </c>
    </row>
    <row r="2556" spans="1:2">
      <c r="A2556">
        <v>100</v>
      </c>
      <c r="B2556">
        <v>6.1</v>
      </c>
    </row>
    <row r="2557" spans="1:2">
      <c r="A2557">
        <v>97</v>
      </c>
      <c r="B2557">
        <v>7.2</v>
      </c>
    </row>
    <row r="2558" spans="1:2">
      <c r="A2558">
        <v>92</v>
      </c>
      <c r="B2558">
        <v>5.9</v>
      </c>
    </row>
    <row r="2559" spans="1:2">
      <c r="A2559">
        <v>84</v>
      </c>
      <c r="B2559">
        <v>6.1</v>
      </c>
    </row>
    <row r="2560" spans="1:2">
      <c r="A2560">
        <v>86</v>
      </c>
      <c r="B2560">
        <v>6.8</v>
      </c>
    </row>
    <row r="2561" spans="1:2">
      <c r="A2561">
        <v>120</v>
      </c>
      <c r="B2561">
        <v>7.7</v>
      </c>
    </row>
    <row r="2562" spans="1:2">
      <c r="A2562">
        <v>89</v>
      </c>
      <c r="B2562">
        <v>4.9</v>
      </c>
    </row>
    <row r="2563" spans="1:2">
      <c r="A2563">
        <v>117</v>
      </c>
      <c r="B2563">
        <v>6.1</v>
      </c>
    </row>
    <row r="2564" spans="1:2">
      <c r="A2564">
        <v>97</v>
      </c>
      <c r="B2564">
        <v>2.5</v>
      </c>
    </row>
    <row r="2565" spans="1:2">
      <c r="A2565">
        <v>91</v>
      </c>
      <c r="B2565">
        <v>6.1</v>
      </c>
    </row>
    <row r="2566" spans="1:2">
      <c r="A2566">
        <v>100</v>
      </c>
      <c r="B2566">
        <v>5.9</v>
      </c>
    </row>
    <row r="2567" spans="1:2">
      <c r="A2567">
        <v>72</v>
      </c>
      <c r="B2567">
        <v>5.7</v>
      </c>
    </row>
    <row r="2568" spans="1:2">
      <c r="A2568">
        <v>84</v>
      </c>
      <c r="B2568">
        <v>5.6</v>
      </c>
    </row>
    <row r="2569" spans="1:2">
      <c r="A2569">
        <v>126</v>
      </c>
      <c r="B2569">
        <v>7.2</v>
      </c>
    </row>
    <row r="2570" spans="1:2">
      <c r="A2570">
        <v>108</v>
      </c>
      <c r="B2570">
        <v>7.7</v>
      </c>
    </row>
    <row r="2571" spans="1:2">
      <c r="A2571">
        <v>112</v>
      </c>
      <c r="B2571">
        <v>7.8</v>
      </c>
    </row>
    <row r="2572" spans="1:2">
      <c r="A2572">
        <v>90</v>
      </c>
      <c r="B2572">
        <v>6.1</v>
      </c>
    </row>
    <row r="2573" spans="1:2">
      <c r="A2573">
        <v>91</v>
      </c>
      <c r="B2573">
        <v>5.8</v>
      </c>
    </row>
    <row r="2574" spans="1:2">
      <c r="A2574">
        <v>135</v>
      </c>
      <c r="B2574">
        <v>6.5</v>
      </c>
    </row>
    <row r="2575" spans="1:2">
      <c r="A2575">
        <v>141</v>
      </c>
      <c r="B2575">
        <v>7.9</v>
      </c>
    </row>
    <row r="2576" spans="1:2">
      <c r="A2576">
        <v>104</v>
      </c>
      <c r="B2576">
        <v>6.3</v>
      </c>
    </row>
    <row r="2577" spans="1:2">
      <c r="A2577">
        <v>118</v>
      </c>
      <c r="B2577">
        <v>8.3</v>
      </c>
    </row>
    <row r="2578" spans="1:2">
      <c r="A2578">
        <v>82</v>
      </c>
      <c r="B2578">
        <v>6.4</v>
      </c>
    </row>
    <row r="2579" spans="1:2">
      <c r="A2579">
        <v>95</v>
      </c>
      <c r="B2579">
        <v>6.7</v>
      </c>
    </row>
    <row r="2580" spans="1:2">
      <c r="A2580">
        <v>94</v>
      </c>
      <c r="B2580">
        <v>6.1</v>
      </c>
    </row>
    <row r="2581" spans="1:2">
      <c r="A2581">
        <v>99</v>
      </c>
      <c r="B2581">
        <v>6</v>
      </c>
    </row>
    <row r="2582" spans="1:2">
      <c r="A2582">
        <v>121</v>
      </c>
      <c r="B2582">
        <v>5.8</v>
      </c>
    </row>
    <row r="2583" spans="1:2">
      <c r="A2583">
        <v>84</v>
      </c>
      <c r="B2583">
        <v>5.6</v>
      </c>
    </row>
    <row r="2584" spans="1:2">
      <c r="A2584">
        <v>93</v>
      </c>
      <c r="B2584">
        <v>6.1</v>
      </c>
    </row>
    <row r="2585" spans="1:2">
      <c r="A2585">
        <v>93</v>
      </c>
      <c r="B2585">
        <v>5.9</v>
      </c>
    </row>
    <row r="2586" spans="1:2">
      <c r="A2586">
        <v>120</v>
      </c>
      <c r="B2586">
        <v>7.3</v>
      </c>
    </row>
    <row r="2587" spans="1:2">
      <c r="A2587">
        <v>112</v>
      </c>
      <c r="B2587">
        <v>6.8</v>
      </c>
    </row>
    <row r="2588" spans="1:2">
      <c r="A2588">
        <v>107</v>
      </c>
      <c r="B2588">
        <v>5.7</v>
      </c>
    </row>
    <row r="2589" spans="1:2">
      <c r="A2589">
        <v>112</v>
      </c>
      <c r="B2589">
        <v>7.3</v>
      </c>
    </row>
    <row r="2590" spans="1:2">
      <c r="A2590">
        <v>96</v>
      </c>
      <c r="B2590">
        <v>6.3</v>
      </c>
    </row>
    <row r="2591" spans="1:2">
      <c r="A2591">
        <v>91</v>
      </c>
      <c r="B2591">
        <v>5.9</v>
      </c>
    </row>
    <row r="2592" spans="1:2">
      <c r="A2592">
        <v>105</v>
      </c>
      <c r="B2592">
        <v>7.1</v>
      </c>
    </row>
    <row r="2593" spans="1:2">
      <c r="A2593">
        <v>125</v>
      </c>
      <c r="B2593">
        <v>7.1</v>
      </c>
    </row>
    <row r="2594" spans="1:2">
      <c r="A2594">
        <v>102</v>
      </c>
      <c r="B2594">
        <v>8</v>
      </c>
    </row>
    <row r="2595" spans="1:2">
      <c r="A2595">
        <v>87</v>
      </c>
      <c r="B2595">
        <v>5.1</v>
      </c>
    </row>
    <row r="2596" spans="1:2">
      <c r="A2596">
        <v>118</v>
      </c>
      <c r="B2596">
        <v>7.1</v>
      </c>
    </row>
    <row r="2597" spans="1:2">
      <c r="A2597">
        <v>115</v>
      </c>
      <c r="B2597">
        <v>6.5</v>
      </c>
    </row>
    <row r="2598" spans="1:2">
      <c r="A2598">
        <v>91</v>
      </c>
      <c r="B2598">
        <v>4.5</v>
      </c>
    </row>
    <row r="2599" spans="1:2">
      <c r="A2599">
        <v>88</v>
      </c>
      <c r="B2599">
        <v>6.6</v>
      </c>
    </row>
    <row r="2600" spans="1:2">
      <c r="A2600">
        <v>127</v>
      </c>
      <c r="B2600">
        <v>4.3</v>
      </c>
    </row>
    <row r="2601" spans="1:2">
      <c r="A2601">
        <v>94</v>
      </c>
      <c r="B2601">
        <v>6.7</v>
      </c>
    </row>
    <row r="2602" spans="1:2">
      <c r="A2602">
        <v>90</v>
      </c>
      <c r="B2602">
        <v>5.4</v>
      </c>
    </row>
    <row r="2603" spans="1:2">
      <c r="A2603">
        <v>102</v>
      </c>
      <c r="B2603">
        <v>6.6</v>
      </c>
    </row>
    <row r="2604" spans="1:2">
      <c r="A2604">
        <v>117</v>
      </c>
      <c r="B2604">
        <v>7.3</v>
      </c>
    </row>
    <row r="2605" spans="1:2">
      <c r="A2605">
        <v>109</v>
      </c>
      <c r="B2605">
        <v>6.9</v>
      </c>
    </row>
    <row r="2606" spans="1:2">
      <c r="A2606">
        <v>121</v>
      </c>
      <c r="B2606">
        <v>8</v>
      </c>
    </row>
    <row r="2607" spans="1:2">
      <c r="A2607">
        <v>100</v>
      </c>
      <c r="B2607">
        <v>7.8</v>
      </c>
    </row>
    <row r="2608" spans="1:2">
      <c r="A2608">
        <v>109</v>
      </c>
      <c r="B2608">
        <v>6.1</v>
      </c>
    </row>
    <row r="2609" spans="1:2">
      <c r="A2609">
        <v>101</v>
      </c>
      <c r="B2609">
        <v>5.1</v>
      </c>
    </row>
    <row r="2610" spans="1:2">
      <c r="A2610">
        <v>106</v>
      </c>
      <c r="B2610">
        <v>7.4</v>
      </c>
    </row>
    <row r="2611" spans="1:2">
      <c r="A2611">
        <v>94</v>
      </c>
      <c r="B2611">
        <v>7.8</v>
      </c>
    </row>
    <row r="2612" spans="1:2">
      <c r="A2612">
        <v>140</v>
      </c>
      <c r="B2612">
        <v>8</v>
      </c>
    </row>
    <row r="2613" spans="1:2">
      <c r="A2613">
        <v>132</v>
      </c>
      <c r="B2613">
        <v>6.7</v>
      </c>
    </row>
    <row r="2614" spans="1:2">
      <c r="A2614">
        <v>99</v>
      </c>
      <c r="B2614">
        <v>6.6</v>
      </c>
    </row>
    <row r="2615" spans="1:2">
      <c r="A2615">
        <v>90</v>
      </c>
      <c r="B2615">
        <v>6.4</v>
      </c>
    </row>
    <row r="2616" spans="1:2">
      <c r="A2616">
        <v>105</v>
      </c>
      <c r="B2616">
        <v>6.7</v>
      </c>
    </row>
    <row r="2617" spans="1:2">
      <c r="A2617">
        <v>108</v>
      </c>
      <c r="B2617">
        <v>6.2</v>
      </c>
    </row>
    <row r="2618" spans="1:2">
      <c r="A2618">
        <v>69</v>
      </c>
      <c r="B2618">
        <v>7.3</v>
      </c>
    </row>
    <row r="2619" spans="1:2">
      <c r="A2619">
        <v>148</v>
      </c>
      <c r="B2619">
        <v>8.1</v>
      </c>
    </row>
    <row r="2620" spans="1:2">
      <c r="A2620">
        <v>118</v>
      </c>
      <c r="B2620">
        <v>7</v>
      </c>
    </row>
    <row r="2621" spans="1:2">
      <c r="A2621">
        <v>132</v>
      </c>
      <c r="B2621">
        <v>8</v>
      </c>
    </row>
    <row r="2622" spans="1:2">
      <c r="A2622">
        <v>130</v>
      </c>
      <c r="B2622">
        <v>8</v>
      </c>
    </row>
    <row r="2623" spans="1:2">
      <c r="A2623">
        <v>95</v>
      </c>
      <c r="B2623">
        <v>7</v>
      </c>
    </row>
    <row r="2624" spans="1:2">
      <c r="A2624">
        <v>80</v>
      </c>
      <c r="B2624">
        <v>7.9</v>
      </c>
    </row>
    <row r="2625" spans="1:2">
      <c r="A2625">
        <v>94</v>
      </c>
      <c r="B2625">
        <v>5.9</v>
      </c>
    </row>
    <row r="2626" spans="1:2">
      <c r="A2626">
        <v>122</v>
      </c>
      <c r="B2626">
        <v>6.6</v>
      </c>
    </row>
    <row r="2627" spans="1:2">
      <c r="A2627">
        <v>102</v>
      </c>
      <c r="B2627">
        <v>6.3</v>
      </c>
    </row>
    <row r="2628" spans="1:2">
      <c r="A2628">
        <v>116</v>
      </c>
      <c r="B2628">
        <v>7.7</v>
      </c>
    </row>
    <row r="2629" spans="1:2">
      <c r="A2629">
        <v>78</v>
      </c>
      <c r="B2629">
        <v>6.9</v>
      </c>
    </row>
    <row r="2630" spans="1:2">
      <c r="A2630">
        <v>114</v>
      </c>
      <c r="B2630">
        <v>7.1</v>
      </c>
    </row>
    <row r="2631" spans="1:2">
      <c r="A2631">
        <v>112</v>
      </c>
      <c r="B2631">
        <v>7.4</v>
      </c>
    </row>
    <row r="2632" spans="1:2">
      <c r="A2632">
        <v>110</v>
      </c>
      <c r="B2632">
        <v>6.5</v>
      </c>
    </row>
    <row r="2633" spans="1:2">
      <c r="A2633">
        <v>104</v>
      </c>
      <c r="B2633">
        <v>6.5</v>
      </c>
    </row>
    <row r="2634" spans="1:2">
      <c r="A2634">
        <v>81</v>
      </c>
      <c r="B2634">
        <v>6.8</v>
      </c>
    </row>
    <row r="2635" spans="1:2">
      <c r="A2635">
        <v>154</v>
      </c>
      <c r="B2635">
        <v>7.5</v>
      </c>
    </row>
    <row r="2636" spans="1:2">
      <c r="A2636">
        <v>102</v>
      </c>
      <c r="B2636">
        <v>6.6</v>
      </c>
    </row>
    <row r="2637" spans="1:2">
      <c r="A2637">
        <v>89</v>
      </c>
      <c r="B2637">
        <v>7.1</v>
      </c>
    </row>
    <row r="2638" spans="1:2">
      <c r="A2638">
        <v>132</v>
      </c>
      <c r="B2638">
        <v>6.6</v>
      </c>
    </row>
    <row r="2639" spans="1:2">
      <c r="A2639">
        <v>103</v>
      </c>
      <c r="B2639">
        <v>7</v>
      </c>
    </row>
    <row r="2640" spans="1:2">
      <c r="A2640">
        <v>93</v>
      </c>
      <c r="B2640">
        <v>3.3</v>
      </c>
    </row>
    <row r="2641" spans="1:2">
      <c r="A2641">
        <v>93</v>
      </c>
      <c r="B2641">
        <v>6.7</v>
      </c>
    </row>
    <row r="2642" spans="1:2">
      <c r="A2642">
        <v>96</v>
      </c>
      <c r="B2642">
        <v>6.8</v>
      </c>
    </row>
    <row r="2643" spans="1:2">
      <c r="A2643">
        <v>89</v>
      </c>
      <c r="B2643">
        <v>6</v>
      </c>
    </row>
    <row r="2644" spans="1:2">
      <c r="A2644">
        <v>92</v>
      </c>
      <c r="B2644">
        <v>5.4</v>
      </c>
    </row>
    <row r="2645" spans="1:2">
      <c r="A2645">
        <v>97</v>
      </c>
      <c r="B2645">
        <v>4.3</v>
      </c>
    </row>
    <row r="2646" spans="1:2">
      <c r="A2646">
        <v>93</v>
      </c>
      <c r="B2646">
        <v>6.2</v>
      </c>
    </row>
    <row r="2647" spans="1:2">
      <c r="A2647">
        <v>89</v>
      </c>
      <c r="B2647">
        <v>7.7</v>
      </c>
    </row>
    <row r="2648" spans="1:2">
      <c r="A2648">
        <v>144</v>
      </c>
      <c r="B2648">
        <v>8</v>
      </c>
    </row>
    <row r="2649" spans="1:2">
      <c r="A2649">
        <v>123</v>
      </c>
      <c r="B2649">
        <v>7.4</v>
      </c>
    </row>
    <row r="2650" spans="1:2">
      <c r="A2650">
        <v>93</v>
      </c>
      <c r="B2650">
        <v>5.9</v>
      </c>
    </row>
    <row r="2651" spans="1:2">
      <c r="A2651">
        <v>133</v>
      </c>
      <c r="B2651">
        <v>7.8</v>
      </c>
    </row>
    <row r="2652" spans="1:2">
      <c r="A2652">
        <v>121</v>
      </c>
      <c r="B2652">
        <v>7.4</v>
      </c>
    </row>
    <row r="2653" spans="1:2">
      <c r="A2653">
        <v>102</v>
      </c>
      <c r="B2653">
        <v>6.5</v>
      </c>
    </row>
    <row r="2654" spans="1:2">
      <c r="A2654">
        <v>99</v>
      </c>
      <c r="B2654">
        <v>7</v>
      </c>
    </row>
    <row r="2655" spans="1:2">
      <c r="A2655">
        <v>98</v>
      </c>
      <c r="B2655">
        <v>7.6</v>
      </c>
    </row>
    <row r="2656" spans="1:2">
      <c r="A2656">
        <v>118</v>
      </c>
      <c r="B2656">
        <v>6.9</v>
      </c>
    </row>
    <row r="2657" spans="1:2">
      <c r="A2657">
        <v>104</v>
      </c>
      <c r="B2657">
        <v>5.3</v>
      </c>
    </row>
    <row r="2658" spans="1:2">
      <c r="A2658">
        <v>109</v>
      </c>
      <c r="B2658">
        <v>6.4</v>
      </c>
    </row>
    <row r="2659" spans="1:2">
      <c r="A2659">
        <v>115</v>
      </c>
      <c r="B2659">
        <v>7.8</v>
      </c>
    </row>
    <row r="2660" spans="1:2">
      <c r="A2660">
        <v>92</v>
      </c>
      <c r="B2660">
        <v>6.7</v>
      </c>
    </row>
    <row r="2661" spans="1:2">
      <c r="A2661">
        <v>91</v>
      </c>
      <c r="B2661">
        <v>5.3</v>
      </c>
    </row>
    <row r="2662" spans="1:2">
      <c r="A2662">
        <v>94</v>
      </c>
      <c r="B2662">
        <v>6.3</v>
      </c>
    </row>
    <row r="2663" spans="1:2">
      <c r="A2663">
        <v>93</v>
      </c>
      <c r="B2663">
        <v>7</v>
      </c>
    </row>
    <row r="2664" spans="1:2">
      <c r="A2664">
        <v>100</v>
      </c>
      <c r="B2664">
        <v>6.6</v>
      </c>
    </row>
    <row r="2665" spans="1:2">
      <c r="A2665">
        <v>293</v>
      </c>
      <c r="B2665">
        <v>8.4</v>
      </c>
    </row>
    <row r="2666" spans="1:2">
      <c r="A2666">
        <v>137</v>
      </c>
      <c r="B2666">
        <v>6</v>
      </c>
    </row>
    <row r="2667" spans="1:2">
      <c r="A2667">
        <v>93</v>
      </c>
      <c r="B2667">
        <v>5.4</v>
      </c>
    </row>
    <row r="2668" spans="1:2">
      <c r="A2668">
        <v>123</v>
      </c>
      <c r="B2668">
        <v>7.8</v>
      </c>
    </row>
    <row r="2669" spans="1:2">
      <c r="A2669">
        <v>119</v>
      </c>
      <c r="B2669">
        <v>7.6</v>
      </c>
    </row>
    <row r="2670" spans="1:2">
      <c r="A2670">
        <v>107</v>
      </c>
      <c r="B2670">
        <v>6.6</v>
      </c>
    </row>
    <row r="2671" spans="1:2">
      <c r="A2671">
        <v>106</v>
      </c>
      <c r="B2671">
        <v>6.4</v>
      </c>
    </row>
    <row r="2672" spans="1:2">
      <c r="A2672">
        <v>109</v>
      </c>
      <c r="B2672">
        <v>7</v>
      </c>
    </row>
    <row r="2673" spans="1:2">
      <c r="A2673">
        <v>81</v>
      </c>
      <c r="B2673">
        <v>5.7</v>
      </c>
    </row>
    <row r="2674" spans="1:2">
      <c r="A2674">
        <v>95</v>
      </c>
      <c r="B2674">
        <v>5.9</v>
      </c>
    </row>
    <row r="2675" spans="1:2">
      <c r="A2675">
        <v>86</v>
      </c>
      <c r="B2675">
        <v>6.3</v>
      </c>
    </row>
    <row r="2676" spans="1:2">
      <c r="A2676">
        <v>113</v>
      </c>
      <c r="B2676">
        <v>6.3</v>
      </c>
    </row>
    <row r="2677" spans="1:2">
      <c r="A2677">
        <v>122</v>
      </c>
      <c r="B2677">
        <v>6.2</v>
      </c>
    </row>
    <row r="2678" spans="1:2">
      <c r="A2678">
        <v>90</v>
      </c>
      <c r="B2678">
        <v>2.1</v>
      </c>
    </row>
    <row r="2679" spans="1:2">
      <c r="A2679">
        <v>108</v>
      </c>
      <c r="B2679">
        <v>5</v>
      </c>
    </row>
    <row r="2680" spans="1:2">
      <c r="A2680">
        <v>113</v>
      </c>
      <c r="B2680">
        <v>5.3</v>
      </c>
    </row>
    <row r="2681" spans="1:2">
      <c r="A2681">
        <v>110</v>
      </c>
      <c r="B2681">
        <v>7.1</v>
      </c>
    </row>
    <row r="2682" spans="1:2">
      <c r="A2682">
        <v>109</v>
      </c>
      <c r="B2682">
        <v>7</v>
      </c>
    </row>
    <row r="2683" spans="1:2">
      <c r="A2683">
        <v>110</v>
      </c>
      <c r="B2683">
        <v>7</v>
      </c>
    </row>
    <row r="2684" spans="1:2">
      <c r="A2684">
        <v>101</v>
      </c>
      <c r="B2684">
        <v>7.1</v>
      </c>
    </row>
    <row r="2685" spans="1:2">
      <c r="A2685">
        <v>97</v>
      </c>
      <c r="B2685">
        <v>7</v>
      </c>
    </row>
    <row r="2686" spans="1:2">
      <c r="A2686">
        <v>172</v>
      </c>
      <c r="B2686">
        <v>7.7</v>
      </c>
    </row>
    <row r="2687" spans="1:2">
      <c r="A2687">
        <v>104</v>
      </c>
      <c r="B2687">
        <v>7.1</v>
      </c>
    </row>
    <row r="2688" spans="1:2">
      <c r="A2688">
        <v>99</v>
      </c>
      <c r="B2688">
        <v>6.8</v>
      </c>
    </row>
    <row r="2689" spans="1:2">
      <c r="A2689">
        <v>129</v>
      </c>
      <c r="B2689">
        <v>7.5</v>
      </c>
    </row>
    <row r="2690" spans="1:2">
      <c r="A2690">
        <v>91</v>
      </c>
      <c r="B2690">
        <v>6.3</v>
      </c>
    </row>
    <row r="2691" spans="1:2">
      <c r="A2691">
        <v>100</v>
      </c>
      <c r="B2691">
        <v>7.3</v>
      </c>
    </row>
    <row r="2692" spans="1:2">
      <c r="A2692">
        <v>111</v>
      </c>
      <c r="B2692">
        <v>6.8</v>
      </c>
    </row>
    <row r="2693" spans="1:2">
      <c r="A2693">
        <v>114</v>
      </c>
      <c r="B2693">
        <v>7.2</v>
      </c>
    </row>
    <row r="2694" spans="1:2">
      <c r="A2694">
        <v>86</v>
      </c>
      <c r="B2694">
        <v>6.4</v>
      </c>
    </row>
    <row r="2695" spans="1:2">
      <c r="A2695">
        <v>107</v>
      </c>
      <c r="B2695">
        <v>6</v>
      </c>
    </row>
    <row r="2696" spans="1:2">
      <c r="A2696">
        <v>90</v>
      </c>
      <c r="B2696">
        <v>6.4</v>
      </c>
    </row>
    <row r="2697" spans="1:2">
      <c r="A2697">
        <v>120</v>
      </c>
      <c r="B2697">
        <v>7.5</v>
      </c>
    </row>
    <row r="2698" spans="1:2">
      <c r="A2698">
        <v>134</v>
      </c>
      <c r="B2698">
        <v>7.1</v>
      </c>
    </row>
    <row r="2699" spans="1:2">
      <c r="A2699">
        <v>110</v>
      </c>
      <c r="B2699">
        <v>4.6</v>
      </c>
    </row>
    <row r="2700" spans="1:2">
      <c r="A2700">
        <v>132</v>
      </c>
      <c r="B2700">
        <v>7.7</v>
      </c>
    </row>
    <row r="2701" spans="1:2">
      <c r="A2701">
        <v>94</v>
      </c>
      <c r="B2701">
        <v>6.7</v>
      </c>
    </row>
    <row r="2702" spans="1:2">
      <c r="A2702">
        <v>113</v>
      </c>
      <c r="B2702">
        <v>5.6</v>
      </c>
    </row>
    <row r="2703" spans="1:2">
      <c r="A2703">
        <v>104</v>
      </c>
      <c r="B2703">
        <v>8.3</v>
      </c>
    </row>
    <row r="2704" spans="1:2">
      <c r="A2704">
        <v>103</v>
      </c>
      <c r="B2704">
        <v>6.6</v>
      </c>
    </row>
    <row r="2705" spans="1:2">
      <c r="A2705">
        <v>106</v>
      </c>
      <c r="B2705">
        <v>7.2</v>
      </c>
    </row>
    <row r="2706" spans="1:2">
      <c r="A2706">
        <v>125</v>
      </c>
      <c r="B2706">
        <v>8.7</v>
      </c>
    </row>
    <row r="2707" spans="1:2">
      <c r="A2707">
        <v>109</v>
      </c>
      <c r="B2707">
        <v>6</v>
      </c>
    </row>
    <row r="2708" spans="1:2">
      <c r="A2708">
        <v>200</v>
      </c>
      <c r="B2708">
        <v>8</v>
      </c>
    </row>
    <row r="2709" spans="1:2">
      <c r="A2709">
        <v>112</v>
      </c>
      <c r="B2709">
        <v>4.5</v>
      </c>
    </row>
    <row r="2710" spans="1:2">
      <c r="A2710">
        <v>116</v>
      </c>
      <c r="B2710">
        <v>7.9</v>
      </c>
    </row>
    <row r="2711" spans="1:2">
      <c r="A2711">
        <v>120</v>
      </c>
      <c r="B2711">
        <v>7.5</v>
      </c>
    </row>
    <row r="2712" spans="1:2">
      <c r="A2712">
        <v>107</v>
      </c>
      <c r="B2712">
        <v>6.8</v>
      </c>
    </row>
    <row r="2713" spans="1:2">
      <c r="A2713">
        <v>107</v>
      </c>
      <c r="B2713">
        <v>7.2</v>
      </c>
    </row>
    <row r="2714" spans="1:2">
      <c r="A2714">
        <v>81</v>
      </c>
      <c r="B2714">
        <v>7.1</v>
      </c>
    </row>
    <row r="2715" spans="1:2">
      <c r="A2715">
        <v>101</v>
      </c>
      <c r="B2715">
        <v>7.4</v>
      </c>
    </row>
    <row r="2716" spans="1:2">
      <c r="A2716">
        <v>122</v>
      </c>
      <c r="B2716">
        <v>7.6</v>
      </c>
    </row>
    <row r="2717" spans="1:2">
      <c r="A2717">
        <v>97</v>
      </c>
      <c r="B2717">
        <v>6.9</v>
      </c>
    </row>
    <row r="2718" spans="1:2">
      <c r="A2718">
        <v>92</v>
      </c>
      <c r="B2718">
        <v>6</v>
      </c>
    </row>
    <row r="2719" spans="1:2">
      <c r="A2719">
        <v>110</v>
      </c>
      <c r="B2719">
        <v>7.3</v>
      </c>
    </row>
    <row r="2720" spans="1:2">
      <c r="A2720">
        <v>86</v>
      </c>
      <c r="B2720">
        <v>4.6</v>
      </c>
    </row>
    <row r="2721" spans="1:2">
      <c r="A2721">
        <v>91</v>
      </c>
      <c r="B2721">
        <v>6</v>
      </c>
    </row>
    <row r="2722" spans="1:2">
      <c r="A2722">
        <v>100</v>
      </c>
      <c r="B2722">
        <v>5.5</v>
      </c>
    </row>
    <row r="2723" spans="1:2">
      <c r="A2723">
        <v>111</v>
      </c>
      <c r="B2723">
        <v>7.5</v>
      </c>
    </row>
    <row r="2724" spans="1:2">
      <c r="A2724">
        <v>89</v>
      </c>
      <c r="B2724">
        <v>6.3</v>
      </c>
    </row>
    <row r="2725" spans="1:2">
      <c r="A2725">
        <v>84</v>
      </c>
      <c r="B2725">
        <v>5.1</v>
      </c>
    </row>
    <row r="2726" spans="1:2">
      <c r="A2726">
        <v>98</v>
      </c>
      <c r="B2726">
        <v>6.8</v>
      </c>
    </row>
    <row r="2727" spans="1:2">
      <c r="A2727">
        <v>95</v>
      </c>
      <c r="B2727">
        <v>5.3</v>
      </c>
    </row>
    <row r="2728" spans="1:2">
      <c r="A2728">
        <v>100</v>
      </c>
      <c r="B2728">
        <v>7.3</v>
      </c>
    </row>
    <row r="2729" spans="1:2">
      <c r="A2729">
        <v>109</v>
      </c>
      <c r="B2729">
        <v>7.3</v>
      </c>
    </row>
    <row r="2730" spans="1:2">
      <c r="A2730">
        <v>118</v>
      </c>
      <c r="B2730">
        <v>7.1</v>
      </c>
    </row>
    <row r="2731" spans="1:2">
      <c r="A2731">
        <v>88</v>
      </c>
      <c r="B2731">
        <v>7.6</v>
      </c>
    </row>
    <row r="2732" spans="1:2">
      <c r="A2732">
        <v>86</v>
      </c>
      <c r="B2732">
        <v>5.3</v>
      </c>
    </row>
    <row r="2733" spans="1:2">
      <c r="A2733">
        <v>118</v>
      </c>
      <c r="B2733">
        <v>7.8</v>
      </c>
    </row>
    <row r="2734" spans="1:2">
      <c r="A2734">
        <v>125</v>
      </c>
      <c r="B2734">
        <v>7.7</v>
      </c>
    </row>
    <row r="2735" spans="1:2">
      <c r="A2735">
        <v>125</v>
      </c>
      <c r="B2735">
        <v>7.7</v>
      </c>
    </row>
    <row r="2736" spans="1:2">
      <c r="A2736">
        <v>94</v>
      </c>
      <c r="B2736">
        <v>5.4</v>
      </c>
    </row>
    <row r="2737" spans="1:2">
      <c r="A2737">
        <v>113</v>
      </c>
      <c r="B2737">
        <v>6.2</v>
      </c>
    </row>
    <row r="2738" spans="1:2">
      <c r="A2738">
        <v>104</v>
      </c>
      <c r="B2738">
        <v>7.4</v>
      </c>
    </row>
    <row r="2739" spans="1:2">
      <c r="A2739">
        <v>95</v>
      </c>
      <c r="B2739">
        <v>6.2</v>
      </c>
    </row>
    <row r="2740" spans="1:2">
      <c r="A2740">
        <v>102</v>
      </c>
      <c r="B2740">
        <v>5.1</v>
      </c>
    </row>
    <row r="2741" spans="1:2">
      <c r="A2741">
        <v>104</v>
      </c>
      <c r="B2741">
        <v>6.8</v>
      </c>
    </row>
    <row r="2742" spans="1:2">
      <c r="A2742">
        <v>120</v>
      </c>
      <c r="B2742">
        <v>7.4</v>
      </c>
    </row>
    <row r="2743" spans="1:2">
      <c r="A2743">
        <v>95</v>
      </c>
      <c r="B2743">
        <v>5.8</v>
      </c>
    </row>
    <row r="2744" spans="1:2">
      <c r="A2744">
        <v>118</v>
      </c>
      <c r="B2744">
        <v>6.4</v>
      </c>
    </row>
    <row r="2745" spans="1:2">
      <c r="A2745">
        <v>193</v>
      </c>
      <c r="B2745">
        <v>6</v>
      </c>
    </row>
    <row r="2746" spans="1:2">
      <c r="A2746">
        <v>97</v>
      </c>
      <c r="B2746">
        <v>6.9</v>
      </c>
    </row>
    <row r="2747" spans="1:2">
      <c r="A2747">
        <v>98</v>
      </c>
      <c r="B2747">
        <v>5.5</v>
      </c>
    </row>
    <row r="2748" spans="1:2">
      <c r="A2748">
        <v>103</v>
      </c>
      <c r="B2748">
        <v>5.4</v>
      </c>
    </row>
    <row r="2749" spans="1:2">
      <c r="A2749">
        <v>161</v>
      </c>
      <c r="B2749">
        <v>8.3</v>
      </c>
    </row>
    <row r="2750" spans="1:2">
      <c r="A2750">
        <v>120</v>
      </c>
      <c r="B2750">
        <v>7.9</v>
      </c>
    </row>
    <row r="2751" spans="1:2">
      <c r="A2751">
        <v>97</v>
      </c>
      <c r="B2751">
        <v>6.5</v>
      </c>
    </row>
    <row r="2752" spans="1:2">
      <c r="A2752">
        <v>145</v>
      </c>
      <c r="B2752">
        <v>6.6</v>
      </c>
    </row>
    <row r="2753" spans="1:2">
      <c r="A2753">
        <v>126</v>
      </c>
      <c r="B2753">
        <v>8.3</v>
      </c>
    </row>
    <row r="2754" spans="1:2">
      <c r="A2754">
        <v>121</v>
      </c>
      <c r="B2754">
        <v>6.2</v>
      </c>
    </row>
    <row r="2755" spans="1:2">
      <c r="A2755">
        <v>117</v>
      </c>
      <c r="B2755">
        <v>6.9</v>
      </c>
    </row>
    <row r="2756" spans="1:2">
      <c r="A2756">
        <v>98</v>
      </c>
      <c r="B2756">
        <v>5.9</v>
      </c>
    </row>
    <row r="2757" spans="1:2">
      <c r="A2757">
        <v>109</v>
      </c>
      <c r="B2757">
        <v>6.1</v>
      </c>
    </row>
    <row r="2758" spans="1:2">
      <c r="A2758">
        <v>95</v>
      </c>
      <c r="B2758">
        <v>5.8</v>
      </c>
    </row>
    <row r="2759" spans="1:2">
      <c r="A2759">
        <v>109</v>
      </c>
      <c r="B2759">
        <v>7.3</v>
      </c>
    </row>
    <row r="2760" spans="1:2">
      <c r="A2760">
        <v>96</v>
      </c>
      <c r="B2760">
        <v>5.9</v>
      </c>
    </row>
    <row r="2761" spans="1:2">
      <c r="A2761">
        <v>101</v>
      </c>
      <c r="B2761">
        <v>5.5</v>
      </c>
    </row>
    <row r="2762" spans="1:2">
      <c r="A2762">
        <v>107</v>
      </c>
      <c r="B2762">
        <v>5</v>
      </c>
    </row>
    <row r="2763" spans="1:2">
      <c r="A2763">
        <v>119</v>
      </c>
      <c r="B2763">
        <v>7</v>
      </c>
    </row>
    <row r="2764" spans="1:2">
      <c r="A2764">
        <v>100</v>
      </c>
      <c r="B2764">
        <v>6.4</v>
      </c>
    </row>
    <row r="2765" spans="1:2">
      <c r="A2765">
        <v>98</v>
      </c>
      <c r="B2765">
        <v>5.9</v>
      </c>
    </row>
    <row r="2766" spans="1:2">
      <c r="A2766">
        <v>92</v>
      </c>
      <c r="B2766">
        <v>7</v>
      </c>
    </row>
    <row r="2767" spans="1:2">
      <c r="A2767">
        <v>90</v>
      </c>
      <c r="B2767">
        <v>6.1</v>
      </c>
    </row>
    <row r="2768" spans="1:2">
      <c r="A2768">
        <v>90</v>
      </c>
      <c r="B2768">
        <v>6.9</v>
      </c>
    </row>
    <row r="2769" spans="1:2">
      <c r="A2769">
        <v>153</v>
      </c>
      <c r="B2769">
        <v>7.5</v>
      </c>
    </row>
    <row r="2770" spans="1:2">
      <c r="A2770">
        <v>124</v>
      </c>
      <c r="B2770">
        <v>7.3</v>
      </c>
    </row>
    <row r="2771" spans="1:2">
      <c r="A2771">
        <v>82</v>
      </c>
      <c r="B2771">
        <v>6.5</v>
      </c>
    </row>
    <row r="2772" spans="1:2">
      <c r="A2772">
        <v>107</v>
      </c>
      <c r="B2772">
        <v>6.2</v>
      </c>
    </row>
    <row r="2773" spans="1:2">
      <c r="A2773">
        <v>97</v>
      </c>
      <c r="B2773">
        <v>6</v>
      </c>
    </row>
    <row r="2774" spans="1:2">
      <c r="A2774">
        <v>80</v>
      </c>
      <c r="B2774">
        <v>6.3</v>
      </c>
    </row>
    <row r="2775" spans="1:2">
      <c r="A2775">
        <v>85</v>
      </c>
      <c r="B2775">
        <v>5.8</v>
      </c>
    </row>
    <row r="2776" spans="1:2">
      <c r="A2776">
        <v>97</v>
      </c>
      <c r="B2776">
        <v>6.1</v>
      </c>
    </row>
    <row r="2777" spans="1:2">
      <c r="A2777">
        <v>109</v>
      </c>
      <c r="B2777">
        <v>6.9</v>
      </c>
    </row>
    <row r="2778" spans="1:2">
      <c r="A2778">
        <v>104</v>
      </c>
      <c r="B2778">
        <v>8.3</v>
      </c>
    </row>
    <row r="2779" spans="1:2">
      <c r="A2779">
        <v>140</v>
      </c>
      <c r="B2779">
        <v>5.4</v>
      </c>
    </row>
    <row r="2780" spans="1:2">
      <c r="A2780">
        <v>90</v>
      </c>
      <c r="B2780">
        <v>6.7</v>
      </c>
    </row>
    <row r="2781" spans="1:2">
      <c r="A2781">
        <v>130</v>
      </c>
      <c r="B2781">
        <v>7.4</v>
      </c>
    </row>
    <row r="2782" spans="1:2">
      <c r="A2782">
        <v>98</v>
      </c>
      <c r="B2782">
        <v>5.6</v>
      </c>
    </row>
    <row r="2783" spans="1:2">
      <c r="A2783">
        <v>101</v>
      </c>
      <c r="B2783">
        <v>6.5</v>
      </c>
    </row>
    <row r="2784" spans="1:2">
      <c r="A2784">
        <v>114</v>
      </c>
      <c r="B2784">
        <v>6.5</v>
      </c>
    </row>
    <row r="2785" spans="1:2">
      <c r="A2785">
        <v>100</v>
      </c>
      <c r="B2785">
        <v>5.8</v>
      </c>
    </row>
    <row r="2786" spans="1:2">
      <c r="A2786">
        <v>85</v>
      </c>
      <c r="B2786">
        <v>5</v>
      </c>
    </row>
    <row r="2787" spans="1:2">
      <c r="A2787">
        <v>103</v>
      </c>
      <c r="B2787">
        <v>5.5</v>
      </c>
    </row>
    <row r="2788" spans="1:2">
      <c r="A2788">
        <v>100</v>
      </c>
      <c r="B2788">
        <v>6.5</v>
      </c>
    </row>
    <row r="2789" spans="1:2">
      <c r="A2789">
        <v>114</v>
      </c>
      <c r="B2789">
        <v>7.2</v>
      </c>
    </row>
    <row r="2790" spans="1:2">
      <c r="A2790">
        <v>97</v>
      </c>
      <c r="B2790">
        <v>5.2</v>
      </c>
    </row>
    <row r="2791" spans="1:2">
      <c r="A2791">
        <v>116</v>
      </c>
      <c r="B2791">
        <v>5.7</v>
      </c>
    </row>
    <row r="2792" spans="1:2">
      <c r="A2792">
        <v>96</v>
      </c>
      <c r="B2792">
        <v>4.7</v>
      </c>
    </row>
    <row r="2793" spans="1:2">
      <c r="A2793">
        <v>98</v>
      </c>
      <c r="B2793">
        <v>5.9</v>
      </c>
    </row>
    <row r="2794" spans="1:2">
      <c r="A2794">
        <v>105</v>
      </c>
      <c r="B2794">
        <v>6.8</v>
      </c>
    </row>
    <row r="2795" spans="1:2">
      <c r="A2795">
        <v>123</v>
      </c>
      <c r="B2795">
        <v>5.9</v>
      </c>
    </row>
    <row r="2796" spans="1:2">
      <c r="A2796">
        <v>93</v>
      </c>
      <c r="B2796">
        <v>7.7</v>
      </c>
    </row>
    <row r="2797" spans="1:2">
      <c r="A2797">
        <v>97</v>
      </c>
      <c r="B2797">
        <v>4.4</v>
      </c>
    </row>
    <row r="2798" spans="1:2">
      <c r="A2798">
        <v>122</v>
      </c>
      <c r="B2798">
        <v>6.6</v>
      </c>
    </row>
    <row r="2799" spans="1:2">
      <c r="A2799">
        <v>101</v>
      </c>
      <c r="B2799">
        <v>6.7</v>
      </c>
    </row>
    <row r="2800" spans="1:2">
      <c r="A2800">
        <v>100</v>
      </c>
      <c r="B2800">
        <v>5.5</v>
      </c>
    </row>
    <row r="2801" spans="1:2">
      <c r="A2801">
        <v>129</v>
      </c>
      <c r="B2801">
        <v>6.5</v>
      </c>
    </row>
    <row r="2802" spans="1:2">
      <c r="A2802">
        <v>81</v>
      </c>
      <c r="B2802">
        <v>6.2</v>
      </c>
    </row>
    <row r="2803" spans="1:2">
      <c r="A2803">
        <v>96</v>
      </c>
      <c r="B2803">
        <v>7.1</v>
      </c>
    </row>
    <row r="2804" spans="1:2">
      <c r="A2804">
        <v>84</v>
      </c>
      <c r="B2804">
        <v>6.1</v>
      </c>
    </row>
    <row r="2805" spans="1:2">
      <c r="A2805">
        <v>110</v>
      </c>
      <c r="B2805">
        <v>6</v>
      </c>
    </row>
    <row r="2806" spans="1:2">
      <c r="A2806">
        <v>130</v>
      </c>
      <c r="B2806">
        <v>7.4</v>
      </c>
    </row>
    <row r="2807" spans="1:2">
      <c r="A2807">
        <v>84</v>
      </c>
      <c r="B2807">
        <v>5.9</v>
      </c>
    </row>
    <row r="2808" spans="1:2">
      <c r="A2808">
        <v>106</v>
      </c>
      <c r="B2808">
        <v>4.1</v>
      </c>
    </row>
    <row r="2809" spans="1:2">
      <c r="A2809">
        <v>76</v>
      </c>
      <c r="B2809">
        <v>5.9</v>
      </c>
    </row>
    <row r="2810" spans="1:2">
      <c r="A2810">
        <v>99</v>
      </c>
      <c r="B2810">
        <v>7</v>
      </c>
    </row>
    <row r="2811" spans="1:2">
      <c r="A2811">
        <v>96</v>
      </c>
      <c r="B2811">
        <v>6.8</v>
      </c>
    </row>
    <row r="2812" spans="1:2">
      <c r="A2812">
        <v>104</v>
      </c>
      <c r="B2812">
        <v>7.4</v>
      </c>
    </row>
    <row r="2813" spans="1:2">
      <c r="A2813">
        <v>108</v>
      </c>
      <c r="B2813">
        <v>7.1</v>
      </c>
    </row>
    <row r="2814" spans="1:2">
      <c r="A2814">
        <v>108</v>
      </c>
      <c r="B2814">
        <v>7</v>
      </c>
    </row>
    <row r="2815" spans="1:2">
      <c r="A2815">
        <v>87</v>
      </c>
      <c r="B2815">
        <v>5.8</v>
      </c>
    </row>
    <row r="2816" spans="1:2">
      <c r="A2816">
        <v>89</v>
      </c>
      <c r="B2816">
        <v>7.8</v>
      </c>
    </row>
    <row r="2817" spans="1:2">
      <c r="A2817">
        <v>97</v>
      </c>
      <c r="B2817">
        <v>6.5</v>
      </c>
    </row>
    <row r="2818" spans="1:2">
      <c r="A2818">
        <v>106</v>
      </c>
      <c r="B2818">
        <v>7</v>
      </c>
    </row>
    <row r="2819" spans="1:2">
      <c r="A2819">
        <v>100</v>
      </c>
      <c r="B2819">
        <v>6.3</v>
      </c>
    </row>
    <row r="2820" spans="1:2">
      <c r="A2820">
        <v>89</v>
      </c>
      <c r="B2820">
        <v>5.3</v>
      </c>
    </row>
    <row r="2821" spans="1:2">
      <c r="A2821">
        <v>95</v>
      </c>
      <c r="B2821">
        <v>5.5</v>
      </c>
    </row>
    <row r="2822" spans="1:2">
      <c r="A2822">
        <v>97</v>
      </c>
      <c r="B2822">
        <v>7.4</v>
      </c>
    </row>
    <row r="2823" spans="1:2">
      <c r="A2823">
        <v>94</v>
      </c>
      <c r="B2823">
        <v>4.3</v>
      </c>
    </row>
    <row r="2824" spans="1:2">
      <c r="A2824">
        <v>103</v>
      </c>
      <c r="B2824">
        <v>6</v>
      </c>
    </row>
    <row r="2825" spans="1:2">
      <c r="A2825">
        <v>95</v>
      </c>
      <c r="B2825">
        <v>5.2</v>
      </c>
    </row>
    <row r="2826" spans="1:2">
      <c r="A2826">
        <v>101</v>
      </c>
      <c r="B2826">
        <v>6.7</v>
      </c>
    </row>
    <row r="2827" spans="1:2">
      <c r="A2827">
        <v>101</v>
      </c>
      <c r="B2827">
        <v>8.6</v>
      </c>
    </row>
    <row r="2828" spans="1:2">
      <c r="A2828">
        <v>82</v>
      </c>
      <c r="B2828">
        <v>6.1</v>
      </c>
    </row>
    <row r="2829" spans="1:2">
      <c r="A2829">
        <v>74</v>
      </c>
      <c r="B2829">
        <v>5.8</v>
      </c>
    </row>
    <row r="2830" spans="1:2">
      <c r="A2830">
        <v>130</v>
      </c>
      <c r="B2830">
        <v>7.7</v>
      </c>
    </row>
    <row r="2831" spans="1:2">
      <c r="A2831">
        <v>112</v>
      </c>
      <c r="B2831">
        <v>8</v>
      </c>
    </row>
    <row r="2832" spans="1:2">
      <c r="A2832">
        <v>96</v>
      </c>
      <c r="B2832">
        <v>5.6</v>
      </c>
    </row>
    <row r="2833" spans="1:2">
      <c r="A2833">
        <v>89</v>
      </c>
      <c r="B2833">
        <v>6.7</v>
      </c>
    </row>
    <row r="2834" spans="1:2">
      <c r="A2834">
        <v>121</v>
      </c>
      <c r="B2834">
        <v>6.6</v>
      </c>
    </row>
    <row r="2835" spans="1:2">
      <c r="A2835">
        <v>85</v>
      </c>
      <c r="B2835">
        <v>4.1</v>
      </c>
    </row>
    <row r="2836" spans="1:2">
      <c r="A2836">
        <v>120</v>
      </c>
      <c r="B2836">
        <v>7.3</v>
      </c>
    </row>
    <row r="2837" spans="1:2">
      <c r="A2837">
        <v>83</v>
      </c>
      <c r="B2837">
        <v>6.5</v>
      </c>
    </row>
    <row r="2838" spans="1:2">
      <c r="A2838">
        <v>120</v>
      </c>
      <c r="B2838">
        <v>7</v>
      </c>
    </row>
    <row r="2839" spans="1:2">
      <c r="A2839">
        <v>111</v>
      </c>
      <c r="B2839">
        <v>5.5</v>
      </c>
    </row>
    <row r="2840" spans="1:2">
      <c r="A2840">
        <v>100</v>
      </c>
      <c r="B2840">
        <v>6.6</v>
      </c>
    </row>
    <row r="2841" spans="1:2">
      <c r="A2841">
        <v>89</v>
      </c>
      <c r="B2841">
        <v>7.1</v>
      </c>
    </row>
    <row r="2842" spans="1:2">
      <c r="A2842">
        <v>115</v>
      </c>
      <c r="B2842">
        <v>7.9</v>
      </c>
    </row>
    <row r="2843" spans="1:2">
      <c r="A2843">
        <v>135</v>
      </c>
      <c r="B2843">
        <v>7.1</v>
      </c>
    </row>
    <row r="2844" spans="1:2">
      <c r="A2844">
        <v>92</v>
      </c>
      <c r="B2844">
        <v>5.6</v>
      </c>
    </row>
    <row r="2845" spans="1:2">
      <c r="A2845">
        <v>120</v>
      </c>
      <c r="B2845">
        <v>7.3</v>
      </c>
    </row>
    <row r="2846" spans="1:2">
      <c r="A2846">
        <v>97</v>
      </c>
      <c r="B2846">
        <v>3.3</v>
      </c>
    </row>
    <row r="2847" spans="1:2">
      <c r="A2847">
        <v>135</v>
      </c>
      <c r="B2847">
        <v>6.5</v>
      </c>
    </row>
    <row r="2848" spans="1:2">
      <c r="A2848">
        <v>93</v>
      </c>
      <c r="B2848">
        <v>4.8</v>
      </c>
    </row>
    <row r="2849" spans="1:2">
      <c r="A2849">
        <v>118</v>
      </c>
      <c r="B2849">
        <v>5.2</v>
      </c>
    </row>
    <row r="2850" spans="1:2">
      <c r="A2850">
        <v>97</v>
      </c>
      <c r="B2850">
        <v>6.3</v>
      </c>
    </row>
    <row r="2851" spans="1:2">
      <c r="A2851">
        <v>98</v>
      </c>
      <c r="B2851">
        <v>7.2</v>
      </c>
    </row>
    <row r="2852" spans="1:2">
      <c r="A2852">
        <v>98</v>
      </c>
      <c r="B2852">
        <v>6.8</v>
      </c>
    </row>
    <row r="2853" spans="1:2">
      <c r="A2853">
        <v>101</v>
      </c>
      <c r="B2853">
        <v>5.7</v>
      </c>
    </row>
    <row r="2854" spans="1:2">
      <c r="A2854">
        <v>132</v>
      </c>
      <c r="B2854">
        <v>7.2</v>
      </c>
    </row>
    <row r="2855" spans="1:2">
      <c r="A2855">
        <v>106</v>
      </c>
      <c r="B2855">
        <v>6.9</v>
      </c>
    </row>
    <row r="2856" spans="1:2">
      <c r="A2856">
        <v>87</v>
      </c>
      <c r="B2856">
        <v>6.2</v>
      </c>
    </row>
    <row r="2857" spans="1:2">
      <c r="A2857">
        <v>98</v>
      </c>
      <c r="B2857">
        <v>6.7</v>
      </c>
    </row>
    <row r="2858" spans="1:2">
      <c r="A2858">
        <v>96</v>
      </c>
      <c r="B2858">
        <v>6.5</v>
      </c>
    </row>
    <row r="2859" spans="1:2">
      <c r="A2859">
        <v>104</v>
      </c>
      <c r="B2859">
        <v>7.2</v>
      </c>
    </row>
    <row r="2860" spans="1:2">
      <c r="A2860">
        <v>93</v>
      </c>
      <c r="B2860">
        <v>5.3</v>
      </c>
    </row>
    <row r="2861" spans="1:2">
      <c r="A2861">
        <v>95</v>
      </c>
      <c r="B2861">
        <v>6.7</v>
      </c>
    </row>
    <row r="2862" spans="1:2">
      <c r="A2862">
        <v>89</v>
      </c>
      <c r="B2862">
        <v>3.6</v>
      </c>
    </row>
    <row r="2863" spans="1:2">
      <c r="A2863">
        <v>107</v>
      </c>
      <c r="B2863">
        <v>5.7</v>
      </c>
    </row>
    <row r="2864" spans="1:2">
      <c r="A2864">
        <v>85</v>
      </c>
      <c r="B2864">
        <v>7.3</v>
      </c>
    </row>
    <row r="2865" spans="1:2">
      <c r="A2865">
        <v>93</v>
      </c>
      <c r="B2865">
        <v>5</v>
      </c>
    </row>
    <row r="2866" spans="1:2">
      <c r="A2866">
        <v>103</v>
      </c>
      <c r="B2866">
        <v>6.6</v>
      </c>
    </row>
    <row r="2867" spans="1:2">
      <c r="A2867">
        <v>111</v>
      </c>
      <c r="B2867">
        <v>7.3</v>
      </c>
    </row>
    <row r="2868" spans="1:2">
      <c r="A2868">
        <v>86</v>
      </c>
      <c r="B2868">
        <v>6.2</v>
      </c>
    </row>
    <row r="2869" spans="1:2">
      <c r="A2869">
        <v>90</v>
      </c>
      <c r="B2869">
        <v>6.6</v>
      </c>
    </row>
    <row r="2870" spans="1:2">
      <c r="A2870">
        <v>82</v>
      </c>
      <c r="B2870">
        <v>6.3</v>
      </c>
    </row>
    <row r="2871" spans="1:2">
      <c r="A2871">
        <v>83</v>
      </c>
      <c r="B2871">
        <v>3.3</v>
      </c>
    </row>
    <row r="2872" spans="1:2">
      <c r="A2872">
        <v>86</v>
      </c>
      <c r="B2872">
        <v>3.5</v>
      </c>
    </row>
    <row r="2873" spans="1:2">
      <c r="A2873">
        <v>91</v>
      </c>
      <c r="B2873">
        <v>5.5</v>
      </c>
    </row>
    <row r="2874" spans="1:2">
      <c r="A2874">
        <v>90</v>
      </c>
      <c r="B2874">
        <v>5.9</v>
      </c>
    </row>
    <row r="2875" spans="1:2">
      <c r="A2875">
        <v>90</v>
      </c>
      <c r="B2875">
        <v>4.7</v>
      </c>
    </row>
    <row r="2876" spans="1:2">
      <c r="A2876">
        <v>93</v>
      </c>
      <c r="B2876">
        <v>3.9</v>
      </c>
    </row>
    <row r="2877" spans="1:2">
      <c r="A2877">
        <v>104</v>
      </c>
      <c r="B2877">
        <v>6.1</v>
      </c>
    </row>
    <row r="2878" spans="1:2">
      <c r="A2878">
        <v>85</v>
      </c>
      <c r="B2878">
        <v>6.7</v>
      </c>
    </row>
    <row r="2879" spans="1:2">
      <c r="A2879">
        <v>135</v>
      </c>
      <c r="B2879">
        <v>7.3</v>
      </c>
    </row>
    <row r="2880" spans="1:2">
      <c r="A2880">
        <v>144</v>
      </c>
      <c r="B2880">
        <v>6.7</v>
      </c>
    </row>
    <row r="2881" spans="1:2">
      <c r="A2881">
        <v>98</v>
      </c>
      <c r="B2881">
        <v>6.1</v>
      </c>
    </row>
    <row r="2882" spans="1:2">
      <c r="A2882">
        <v>117</v>
      </c>
      <c r="B2882">
        <v>6.9</v>
      </c>
    </row>
    <row r="2883" spans="1:2">
      <c r="A2883">
        <v>127</v>
      </c>
      <c r="B2883">
        <v>7.9</v>
      </c>
    </row>
    <row r="2884" spans="1:2">
      <c r="A2884">
        <v>98</v>
      </c>
      <c r="B2884">
        <v>4.5</v>
      </c>
    </row>
    <row r="2885" spans="1:2">
      <c r="A2885">
        <v>197</v>
      </c>
      <c r="B2885">
        <v>7.6</v>
      </c>
    </row>
    <row r="2886" spans="1:2">
      <c r="A2886">
        <v>104</v>
      </c>
      <c r="B2886">
        <v>7.5</v>
      </c>
    </row>
    <row r="2887" spans="1:2">
      <c r="A2887">
        <v>130</v>
      </c>
      <c r="B2887">
        <v>7.1</v>
      </c>
    </row>
    <row r="2888" spans="1:2">
      <c r="A2888">
        <v>176</v>
      </c>
      <c r="B2888">
        <v>6.9</v>
      </c>
    </row>
    <row r="2889" spans="1:2">
      <c r="A2889">
        <v>116</v>
      </c>
      <c r="B2889">
        <v>8.5</v>
      </c>
    </row>
    <row r="2890" spans="1:2">
      <c r="A2890">
        <v>88</v>
      </c>
      <c r="B2890">
        <v>7.5</v>
      </c>
    </row>
    <row r="2891" spans="1:2">
      <c r="A2891">
        <v>106</v>
      </c>
      <c r="B2891">
        <v>6.6</v>
      </c>
    </row>
    <row r="2892" spans="1:2">
      <c r="A2892">
        <v>181</v>
      </c>
      <c r="B2892">
        <v>8</v>
      </c>
    </row>
    <row r="2893" spans="1:2">
      <c r="A2893">
        <v>130</v>
      </c>
      <c r="B2893">
        <v>7</v>
      </c>
    </row>
    <row r="2894" spans="1:2">
      <c r="A2894">
        <v>123</v>
      </c>
      <c r="B2894">
        <v>6.8</v>
      </c>
    </row>
    <row r="2895" spans="1:2">
      <c r="A2895">
        <v>120</v>
      </c>
      <c r="B2895">
        <v>6.7</v>
      </c>
    </row>
    <row r="2896" spans="1:2">
      <c r="A2896">
        <v>87</v>
      </c>
      <c r="B2896">
        <v>6.5</v>
      </c>
    </row>
    <row r="2897" spans="1:2">
      <c r="A2897">
        <v>123</v>
      </c>
      <c r="B2897">
        <v>8</v>
      </c>
    </row>
    <row r="2898" spans="1:2">
      <c r="A2898">
        <v>103</v>
      </c>
      <c r="B2898">
        <v>6.5</v>
      </c>
    </row>
    <row r="2899" spans="1:2">
      <c r="A2899">
        <v>91</v>
      </c>
      <c r="B2899">
        <v>4.9</v>
      </c>
    </row>
    <row r="2900" spans="1:2">
      <c r="A2900">
        <v>88</v>
      </c>
      <c r="B2900">
        <v>7.1</v>
      </c>
    </row>
    <row r="2901" spans="1:2">
      <c r="A2901">
        <v>126</v>
      </c>
      <c r="B2901">
        <v>7</v>
      </c>
    </row>
    <row r="2902" spans="1:2">
      <c r="A2902">
        <v>120</v>
      </c>
      <c r="B2902">
        <v>7</v>
      </c>
    </row>
    <row r="2903" spans="1:2">
      <c r="A2903">
        <v>94</v>
      </c>
      <c r="B2903">
        <v>4.5</v>
      </c>
    </row>
    <row r="2904" spans="1:2">
      <c r="A2904">
        <v>137</v>
      </c>
      <c r="B2904">
        <v>7.7</v>
      </c>
    </row>
    <row r="2905" spans="1:2">
      <c r="A2905">
        <v>119</v>
      </c>
      <c r="B2905">
        <v>6.7</v>
      </c>
    </row>
    <row r="2906" spans="1:2">
      <c r="A2906">
        <v>99</v>
      </c>
      <c r="B2906">
        <v>7</v>
      </c>
    </row>
    <row r="2907" spans="1:2">
      <c r="A2907">
        <v>79</v>
      </c>
      <c r="B2907">
        <v>6.5</v>
      </c>
    </row>
    <row r="2908" spans="1:2">
      <c r="A2908">
        <v>95</v>
      </c>
      <c r="B2908">
        <v>6.2</v>
      </c>
    </row>
    <row r="2909" spans="1:2">
      <c r="A2909">
        <v>103</v>
      </c>
      <c r="B2909">
        <v>5.7</v>
      </c>
    </row>
    <row r="2910" spans="1:2">
      <c r="A2910">
        <v>92</v>
      </c>
      <c r="B2910">
        <v>6.4</v>
      </c>
    </row>
    <row r="2911" spans="1:2">
      <c r="A2911">
        <v>84</v>
      </c>
      <c r="B2911">
        <v>5.4</v>
      </c>
    </row>
    <row r="2912" spans="1:2">
      <c r="A2912">
        <v>300</v>
      </c>
      <c r="B2912">
        <v>6.6</v>
      </c>
    </row>
    <row r="2913" spans="1:2">
      <c r="A2913">
        <v>120</v>
      </c>
      <c r="B2913">
        <v>6.1</v>
      </c>
    </row>
    <row r="2914" spans="1:2">
      <c r="A2914">
        <v>121</v>
      </c>
      <c r="B2914">
        <v>7.6</v>
      </c>
    </row>
    <row r="2915" spans="1:2">
      <c r="A2915">
        <v>97</v>
      </c>
      <c r="B2915">
        <v>6.2</v>
      </c>
    </row>
    <row r="2916" spans="1:2">
      <c r="A2916">
        <v>86</v>
      </c>
      <c r="B2916">
        <v>6.6</v>
      </c>
    </row>
    <row r="2917" spans="1:2">
      <c r="A2917">
        <v>45</v>
      </c>
      <c r="B2917">
        <v>7.3</v>
      </c>
    </row>
    <row r="2918" spans="1:2">
      <c r="A2918">
        <v>97</v>
      </c>
      <c r="B2918">
        <v>4.2</v>
      </c>
    </row>
    <row r="2919" spans="1:2">
      <c r="A2919">
        <v>93</v>
      </c>
      <c r="B2919">
        <v>6.5</v>
      </c>
    </row>
    <row r="2920" spans="1:2">
      <c r="A2920">
        <v>84</v>
      </c>
      <c r="B2920">
        <v>6.5</v>
      </c>
    </row>
    <row r="2921" spans="1:2">
      <c r="A2921">
        <v>96</v>
      </c>
      <c r="B2921">
        <v>5.7</v>
      </c>
    </row>
    <row r="2922" spans="1:2">
      <c r="A2922">
        <v>112</v>
      </c>
      <c r="B2922">
        <v>7.3</v>
      </c>
    </row>
    <row r="2923" spans="1:2">
      <c r="A2923">
        <v>125</v>
      </c>
      <c r="B2923">
        <v>6.9</v>
      </c>
    </row>
    <row r="2924" spans="1:2">
      <c r="A2924">
        <v>96</v>
      </c>
      <c r="B2924">
        <v>5</v>
      </c>
    </row>
    <row r="2925" spans="1:2">
      <c r="A2925">
        <v>103</v>
      </c>
      <c r="B2925">
        <v>7.3</v>
      </c>
    </row>
    <row r="2926" spans="1:2">
      <c r="A2926">
        <v>101</v>
      </c>
      <c r="B2926">
        <v>6.5</v>
      </c>
    </row>
    <row r="2927" spans="1:2">
      <c r="A2927">
        <v>104</v>
      </c>
      <c r="B2927">
        <v>2.1</v>
      </c>
    </row>
    <row r="2928" spans="1:2">
      <c r="A2928">
        <v>119</v>
      </c>
      <c r="B2928">
        <v>7</v>
      </c>
    </row>
    <row r="2929" spans="1:2">
      <c r="A2929">
        <v>128</v>
      </c>
      <c r="B2929">
        <v>8</v>
      </c>
    </row>
    <row r="2930" spans="1:2">
      <c r="A2930">
        <v>107</v>
      </c>
      <c r="B2930">
        <v>6.5</v>
      </c>
    </row>
    <row r="2931" spans="1:2">
      <c r="A2931">
        <v>126</v>
      </c>
      <c r="B2931">
        <v>7.1</v>
      </c>
    </row>
    <row r="2932" spans="1:2">
      <c r="A2932">
        <v>126</v>
      </c>
      <c r="B2932">
        <v>7.2</v>
      </c>
    </row>
    <row r="2933" spans="1:2">
      <c r="A2933">
        <v>150</v>
      </c>
      <c r="B2933">
        <v>6.7</v>
      </c>
    </row>
    <row r="2934" spans="1:2">
      <c r="A2934">
        <v>178</v>
      </c>
      <c r="B2934">
        <v>8.9</v>
      </c>
    </row>
    <row r="2935" spans="1:2">
      <c r="A2935">
        <v>117</v>
      </c>
      <c r="B2935">
        <v>7.9</v>
      </c>
    </row>
    <row r="2936" spans="1:2">
      <c r="A2936">
        <v>119</v>
      </c>
      <c r="B2936">
        <v>5.6</v>
      </c>
    </row>
    <row r="2937" spans="1:2">
      <c r="A2937">
        <v>174</v>
      </c>
      <c r="B2937">
        <v>8</v>
      </c>
    </row>
    <row r="2938" spans="1:2">
      <c r="A2938">
        <v>111</v>
      </c>
      <c r="B2938">
        <v>6.2</v>
      </c>
    </row>
    <row r="2939" spans="1:2">
      <c r="A2939">
        <v>101</v>
      </c>
      <c r="B2939">
        <v>7.9</v>
      </c>
    </row>
    <row r="2940" spans="1:2">
      <c r="A2940">
        <v>89</v>
      </c>
      <c r="B2940">
        <v>8.1</v>
      </c>
    </row>
    <row r="2941" spans="1:2">
      <c r="A2941">
        <v>113</v>
      </c>
      <c r="B2941">
        <v>7.6</v>
      </c>
    </row>
    <row r="2942" spans="1:2">
      <c r="A2942">
        <v>95</v>
      </c>
      <c r="B2942">
        <v>3.5</v>
      </c>
    </row>
    <row r="2943" spans="1:2">
      <c r="A2943">
        <v>112</v>
      </c>
      <c r="B2943">
        <v>7.6</v>
      </c>
    </row>
    <row r="2944" spans="1:2">
      <c r="A2944">
        <v>109</v>
      </c>
      <c r="B2944">
        <v>6.5</v>
      </c>
    </row>
    <row r="2945" spans="1:2">
      <c r="A2945">
        <v>108</v>
      </c>
      <c r="B2945">
        <v>5.6</v>
      </c>
    </row>
    <row r="2946" spans="1:2">
      <c r="A2946">
        <v>100</v>
      </c>
      <c r="B2946">
        <v>7.7</v>
      </c>
    </row>
    <row r="2947" spans="1:2">
      <c r="A2947">
        <v>90</v>
      </c>
      <c r="B2947">
        <v>5.2</v>
      </c>
    </row>
    <row r="2948" spans="1:2">
      <c r="A2948">
        <v>94</v>
      </c>
      <c r="B2948">
        <v>6.1</v>
      </c>
    </row>
    <row r="2949" spans="1:2">
      <c r="A2949">
        <v>111</v>
      </c>
      <c r="B2949">
        <v>7.4</v>
      </c>
    </row>
    <row r="2950" spans="1:2">
      <c r="A2950">
        <v>142</v>
      </c>
      <c r="B2950">
        <v>6.8</v>
      </c>
    </row>
    <row r="2951" spans="1:2">
      <c r="A2951">
        <v>107</v>
      </c>
      <c r="B2951">
        <v>6.4</v>
      </c>
    </row>
    <row r="2952" spans="1:2">
      <c r="A2952">
        <v>91</v>
      </c>
      <c r="B2952">
        <v>5.7</v>
      </c>
    </row>
    <row r="2953" spans="1:2">
      <c r="A2953">
        <v>82</v>
      </c>
      <c r="B2953">
        <v>6.7</v>
      </c>
    </row>
    <row r="2954" spans="1:2">
      <c r="A2954">
        <v>97</v>
      </c>
      <c r="B2954">
        <v>5.6</v>
      </c>
    </row>
    <row r="2955" spans="1:2">
      <c r="A2955">
        <v>128</v>
      </c>
      <c r="B2955">
        <v>7</v>
      </c>
    </row>
    <row r="2956" spans="1:2">
      <c r="A2956">
        <v>102</v>
      </c>
      <c r="B2956">
        <v>7.6</v>
      </c>
    </row>
    <row r="2957" spans="1:2">
      <c r="A2957">
        <v>93</v>
      </c>
      <c r="B2957">
        <v>6.5</v>
      </c>
    </row>
    <row r="2958" spans="1:2">
      <c r="A2958">
        <v>138</v>
      </c>
      <c r="B2958">
        <v>6.3</v>
      </c>
    </row>
    <row r="2959" spans="1:2">
      <c r="A2959">
        <v>93</v>
      </c>
      <c r="B2959">
        <v>7.1</v>
      </c>
    </row>
    <row r="2960" spans="1:2">
      <c r="A2960">
        <v>92</v>
      </c>
      <c r="B2960">
        <v>7.1</v>
      </c>
    </row>
    <row r="2961" spans="1:2">
      <c r="A2961">
        <v>92</v>
      </c>
      <c r="B2961">
        <v>6.9</v>
      </c>
    </row>
    <row r="2962" spans="1:2">
      <c r="A2962">
        <v>104</v>
      </c>
      <c r="B2962">
        <v>5.4</v>
      </c>
    </row>
    <row r="2963" spans="1:2">
      <c r="A2963">
        <v>89</v>
      </c>
      <c r="B2963">
        <v>5.1</v>
      </c>
    </row>
    <row r="2964" spans="1:2">
      <c r="A2964">
        <v>92</v>
      </c>
      <c r="B2964">
        <v>5.3</v>
      </c>
    </row>
    <row r="2965" spans="1:2">
      <c r="A2965">
        <v>90</v>
      </c>
      <c r="B2965">
        <v>7.3</v>
      </c>
    </row>
    <row r="2966" spans="1:2">
      <c r="A2966">
        <v>129</v>
      </c>
      <c r="B2966">
        <v>7.3</v>
      </c>
    </row>
    <row r="2967" spans="1:2">
      <c r="A2967">
        <v>111</v>
      </c>
      <c r="B2967">
        <v>7.1</v>
      </c>
    </row>
    <row r="2968" spans="1:2">
      <c r="A2968">
        <v>79</v>
      </c>
      <c r="B2968">
        <v>6</v>
      </c>
    </row>
    <row r="2969" spans="1:2">
      <c r="A2969">
        <v>104</v>
      </c>
      <c r="B2969">
        <v>6.6</v>
      </c>
    </row>
    <row r="2970" spans="1:2">
      <c r="A2970">
        <v>101</v>
      </c>
      <c r="B2970">
        <v>7.2</v>
      </c>
    </row>
    <row r="2971" spans="1:2">
      <c r="A2971">
        <v>113</v>
      </c>
      <c r="B2971">
        <v>7.2</v>
      </c>
    </row>
    <row r="2972" spans="1:2">
      <c r="A2972">
        <v>92</v>
      </c>
      <c r="B2972">
        <v>6.9</v>
      </c>
    </row>
    <row r="2973" spans="1:2">
      <c r="A2973">
        <v>106</v>
      </c>
      <c r="B2973">
        <v>6.8</v>
      </c>
    </row>
    <row r="2974" spans="1:2">
      <c r="A2974">
        <v>75</v>
      </c>
      <c r="B2974">
        <v>7.7</v>
      </c>
    </row>
    <row r="2975" spans="1:2">
      <c r="A2975">
        <v>104</v>
      </c>
      <c r="B2975">
        <v>7.4</v>
      </c>
    </row>
    <row r="2976" spans="1:2">
      <c r="A2976">
        <v>108</v>
      </c>
      <c r="B2976">
        <v>6.5</v>
      </c>
    </row>
    <row r="2977" spans="1:2">
      <c r="A2977">
        <v>99</v>
      </c>
      <c r="B2977">
        <v>6.4</v>
      </c>
    </row>
    <row r="2978" spans="1:2">
      <c r="A2978">
        <v>109</v>
      </c>
      <c r="B2978">
        <v>5.6</v>
      </c>
    </row>
    <row r="2979" spans="1:2">
      <c r="A2979">
        <v>93</v>
      </c>
      <c r="B2979">
        <v>6.8</v>
      </c>
    </row>
    <row r="2980" spans="1:2">
      <c r="A2980">
        <v>99</v>
      </c>
      <c r="B2980">
        <v>5.5</v>
      </c>
    </row>
    <row r="2981" spans="1:2">
      <c r="A2981">
        <v>98</v>
      </c>
      <c r="B2981">
        <v>6.9</v>
      </c>
    </row>
    <row r="2982" spans="1:2">
      <c r="A2982">
        <v>95</v>
      </c>
      <c r="B2982">
        <v>6</v>
      </c>
    </row>
    <row r="2983" spans="1:2">
      <c r="A2983">
        <v>107</v>
      </c>
      <c r="B2983">
        <v>6.4</v>
      </c>
    </row>
    <row r="2984" spans="1:2">
      <c r="A2984">
        <v>102</v>
      </c>
      <c r="B2984">
        <v>6.6</v>
      </c>
    </row>
    <row r="2985" spans="1:2">
      <c r="A2985">
        <v>124</v>
      </c>
      <c r="B2985">
        <v>8.1</v>
      </c>
    </row>
    <row r="2986" spans="1:2">
      <c r="A2986">
        <v>90</v>
      </c>
      <c r="B2986">
        <v>6.9</v>
      </c>
    </row>
    <row r="2987" spans="1:2">
      <c r="A2987">
        <v>90</v>
      </c>
      <c r="B2987">
        <v>6.5</v>
      </c>
    </row>
    <row r="2988" spans="1:2">
      <c r="A2988">
        <v>99</v>
      </c>
      <c r="B2988">
        <v>7.4</v>
      </c>
    </row>
    <row r="2989" spans="1:2">
      <c r="A2989">
        <v>115</v>
      </c>
      <c r="B2989">
        <v>6.9</v>
      </c>
    </row>
    <row r="2990" spans="1:2">
      <c r="A2990">
        <v>89</v>
      </c>
      <c r="B2990">
        <v>6.7</v>
      </c>
    </row>
    <row r="2991" spans="1:2">
      <c r="A2991">
        <v>92</v>
      </c>
      <c r="B2991">
        <v>7.6</v>
      </c>
    </row>
    <row r="2992" spans="1:2">
      <c r="A2992">
        <v>94</v>
      </c>
      <c r="B2992">
        <v>5.4</v>
      </c>
    </row>
    <row r="2993" spans="1:2">
      <c r="A2993">
        <v>100</v>
      </c>
      <c r="B2993">
        <v>7.3</v>
      </c>
    </row>
    <row r="2994" spans="1:2">
      <c r="A2994">
        <v>109</v>
      </c>
      <c r="B2994">
        <v>6</v>
      </c>
    </row>
    <row r="2995" spans="1:2">
      <c r="A2995">
        <v>105</v>
      </c>
      <c r="B2995">
        <v>7.2</v>
      </c>
    </row>
    <row r="2996" spans="1:2">
      <c r="A2996">
        <v>102</v>
      </c>
      <c r="B2996">
        <v>6</v>
      </c>
    </row>
    <row r="2997" spans="1:2">
      <c r="A2997">
        <v>97</v>
      </c>
      <c r="B2997">
        <v>3.1</v>
      </c>
    </row>
    <row r="2998" spans="1:2">
      <c r="A2998">
        <v>92</v>
      </c>
      <c r="B2998">
        <v>6.2</v>
      </c>
    </row>
    <row r="2999" spans="1:2">
      <c r="A2999">
        <v>93</v>
      </c>
      <c r="B2999">
        <v>6.3</v>
      </c>
    </row>
    <row r="3000" spans="1:2">
      <c r="A3000">
        <v>115</v>
      </c>
      <c r="B3000">
        <v>7.9</v>
      </c>
    </row>
    <row r="3001" spans="1:2">
      <c r="A3001">
        <v>113</v>
      </c>
      <c r="B3001">
        <v>6.7</v>
      </c>
    </row>
    <row r="3002" spans="1:2">
      <c r="A3002">
        <v>89</v>
      </c>
      <c r="B3002">
        <v>8</v>
      </c>
    </row>
    <row r="3003" spans="1:2">
      <c r="A3003">
        <v>118</v>
      </c>
      <c r="B3003">
        <v>7</v>
      </c>
    </row>
    <row r="3004" spans="1:2">
      <c r="A3004">
        <v>97</v>
      </c>
      <c r="B3004">
        <v>7.2</v>
      </c>
    </row>
    <row r="3005" spans="1:2">
      <c r="A3005">
        <v>156</v>
      </c>
      <c r="B3005">
        <v>6.2</v>
      </c>
    </row>
    <row r="3006" spans="1:2">
      <c r="A3006">
        <v>100</v>
      </c>
      <c r="B3006">
        <v>3.5</v>
      </c>
    </row>
    <row r="3007" spans="1:2">
      <c r="A3007">
        <v>96</v>
      </c>
      <c r="B3007">
        <v>7.5</v>
      </c>
    </row>
    <row r="3008" spans="1:2">
      <c r="A3008">
        <v>120</v>
      </c>
      <c r="B3008">
        <v>6.7</v>
      </c>
    </row>
    <row r="3009" spans="1:2">
      <c r="A3009">
        <v>175</v>
      </c>
      <c r="B3009">
        <v>9.2</v>
      </c>
    </row>
    <row r="3010" spans="1:2">
      <c r="A3010">
        <v>95</v>
      </c>
      <c r="B3010">
        <v>6.1</v>
      </c>
    </row>
    <row r="3011" spans="1:2">
      <c r="A3011">
        <v>95</v>
      </c>
      <c r="B3011">
        <v>7.7</v>
      </c>
    </row>
    <row r="3012" spans="1:2">
      <c r="A3012">
        <v>121</v>
      </c>
      <c r="B3012">
        <v>7.6</v>
      </c>
    </row>
    <row r="3013" spans="1:2">
      <c r="A3013">
        <v>110</v>
      </c>
      <c r="B3013">
        <v>6.1</v>
      </c>
    </row>
    <row r="3014" spans="1:2">
      <c r="A3014">
        <v>96</v>
      </c>
      <c r="B3014">
        <v>4.9</v>
      </c>
    </row>
    <row r="3015" spans="1:2">
      <c r="A3015">
        <v>121</v>
      </c>
      <c r="B3015">
        <v>6.8</v>
      </c>
    </row>
    <row r="3016" spans="1:2">
      <c r="A3016">
        <v>95</v>
      </c>
      <c r="B3016">
        <v>7</v>
      </c>
    </row>
    <row r="3017" spans="1:2">
      <c r="A3017">
        <v>112</v>
      </c>
      <c r="B3017">
        <v>5.7</v>
      </c>
    </row>
    <row r="3018" spans="1:2">
      <c r="A3018">
        <v>143</v>
      </c>
      <c r="B3018">
        <v>7.3</v>
      </c>
    </row>
    <row r="3019" spans="1:2">
      <c r="A3019">
        <v>93</v>
      </c>
      <c r="B3019">
        <v>7.5</v>
      </c>
    </row>
    <row r="3020" spans="1:2">
      <c r="A3020">
        <v>110</v>
      </c>
      <c r="B3020">
        <v>7.4</v>
      </c>
    </row>
    <row r="3021" spans="1:2">
      <c r="A3021">
        <v>104</v>
      </c>
      <c r="B3021">
        <v>7.2</v>
      </c>
    </row>
    <row r="3022" spans="1:2">
      <c r="A3022">
        <v>115</v>
      </c>
      <c r="B3022">
        <v>6.5</v>
      </c>
    </row>
    <row r="3023" spans="1:2">
      <c r="A3023">
        <v>119</v>
      </c>
      <c r="B3023">
        <v>6.8</v>
      </c>
    </row>
    <row r="3024" spans="1:2">
      <c r="A3024">
        <v>125</v>
      </c>
      <c r="B3024">
        <v>6.8</v>
      </c>
    </row>
    <row r="3025" spans="1:2">
      <c r="A3025">
        <v>96</v>
      </c>
      <c r="B3025">
        <v>5.2</v>
      </c>
    </row>
    <row r="3026" spans="1:2">
      <c r="A3026">
        <v>100</v>
      </c>
      <c r="B3026">
        <v>7.2</v>
      </c>
    </row>
    <row r="3027" spans="1:2">
      <c r="A3027">
        <v>89</v>
      </c>
      <c r="B3027">
        <v>4</v>
      </c>
    </row>
    <row r="3028" spans="1:2">
      <c r="A3028">
        <v>92</v>
      </c>
      <c r="B3028">
        <v>6.8</v>
      </c>
    </row>
    <row r="3029" spans="1:2">
      <c r="A3029">
        <v>109</v>
      </c>
      <c r="B3029">
        <v>6.9</v>
      </c>
    </row>
    <row r="3030" spans="1:2">
      <c r="A3030">
        <v>103</v>
      </c>
      <c r="B3030">
        <v>7.3</v>
      </c>
    </row>
    <row r="3031" spans="1:2">
      <c r="A3031">
        <v>95</v>
      </c>
      <c r="B3031">
        <v>6.1</v>
      </c>
    </row>
    <row r="3032" spans="1:2">
      <c r="A3032">
        <v>143</v>
      </c>
      <c r="B3032">
        <v>7.8</v>
      </c>
    </row>
    <row r="3033" spans="1:2">
      <c r="A3033">
        <v>105</v>
      </c>
      <c r="B3033">
        <v>6</v>
      </c>
    </row>
    <row r="3034" spans="1:2">
      <c r="A3034">
        <v>106</v>
      </c>
      <c r="B3034">
        <v>7</v>
      </c>
    </row>
    <row r="3035" spans="1:2">
      <c r="A3035">
        <v>100</v>
      </c>
      <c r="B3035">
        <v>7.1</v>
      </c>
    </row>
    <row r="3036" spans="1:2">
      <c r="A3036">
        <v>103</v>
      </c>
      <c r="B3036">
        <v>6.2</v>
      </c>
    </row>
    <row r="3037" spans="1:2">
      <c r="A3037">
        <v>99</v>
      </c>
      <c r="B3037">
        <v>7.6</v>
      </c>
    </row>
    <row r="3038" spans="1:2">
      <c r="A3038">
        <v>164</v>
      </c>
      <c r="B3038">
        <v>7.6</v>
      </c>
    </row>
    <row r="3039" spans="1:2">
      <c r="A3039">
        <v>96</v>
      </c>
      <c r="B3039">
        <v>6.4</v>
      </c>
    </row>
    <row r="3040" spans="1:2">
      <c r="A3040">
        <v>122</v>
      </c>
      <c r="B3040">
        <v>6.2</v>
      </c>
    </row>
    <row r="3041" spans="1:2">
      <c r="A3041">
        <v>94</v>
      </c>
      <c r="B3041">
        <v>7.5</v>
      </c>
    </row>
    <row r="3042" spans="1:2">
      <c r="A3042">
        <v>93</v>
      </c>
      <c r="B3042">
        <v>2</v>
      </c>
    </row>
    <row r="3043" spans="1:2">
      <c r="A3043">
        <v>96</v>
      </c>
      <c r="B3043">
        <v>6.2</v>
      </c>
    </row>
    <row r="3044" spans="1:2">
      <c r="A3044">
        <v>113</v>
      </c>
      <c r="B3044">
        <v>6.5</v>
      </c>
    </row>
    <row r="3045" spans="1:2">
      <c r="A3045">
        <v>99</v>
      </c>
      <c r="B3045">
        <v>6.8</v>
      </c>
    </row>
    <row r="3046" spans="1:2">
      <c r="A3046">
        <v>91</v>
      </c>
      <c r="B3046">
        <v>6.3</v>
      </c>
    </row>
    <row r="3047" spans="1:2">
      <c r="A3047">
        <v>100</v>
      </c>
      <c r="B3047">
        <v>6.3</v>
      </c>
    </row>
    <row r="3048" spans="1:2">
      <c r="A3048">
        <v>105</v>
      </c>
      <c r="B3048">
        <v>6.6</v>
      </c>
    </row>
    <row r="3049" spans="1:2">
      <c r="A3049">
        <v>99</v>
      </c>
      <c r="B3049">
        <v>6.4</v>
      </c>
    </row>
    <row r="3050" spans="1:2">
      <c r="A3050">
        <v>112</v>
      </c>
      <c r="B3050">
        <v>7.5</v>
      </c>
    </row>
    <row r="3051" spans="1:2">
      <c r="A3051">
        <v>99</v>
      </c>
      <c r="B3051">
        <v>6.5</v>
      </c>
    </row>
    <row r="3052" spans="1:2">
      <c r="A3052">
        <v>125</v>
      </c>
      <c r="B3052">
        <v>7.2</v>
      </c>
    </row>
    <row r="3053" spans="1:2">
      <c r="A3053">
        <v>107</v>
      </c>
      <c r="B3053">
        <v>6.3</v>
      </c>
    </row>
    <row r="3054" spans="1:2">
      <c r="A3054">
        <v>107</v>
      </c>
      <c r="B3054">
        <v>7</v>
      </c>
    </row>
    <row r="3055" spans="1:2">
      <c r="A3055">
        <v>97</v>
      </c>
      <c r="B3055">
        <v>6.3</v>
      </c>
    </row>
    <row r="3056" spans="1:2">
      <c r="A3056">
        <v>95</v>
      </c>
      <c r="B3056">
        <v>2.3</v>
      </c>
    </row>
    <row r="3057" spans="1:2">
      <c r="A3057">
        <v>106</v>
      </c>
      <c r="B3057">
        <v>7.1</v>
      </c>
    </row>
    <row r="3058" spans="1:2">
      <c r="A3058">
        <v>96</v>
      </c>
      <c r="B3058">
        <v>6.7</v>
      </c>
    </row>
    <row r="3059" spans="1:2">
      <c r="A3059">
        <v>103</v>
      </c>
      <c r="B3059">
        <v>6.5</v>
      </c>
    </row>
    <row r="3060" spans="1:2">
      <c r="A3060">
        <v>108</v>
      </c>
      <c r="B3060">
        <v>5.9</v>
      </c>
    </row>
    <row r="3061" spans="1:2">
      <c r="A3061">
        <v>118</v>
      </c>
      <c r="B3061">
        <v>6</v>
      </c>
    </row>
    <row r="3062" spans="1:2">
      <c r="A3062">
        <v>97</v>
      </c>
      <c r="B3062">
        <v>6.9</v>
      </c>
    </row>
    <row r="3063" spans="1:2">
      <c r="A3063">
        <v>115</v>
      </c>
      <c r="B3063">
        <v>7.3</v>
      </c>
    </row>
    <row r="3064" spans="1:2">
      <c r="A3064">
        <v>102</v>
      </c>
      <c r="B3064">
        <v>7.7</v>
      </c>
    </row>
    <row r="3065" spans="1:2">
      <c r="A3065">
        <v>108</v>
      </c>
      <c r="B3065">
        <v>7</v>
      </c>
    </row>
    <row r="3066" spans="1:2">
      <c r="A3066">
        <v>101</v>
      </c>
      <c r="B3066">
        <v>6.4</v>
      </c>
    </row>
    <row r="3067" spans="1:2">
      <c r="A3067">
        <v>101</v>
      </c>
      <c r="B3067">
        <v>5.6</v>
      </c>
    </row>
    <row r="3068" spans="1:2">
      <c r="A3068">
        <v>139</v>
      </c>
      <c r="B3068">
        <v>8.2</v>
      </c>
    </row>
    <row r="3069" spans="1:2">
      <c r="A3069">
        <v>125</v>
      </c>
      <c r="B3069">
        <v>6.5</v>
      </c>
    </row>
    <row r="3070" spans="1:2">
      <c r="A3070">
        <v>115</v>
      </c>
      <c r="B3070">
        <v>8.1</v>
      </c>
    </row>
    <row r="3071" spans="1:2">
      <c r="A3071">
        <v>99</v>
      </c>
      <c r="B3071">
        <v>5.4</v>
      </c>
    </row>
    <row r="3072" spans="1:2">
      <c r="A3072">
        <v>88</v>
      </c>
      <c r="B3072">
        <v>6.3</v>
      </c>
    </row>
    <row r="3073" spans="1:2">
      <c r="A3073">
        <v>112</v>
      </c>
      <c r="B3073">
        <v>7.8</v>
      </c>
    </row>
    <row r="3074" spans="1:2">
      <c r="A3074">
        <v>108</v>
      </c>
      <c r="B3074">
        <v>6.8</v>
      </c>
    </row>
    <row r="3075" spans="1:2">
      <c r="A3075">
        <v>104</v>
      </c>
      <c r="B3075">
        <v>7.1</v>
      </c>
    </row>
    <row r="3076" spans="1:2">
      <c r="A3076">
        <v>108</v>
      </c>
      <c r="B3076">
        <v>6.2</v>
      </c>
    </row>
    <row r="3077" spans="1:2">
      <c r="A3077">
        <v>102</v>
      </c>
      <c r="B3077">
        <v>7.3</v>
      </c>
    </row>
    <row r="3078" spans="1:2">
      <c r="A3078">
        <v>88</v>
      </c>
      <c r="B3078">
        <v>5.9</v>
      </c>
    </row>
    <row r="3079" spans="1:2">
      <c r="A3079">
        <v>91</v>
      </c>
      <c r="B3079">
        <v>3.6</v>
      </c>
    </row>
    <row r="3080" spans="1:2">
      <c r="A3080">
        <v>141</v>
      </c>
      <c r="B3080">
        <v>7.7</v>
      </c>
    </row>
    <row r="3081" spans="1:2">
      <c r="A3081">
        <v>101</v>
      </c>
      <c r="B3081">
        <v>7.3</v>
      </c>
    </row>
    <row r="3082" spans="1:2">
      <c r="A3082">
        <v>105</v>
      </c>
      <c r="B3082">
        <v>7.4</v>
      </c>
    </row>
    <row r="3083" spans="1:2">
      <c r="A3083">
        <v>100</v>
      </c>
      <c r="B3083">
        <v>6.6</v>
      </c>
    </row>
    <row r="3084" spans="1:2">
      <c r="A3084">
        <v>116</v>
      </c>
      <c r="B3084">
        <v>6.9</v>
      </c>
    </row>
    <row r="3085" spans="1:2">
      <c r="A3085">
        <v>97</v>
      </c>
      <c r="B3085">
        <v>6.8</v>
      </c>
    </row>
    <row r="3086" spans="1:2">
      <c r="A3086">
        <v>105</v>
      </c>
      <c r="B3086">
        <v>7.2</v>
      </c>
    </row>
    <row r="3087" spans="1:2">
      <c r="A3087">
        <v>122</v>
      </c>
      <c r="B3087">
        <v>7.7</v>
      </c>
    </row>
    <row r="3088" spans="1:2">
      <c r="A3088">
        <v>107</v>
      </c>
      <c r="B3088">
        <v>8.1</v>
      </c>
    </row>
    <row r="3089" spans="1:2">
      <c r="A3089">
        <v>121</v>
      </c>
      <c r="B3089">
        <v>7.7</v>
      </c>
    </row>
    <row r="3090" spans="1:2">
      <c r="A3090">
        <v>98</v>
      </c>
      <c r="B3090">
        <v>7.6</v>
      </c>
    </row>
    <row r="3091" spans="1:2">
      <c r="A3091">
        <v>123</v>
      </c>
      <c r="B3091">
        <v>7.2</v>
      </c>
    </row>
    <row r="3092" spans="1:2">
      <c r="A3092">
        <v>110</v>
      </c>
      <c r="B3092">
        <v>7.2</v>
      </c>
    </row>
    <row r="3093" spans="1:2">
      <c r="A3093">
        <v>120</v>
      </c>
      <c r="B3093">
        <v>8.1</v>
      </c>
    </row>
    <row r="3094" spans="1:2">
      <c r="A3094">
        <v>122</v>
      </c>
      <c r="B3094">
        <v>7.5</v>
      </c>
    </row>
    <row r="3095" spans="1:2">
      <c r="A3095">
        <v>110</v>
      </c>
      <c r="B3095">
        <v>8.1</v>
      </c>
    </row>
    <row r="3096" spans="1:2">
      <c r="A3096">
        <v>139</v>
      </c>
      <c r="B3096">
        <v>7.8</v>
      </c>
    </row>
    <row r="3097" spans="1:2">
      <c r="A3097">
        <v>124</v>
      </c>
      <c r="B3097">
        <v>7.8</v>
      </c>
    </row>
    <row r="3098" spans="1:2">
      <c r="A3098">
        <v>120</v>
      </c>
      <c r="B3098">
        <v>5.8</v>
      </c>
    </row>
    <row r="3099" spans="1:2">
      <c r="A3099">
        <v>152</v>
      </c>
      <c r="B3099">
        <v>7.6</v>
      </c>
    </row>
    <row r="3100" spans="1:2">
      <c r="A3100">
        <v>98</v>
      </c>
      <c r="B3100">
        <v>7.4</v>
      </c>
    </row>
    <row r="3101" spans="1:2">
      <c r="A3101">
        <v>106</v>
      </c>
      <c r="B3101">
        <v>6.3</v>
      </c>
    </row>
    <row r="3102" spans="1:2">
      <c r="A3102">
        <v>106</v>
      </c>
      <c r="B3102">
        <v>6.9</v>
      </c>
    </row>
    <row r="3103" spans="1:2">
      <c r="A3103">
        <v>106</v>
      </c>
      <c r="B3103">
        <v>8.6</v>
      </c>
    </row>
    <row r="3104" spans="1:2">
      <c r="A3104">
        <v>89</v>
      </c>
      <c r="B3104">
        <v>5.1</v>
      </c>
    </row>
    <row r="3105" spans="1:2">
      <c r="A3105">
        <v>94</v>
      </c>
      <c r="B3105">
        <v>6.4</v>
      </c>
    </row>
    <row r="3106" spans="1:2">
      <c r="A3106">
        <v>109</v>
      </c>
      <c r="B3106">
        <v>7.9</v>
      </c>
    </row>
    <row r="3107" spans="1:2">
      <c r="A3107">
        <v>144</v>
      </c>
      <c r="B3107">
        <v>6.9</v>
      </c>
    </row>
    <row r="3108" spans="1:2">
      <c r="A3108">
        <v>90</v>
      </c>
      <c r="B3108">
        <v>7.5</v>
      </c>
    </row>
    <row r="3109" spans="1:2">
      <c r="A3109">
        <v>106</v>
      </c>
      <c r="B3109">
        <v>7.2</v>
      </c>
    </row>
    <row r="3110" spans="1:2">
      <c r="A3110">
        <v>121</v>
      </c>
      <c r="B3110">
        <v>5.8</v>
      </c>
    </row>
    <row r="3111" spans="1:2">
      <c r="A3111">
        <v>89</v>
      </c>
      <c r="B3111">
        <v>2.9</v>
      </c>
    </row>
    <row r="3112" spans="1:2">
      <c r="A3112">
        <v>104</v>
      </c>
      <c r="B3112">
        <v>6.2</v>
      </c>
    </row>
    <row r="3113" spans="1:2">
      <c r="A3113">
        <v>99</v>
      </c>
      <c r="B3113">
        <v>6.8</v>
      </c>
    </row>
    <row r="3114" spans="1:2">
      <c r="A3114">
        <v>98</v>
      </c>
      <c r="B3114">
        <v>6.1</v>
      </c>
    </row>
    <row r="3115" spans="1:2">
      <c r="A3115">
        <v>121</v>
      </c>
      <c r="B3115">
        <v>7.7</v>
      </c>
    </row>
    <row r="3116" spans="1:2">
      <c r="A3116">
        <v>96</v>
      </c>
      <c r="B3116">
        <v>5.2</v>
      </c>
    </row>
    <row r="3117" spans="1:2">
      <c r="A3117">
        <v>99</v>
      </c>
      <c r="B3117">
        <v>6.8</v>
      </c>
    </row>
    <row r="3118" spans="1:2">
      <c r="A3118">
        <v>122</v>
      </c>
      <c r="B3118">
        <v>7</v>
      </c>
    </row>
    <row r="3119" spans="1:2">
      <c r="A3119">
        <v>101</v>
      </c>
      <c r="B3119">
        <v>5.9</v>
      </c>
    </row>
    <row r="3120" spans="1:2">
      <c r="A3120">
        <v>102</v>
      </c>
      <c r="B3120">
        <v>7.1</v>
      </c>
    </row>
    <row r="3121" spans="1:2">
      <c r="A3121">
        <v>84</v>
      </c>
      <c r="B3121">
        <v>5.5</v>
      </c>
    </row>
    <row r="3122" spans="1:2">
      <c r="A3122">
        <v>104</v>
      </c>
      <c r="B3122">
        <v>7.4</v>
      </c>
    </row>
    <row r="3123" spans="1:2">
      <c r="A3123">
        <v>96</v>
      </c>
      <c r="B3123">
        <v>7.3</v>
      </c>
    </row>
    <row r="3124" spans="1:2">
      <c r="A3124">
        <v>94</v>
      </c>
      <c r="B3124">
        <v>4.6</v>
      </c>
    </row>
    <row r="3125" spans="1:2">
      <c r="A3125">
        <v>90</v>
      </c>
      <c r="B3125">
        <v>7.2</v>
      </c>
    </row>
    <row r="3126" spans="1:2">
      <c r="A3126">
        <v>90</v>
      </c>
      <c r="B3126">
        <v>5.1</v>
      </c>
    </row>
    <row r="3127" spans="1:2">
      <c r="A3127">
        <v>106</v>
      </c>
      <c r="B3127">
        <v>6.7</v>
      </c>
    </row>
    <row r="3128" spans="1:2">
      <c r="A3128">
        <v>96</v>
      </c>
      <c r="B3128">
        <v>5.3</v>
      </c>
    </row>
    <row r="3129" spans="1:2">
      <c r="A3129">
        <v>95</v>
      </c>
      <c r="B3129">
        <v>7.8</v>
      </c>
    </row>
    <row r="3130" spans="1:2">
      <c r="A3130">
        <v>99</v>
      </c>
      <c r="B3130">
        <v>6.7</v>
      </c>
    </row>
    <row r="3131" spans="1:2">
      <c r="A3131">
        <v>99</v>
      </c>
      <c r="B3131">
        <v>7.2</v>
      </c>
    </row>
    <row r="3132" spans="1:2">
      <c r="A3132">
        <v>95</v>
      </c>
      <c r="B3132">
        <v>5.8</v>
      </c>
    </row>
    <row r="3133" spans="1:2">
      <c r="A3133">
        <v>99</v>
      </c>
      <c r="B3133">
        <v>7</v>
      </c>
    </row>
    <row r="3134" spans="1:2">
      <c r="A3134">
        <v>107</v>
      </c>
      <c r="B3134">
        <v>3.8</v>
      </c>
    </row>
    <row r="3135" spans="1:2">
      <c r="A3135">
        <v>90</v>
      </c>
      <c r="B3135">
        <v>5.7</v>
      </c>
    </row>
    <row r="3136" spans="1:2">
      <c r="A3136">
        <v>96</v>
      </c>
      <c r="B3136">
        <v>6.7</v>
      </c>
    </row>
    <row r="3137" spans="1:2">
      <c r="A3137">
        <v>97</v>
      </c>
      <c r="B3137">
        <v>6.2</v>
      </c>
    </row>
    <row r="3138" spans="1:2">
      <c r="A3138">
        <v>107</v>
      </c>
      <c r="B3138">
        <v>6.2</v>
      </c>
    </row>
    <row r="3139" spans="1:2">
      <c r="A3139">
        <v>85</v>
      </c>
      <c r="B3139">
        <v>4.7</v>
      </c>
    </row>
    <row r="3140" spans="1:2">
      <c r="A3140">
        <v>95</v>
      </c>
      <c r="B3140">
        <v>6.3</v>
      </c>
    </row>
    <row r="3141" spans="1:2">
      <c r="A3141">
        <v>111</v>
      </c>
      <c r="B3141">
        <v>7.3</v>
      </c>
    </row>
    <row r="3142" spans="1:2">
      <c r="A3142">
        <v>115</v>
      </c>
      <c r="B3142">
        <v>6.1</v>
      </c>
    </row>
    <row r="3143" spans="1:2">
      <c r="A3143">
        <v>103</v>
      </c>
      <c r="B3143">
        <v>7.1</v>
      </c>
    </row>
    <row r="3144" spans="1:2">
      <c r="A3144">
        <v>111</v>
      </c>
      <c r="B3144">
        <v>7.1</v>
      </c>
    </row>
    <row r="3145" spans="1:2">
      <c r="A3145">
        <v>112</v>
      </c>
      <c r="B3145">
        <v>6.7</v>
      </c>
    </row>
    <row r="3146" spans="1:2">
      <c r="A3146">
        <v>141</v>
      </c>
      <c r="B3146">
        <v>6.9</v>
      </c>
    </row>
    <row r="3147" spans="1:2">
      <c r="A3147">
        <v>95</v>
      </c>
      <c r="B3147">
        <v>2.1</v>
      </c>
    </row>
    <row r="3148" spans="1:2">
      <c r="A3148">
        <v>85</v>
      </c>
      <c r="B3148">
        <v>6.6</v>
      </c>
    </row>
    <row r="3149" spans="1:2">
      <c r="A3149">
        <v>129</v>
      </c>
      <c r="B3149">
        <v>8.3</v>
      </c>
    </row>
    <row r="3150" spans="1:2">
      <c r="A3150">
        <v>125</v>
      </c>
      <c r="B3150">
        <v>7.2</v>
      </c>
    </row>
    <row r="3151" spans="1:2">
      <c r="A3151">
        <v>116</v>
      </c>
      <c r="B3151">
        <v>5.6</v>
      </c>
    </row>
    <row r="3152" spans="1:2">
      <c r="A3152">
        <v>105</v>
      </c>
      <c r="B3152">
        <v>7.7</v>
      </c>
    </row>
    <row r="3153" spans="1:2">
      <c r="A3153">
        <v>90</v>
      </c>
      <c r="B3153">
        <v>6.6</v>
      </c>
    </row>
    <row r="3154" spans="1:2">
      <c r="A3154">
        <v>111</v>
      </c>
      <c r="B3154">
        <v>7.4</v>
      </c>
    </row>
    <row r="3155" spans="1:2">
      <c r="A3155">
        <v>91</v>
      </c>
      <c r="B3155">
        <v>7.1</v>
      </c>
    </row>
    <row r="3156" spans="1:2">
      <c r="A3156">
        <v>97</v>
      </c>
      <c r="B3156">
        <v>7.9</v>
      </c>
    </row>
    <row r="3157" spans="1:2">
      <c r="A3157">
        <v>92</v>
      </c>
      <c r="B3157">
        <v>6.7</v>
      </c>
    </row>
    <row r="3158" spans="1:2">
      <c r="A3158">
        <v>104</v>
      </c>
      <c r="B3158">
        <v>6.6</v>
      </c>
    </row>
    <row r="3159" spans="1:2">
      <c r="A3159">
        <v>120</v>
      </c>
      <c r="B3159">
        <v>7.9</v>
      </c>
    </row>
    <row r="3160" spans="1:2">
      <c r="A3160">
        <v>99</v>
      </c>
      <c r="B3160">
        <v>4.9</v>
      </c>
    </row>
    <row r="3161" spans="1:2">
      <c r="A3161">
        <v>93</v>
      </c>
      <c r="B3161">
        <v>7.2</v>
      </c>
    </row>
    <row r="3162" spans="1:2">
      <c r="A3162">
        <v>99</v>
      </c>
      <c r="B3162">
        <v>6.1</v>
      </c>
    </row>
    <row r="3163" spans="1:2">
      <c r="A3163">
        <v>96</v>
      </c>
      <c r="B3163">
        <v>5.3</v>
      </c>
    </row>
    <row r="3164" spans="1:2">
      <c r="A3164">
        <v>96</v>
      </c>
      <c r="B3164">
        <v>5</v>
      </c>
    </row>
    <row r="3165" spans="1:2">
      <c r="A3165">
        <v>100</v>
      </c>
      <c r="B3165">
        <v>7.6</v>
      </c>
    </row>
    <row r="3166" spans="1:2">
      <c r="A3166">
        <v>98</v>
      </c>
      <c r="B3166">
        <v>7.6</v>
      </c>
    </row>
    <row r="3167" spans="1:2">
      <c r="A3167">
        <v>106</v>
      </c>
      <c r="B3167">
        <v>6.6</v>
      </c>
    </row>
    <row r="3168" spans="1:2">
      <c r="A3168">
        <v>95</v>
      </c>
      <c r="B3168">
        <v>6.6</v>
      </c>
    </row>
    <row r="3169" spans="1:2">
      <c r="A3169">
        <v>104</v>
      </c>
      <c r="B3169">
        <v>7.3</v>
      </c>
    </row>
    <row r="3170" spans="1:2">
      <c r="A3170">
        <v>87</v>
      </c>
      <c r="B3170">
        <v>6.6</v>
      </c>
    </row>
    <row r="3171" spans="1:2">
      <c r="A3171">
        <v>81</v>
      </c>
      <c r="B3171">
        <v>6.9</v>
      </c>
    </row>
    <row r="3172" spans="1:2">
      <c r="A3172">
        <v>94</v>
      </c>
      <c r="B3172">
        <v>5.8</v>
      </c>
    </row>
    <row r="3173" spans="1:2">
      <c r="A3173">
        <v>89</v>
      </c>
      <c r="B3173">
        <v>4.4</v>
      </c>
    </row>
    <row r="3174" spans="1:2">
      <c r="A3174">
        <v>88</v>
      </c>
      <c r="B3174">
        <v>6.6</v>
      </c>
    </row>
    <row r="3175" spans="1:2">
      <c r="A3175">
        <v>108</v>
      </c>
      <c r="B3175">
        <v>7.1</v>
      </c>
    </row>
    <row r="3176" spans="1:2">
      <c r="A3176">
        <v>115</v>
      </c>
      <c r="B3176">
        <v>7.6</v>
      </c>
    </row>
    <row r="3177" spans="1:2">
      <c r="A3177">
        <v>96</v>
      </c>
      <c r="B3177">
        <v>4.6</v>
      </c>
    </row>
    <row r="3178" spans="1:2">
      <c r="A3178">
        <v>135</v>
      </c>
      <c r="B3178">
        <v>6.8</v>
      </c>
    </row>
    <row r="3179" spans="1:2">
      <c r="A3179">
        <v>93</v>
      </c>
      <c r="B3179">
        <v>4.9</v>
      </c>
    </row>
    <row r="3180" spans="1:2">
      <c r="A3180">
        <v>109</v>
      </c>
      <c r="B3180">
        <v>7.3</v>
      </c>
    </row>
    <row r="3181" spans="1:2">
      <c r="A3181">
        <v>101</v>
      </c>
      <c r="B3181">
        <v>5</v>
      </c>
    </row>
    <row r="3182" spans="1:2">
      <c r="A3182">
        <v>117</v>
      </c>
      <c r="B3182">
        <v>8</v>
      </c>
    </row>
    <row r="3183" spans="1:2">
      <c r="A3183">
        <v>83</v>
      </c>
      <c r="B3183">
        <v>5.2</v>
      </c>
    </row>
    <row r="3184" spans="1:2">
      <c r="A3184">
        <v>113</v>
      </c>
      <c r="B3184">
        <v>8.5</v>
      </c>
    </row>
    <row r="3185" spans="1:2">
      <c r="A3185">
        <v>104</v>
      </c>
      <c r="B3185">
        <v>6.5</v>
      </c>
    </row>
    <row r="3186" spans="1:2">
      <c r="A3186">
        <v>97</v>
      </c>
      <c r="B3186">
        <v>7.4</v>
      </c>
    </row>
    <row r="3187" spans="1:2">
      <c r="A3187">
        <v>110</v>
      </c>
      <c r="B3187">
        <v>7.7</v>
      </c>
    </row>
    <row r="3188" spans="1:2">
      <c r="A3188">
        <v>103</v>
      </c>
      <c r="B3188">
        <v>7.4</v>
      </c>
    </row>
    <row r="3189" spans="1:2">
      <c r="A3189">
        <v>94</v>
      </c>
      <c r="B3189">
        <v>5.1</v>
      </c>
    </row>
    <row r="3190" spans="1:2">
      <c r="A3190">
        <v>77</v>
      </c>
      <c r="B3190">
        <v>5</v>
      </c>
    </row>
    <row r="3191" spans="1:2">
      <c r="A3191">
        <v>134</v>
      </c>
      <c r="B3191">
        <v>7.2</v>
      </c>
    </row>
    <row r="3192" spans="1:2">
      <c r="A3192">
        <v>90</v>
      </c>
      <c r="B3192">
        <v>6.4</v>
      </c>
    </row>
    <row r="3193" spans="1:2">
      <c r="A3193">
        <v>104</v>
      </c>
      <c r="B3193">
        <v>5.6</v>
      </c>
    </row>
    <row r="3194" spans="1:2">
      <c r="A3194">
        <v>95</v>
      </c>
      <c r="B3194">
        <v>6.2</v>
      </c>
    </row>
    <row r="3195" spans="1:2">
      <c r="A3195">
        <v>93</v>
      </c>
      <c r="B3195">
        <v>6.1</v>
      </c>
    </row>
    <row r="3196" spans="1:2">
      <c r="A3196">
        <v>106</v>
      </c>
      <c r="B3196">
        <v>5.2</v>
      </c>
    </row>
    <row r="3197" spans="1:2">
      <c r="A3197">
        <v>109</v>
      </c>
      <c r="B3197">
        <v>7.3</v>
      </c>
    </row>
    <row r="3198" spans="1:2">
      <c r="A3198">
        <v>101</v>
      </c>
      <c r="B3198">
        <v>7.5</v>
      </c>
    </row>
    <row r="3199" spans="1:2">
      <c r="A3199">
        <v>100</v>
      </c>
      <c r="B3199">
        <v>4.5</v>
      </c>
    </row>
    <row r="3200" spans="1:2">
      <c r="A3200">
        <v>95</v>
      </c>
      <c r="B3200">
        <v>6.6</v>
      </c>
    </row>
    <row r="3201" spans="1:2">
      <c r="A3201">
        <v>94</v>
      </c>
      <c r="B3201">
        <v>5.3</v>
      </c>
    </row>
    <row r="3202" spans="1:2">
      <c r="A3202">
        <v>93</v>
      </c>
      <c r="B3202">
        <v>4.9</v>
      </c>
    </row>
    <row r="3203" spans="1:2">
      <c r="A3203">
        <v>106</v>
      </c>
      <c r="B3203">
        <v>7.7</v>
      </c>
    </row>
    <row r="3204" spans="1:2">
      <c r="A3204">
        <v>99</v>
      </c>
      <c r="B3204">
        <v>8</v>
      </c>
    </row>
    <row r="3205" spans="1:2">
      <c r="A3205">
        <v>82</v>
      </c>
      <c r="B3205">
        <v>3.8</v>
      </c>
    </row>
    <row r="3206" spans="1:2">
      <c r="A3206">
        <v>135</v>
      </c>
      <c r="B3206">
        <v>7.6</v>
      </c>
    </row>
    <row r="3207" spans="1:2">
      <c r="A3207">
        <v>88</v>
      </c>
      <c r="B3207">
        <v>5.9</v>
      </c>
    </row>
    <row r="3208" spans="1:2">
      <c r="A3208">
        <v>89</v>
      </c>
      <c r="B3208">
        <v>6.2</v>
      </c>
    </row>
    <row r="3209" spans="1:2">
      <c r="A3209">
        <v>110</v>
      </c>
      <c r="B3209">
        <v>7.2</v>
      </c>
    </row>
    <row r="3210" spans="1:2">
      <c r="A3210">
        <v>107</v>
      </c>
      <c r="B3210">
        <v>6.3</v>
      </c>
    </row>
    <row r="3211" spans="1:2">
      <c r="A3211">
        <v>86</v>
      </c>
      <c r="B3211">
        <v>5.2</v>
      </c>
    </row>
    <row r="3212" spans="1:2">
      <c r="A3212">
        <v>91</v>
      </c>
      <c r="B3212">
        <v>6.9</v>
      </c>
    </row>
    <row r="3213" spans="1:2">
      <c r="A3213">
        <v>103</v>
      </c>
      <c r="B3213">
        <v>6.8</v>
      </c>
    </row>
    <row r="3214" spans="1:2">
      <c r="A3214">
        <v>99</v>
      </c>
      <c r="B3214">
        <v>6.1</v>
      </c>
    </row>
    <row r="3215" spans="1:2">
      <c r="A3215">
        <v>82</v>
      </c>
      <c r="B3215">
        <v>5.9</v>
      </c>
    </row>
    <row r="3216" spans="1:2">
      <c r="A3216">
        <v>92</v>
      </c>
      <c r="B3216">
        <v>6.9</v>
      </c>
    </row>
    <row r="3217" spans="1:2">
      <c r="A3217">
        <v>112</v>
      </c>
      <c r="B3217">
        <v>7.7</v>
      </c>
    </row>
    <row r="3218" spans="1:2">
      <c r="A3218">
        <v>90</v>
      </c>
      <c r="B3218">
        <v>5.3</v>
      </c>
    </row>
    <row r="3219" spans="1:2">
      <c r="A3219">
        <v>150</v>
      </c>
      <c r="B3219">
        <v>7</v>
      </c>
    </row>
    <row r="3220" spans="1:2">
      <c r="A3220">
        <v>91</v>
      </c>
      <c r="B3220">
        <v>6.6</v>
      </c>
    </row>
    <row r="3221" spans="1:2">
      <c r="A3221">
        <v>95</v>
      </c>
      <c r="B3221">
        <v>6.4</v>
      </c>
    </row>
    <row r="3222" spans="1:2">
      <c r="A3222">
        <v>97</v>
      </c>
      <c r="B3222">
        <v>7.9</v>
      </c>
    </row>
    <row r="3223" spans="1:2">
      <c r="A3223">
        <v>112</v>
      </c>
      <c r="B3223">
        <v>7.7</v>
      </c>
    </row>
    <row r="3224" spans="1:2">
      <c r="A3224">
        <v>122</v>
      </c>
      <c r="B3224">
        <v>7.2</v>
      </c>
    </row>
    <row r="3225" spans="1:2">
      <c r="A3225">
        <v>110</v>
      </c>
      <c r="B3225">
        <v>6.8</v>
      </c>
    </row>
    <row r="3226" spans="1:2">
      <c r="A3226">
        <v>108</v>
      </c>
      <c r="B3226">
        <v>7.4</v>
      </c>
    </row>
    <row r="3227" spans="1:2">
      <c r="A3227">
        <v>121</v>
      </c>
      <c r="B3227">
        <v>4.6</v>
      </c>
    </row>
    <row r="3228" spans="1:2">
      <c r="A3228">
        <v>97</v>
      </c>
      <c r="B3228">
        <v>6.4</v>
      </c>
    </row>
    <row r="3229" spans="1:2">
      <c r="A3229">
        <v>116</v>
      </c>
      <c r="B3229">
        <v>7</v>
      </c>
    </row>
    <row r="3230" spans="1:2">
      <c r="A3230">
        <v>94</v>
      </c>
      <c r="B3230">
        <v>7.7</v>
      </c>
    </row>
    <row r="3231" spans="1:2">
      <c r="A3231">
        <v>103</v>
      </c>
      <c r="B3231">
        <v>6.8</v>
      </c>
    </row>
    <row r="3232" spans="1:2">
      <c r="A3232">
        <v>112</v>
      </c>
      <c r="B3232">
        <v>7</v>
      </c>
    </row>
    <row r="3233" spans="1:2">
      <c r="A3233">
        <v>91</v>
      </c>
      <c r="B3233">
        <v>7</v>
      </c>
    </row>
    <row r="3234" spans="1:2">
      <c r="A3234">
        <v>98</v>
      </c>
      <c r="B3234">
        <v>6.3</v>
      </c>
    </row>
    <row r="3235" spans="1:2">
      <c r="A3235">
        <v>95</v>
      </c>
      <c r="B3235">
        <v>7.1</v>
      </c>
    </row>
    <row r="3236" spans="1:2">
      <c r="A3236">
        <v>91</v>
      </c>
      <c r="B3236">
        <v>7.1</v>
      </c>
    </row>
    <row r="3237" spans="1:2">
      <c r="A3237">
        <v>97</v>
      </c>
      <c r="B3237">
        <v>6.1</v>
      </c>
    </row>
    <row r="3238" spans="1:2">
      <c r="A3238">
        <v>90</v>
      </c>
      <c r="B3238">
        <v>7.3</v>
      </c>
    </row>
    <row r="3239" spans="1:2">
      <c r="A3239">
        <v>90</v>
      </c>
      <c r="B3239">
        <v>6.2</v>
      </c>
    </row>
    <row r="3240" spans="1:2">
      <c r="A3240">
        <v>90</v>
      </c>
      <c r="B3240">
        <v>6.2</v>
      </c>
    </row>
    <row r="3241" spans="1:2">
      <c r="A3241">
        <v>103</v>
      </c>
      <c r="B3241">
        <v>3.3</v>
      </c>
    </row>
    <row r="3242" spans="1:2">
      <c r="A3242">
        <v>113</v>
      </c>
      <c r="B3242">
        <v>7.4</v>
      </c>
    </row>
    <row r="3243" spans="1:2">
      <c r="A3243">
        <v>148</v>
      </c>
      <c r="B3243">
        <v>8</v>
      </c>
    </row>
    <row r="3244" spans="1:2">
      <c r="A3244">
        <v>93</v>
      </c>
      <c r="B3244">
        <v>5.9</v>
      </c>
    </row>
    <row r="3245" spans="1:2">
      <c r="A3245">
        <v>94</v>
      </c>
      <c r="B3245">
        <v>6.8</v>
      </c>
    </row>
    <row r="3246" spans="1:2">
      <c r="A3246">
        <v>121</v>
      </c>
      <c r="B3246">
        <v>7.4</v>
      </c>
    </row>
    <row r="3247" spans="1:2">
      <c r="A3247">
        <v>118</v>
      </c>
      <c r="B3247">
        <v>6.7</v>
      </c>
    </row>
    <row r="3248" spans="1:2">
      <c r="A3248">
        <v>101</v>
      </c>
      <c r="B3248">
        <v>5.5</v>
      </c>
    </row>
    <row r="3249" spans="1:2">
      <c r="A3249">
        <v>90</v>
      </c>
      <c r="B3249">
        <v>5.7</v>
      </c>
    </row>
    <row r="3250" spans="1:2">
      <c r="A3250">
        <v>100</v>
      </c>
      <c r="B3250">
        <v>7.2</v>
      </c>
    </row>
    <row r="3251" spans="1:2">
      <c r="A3251">
        <v>97</v>
      </c>
      <c r="B3251">
        <v>5.9</v>
      </c>
    </row>
    <row r="3252" spans="1:2">
      <c r="A3252">
        <v>96</v>
      </c>
      <c r="B3252">
        <v>6.7</v>
      </c>
    </row>
    <row r="3253" spans="1:2">
      <c r="A3253">
        <v>117</v>
      </c>
      <c r="B3253">
        <v>7.1</v>
      </c>
    </row>
    <row r="3254" spans="1:2">
      <c r="A3254">
        <v>108</v>
      </c>
      <c r="B3254">
        <v>7.7</v>
      </c>
    </row>
    <row r="3255" spans="1:2">
      <c r="A3255">
        <v>109</v>
      </c>
      <c r="B3255">
        <v>7.4</v>
      </c>
    </row>
    <row r="3256" spans="1:2">
      <c r="A3256">
        <v>102</v>
      </c>
      <c r="B3256">
        <v>8.4</v>
      </c>
    </row>
    <row r="3257" spans="1:2">
      <c r="A3257">
        <v>115</v>
      </c>
      <c r="B3257">
        <v>7.2</v>
      </c>
    </row>
    <row r="3258" spans="1:2">
      <c r="A3258">
        <v>133</v>
      </c>
      <c r="B3258">
        <v>8.1</v>
      </c>
    </row>
    <row r="3259" spans="1:2">
      <c r="A3259">
        <v>122</v>
      </c>
      <c r="B3259">
        <v>7.8</v>
      </c>
    </row>
    <row r="3260" spans="1:2">
      <c r="A3260">
        <v>106</v>
      </c>
      <c r="B3260">
        <v>6.8</v>
      </c>
    </row>
    <row r="3261" spans="1:2">
      <c r="A3261">
        <v>112</v>
      </c>
      <c r="B3261">
        <v>7.7</v>
      </c>
    </row>
    <row r="3262" spans="1:2">
      <c r="A3262">
        <v>99</v>
      </c>
      <c r="B3262">
        <v>6.5</v>
      </c>
    </row>
    <row r="3263" spans="1:2">
      <c r="A3263">
        <v>110</v>
      </c>
      <c r="B3263">
        <v>7.3</v>
      </c>
    </row>
    <row r="3264" spans="1:2">
      <c r="A3264">
        <v>104</v>
      </c>
      <c r="B3264">
        <v>5.9</v>
      </c>
    </row>
    <row r="3265" spans="1:2">
      <c r="A3265">
        <v>133</v>
      </c>
      <c r="B3265">
        <v>8.7</v>
      </c>
    </row>
    <row r="3266" spans="1:2">
      <c r="A3266">
        <v>112</v>
      </c>
      <c r="B3266">
        <v>6.1</v>
      </c>
    </row>
    <row r="3267" spans="1:2">
      <c r="A3267">
        <v>101</v>
      </c>
      <c r="B3267">
        <v>7.6</v>
      </c>
    </row>
    <row r="3268" spans="1:2">
      <c r="A3268">
        <v>111</v>
      </c>
      <c r="B3268">
        <v>5.8</v>
      </c>
    </row>
    <row r="3269" spans="1:2">
      <c r="A3269">
        <v>104</v>
      </c>
      <c r="B3269">
        <v>6.5</v>
      </c>
    </row>
    <row r="3270" spans="1:2">
      <c r="A3270">
        <v>112</v>
      </c>
      <c r="B3270">
        <v>7.3</v>
      </c>
    </row>
    <row r="3271" spans="1:2">
      <c r="A3271">
        <v>94</v>
      </c>
      <c r="B3271">
        <v>6.2</v>
      </c>
    </row>
    <row r="3272" spans="1:2">
      <c r="A3272">
        <v>90</v>
      </c>
      <c r="B3272">
        <v>5</v>
      </c>
    </row>
    <row r="3273" spans="1:2">
      <c r="A3273">
        <v>101</v>
      </c>
      <c r="B3273">
        <v>7.8</v>
      </c>
    </row>
    <row r="3274" spans="1:2">
      <c r="A3274">
        <v>93</v>
      </c>
      <c r="B3274">
        <v>8.1</v>
      </c>
    </row>
    <row r="3275" spans="1:2">
      <c r="A3275">
        <v>152</v>
      </c>
      <c r="B3275">
        <v>6.7</v>
      </c>
    </row>
    <row r="3276" spans="1:2">
      <c r="A3276">
        <v>150</v>
      </c>
      <c r="B3276">
        <v>6.1</v>
      </c>
    </row>
    <row r="3277" spans="1:2">
      <c r="A3277">
        <v>112</v>
      </c>
      <c r="B3277">
        <v>7.1</v>
      </c>
    </row>
    <row r="3278" spans="1:2">
      <c r="A3278">
        <v>95</v>
      </c>
      <c r="B3278">
        <v>5.6</v>
      </c>
    </row>
    <row r="3279" spans="1:2">
      <c r="A3279">
        <v>111</v>
      </c>
      <c r="B3279">
        <v>7.6</v>
      </c>
    </row>
    <row r="3280" spans="1:2">
      <c r="A3280">
        <v>91</v>
      </c>
      <c r="B3280">
        <v>4.6</v>
      </c>
    </row>
    <row r="3281" spans="1:2">
      <c r="A3281">
        <v>106</v>
      </c>
      <c r="B3281">
        <v>7.1</v>
      </c>
    </row>
    <row r="3282" spans="1:2">
      <c r="A3282">
        <v>93</v>
      </c>
      <c r="B3282">
        <v>7.3</v>
      </c>
    </row>
    <row r="3283" spans="1:2">
      <c r="A3283">
        <v>93</v>
      </c>
      <c r="B3283">
        <v>4</v>
      </c>
    </row>
    <row r="3284" spans="1:2">
      <c r="A3284">
        <v>165</v>
      </c>
      <c r="B3284">
        <v>8</v>
      </c>
    </row>
    <row r="3285" spans="1:2">
      <c r="A3285">
        <v>96</v>
      </c>
      <c r="B3285">
        <v>6.7</v>
      </c>
    </row>
    <row r="3286" spans="1:2">
      <c r="A3286">
        <v>119</v>
      </c>
      <c r="B3286">
        <v>5.7</v>
      </c>
    </row>
    <row r="3287" spans="1:2">
      <c r="A3287">
        <v>93</v>
      </c>
      <c r="B3287">
        <v>4.6</v>
      </c>
    </row>
    <row r="3288" spans="1:2">
      <c r="A3288">
        <v>82</v>
      </c>
      <c r="B3288">
        <v>4</v>
      </c>
    </row>
    <row r="3289" spans="1:2">
      <c r="A3289">
        <v>101</v>
      </c>
      <c r="B3289">
        <v>7</v>
      </c>
    </row>
    <row r="3290" spans="1:2">
      <c r="A3290">
        <v>81</v>
      </c>
      <c r="B3290">
        <v>5.9</v>
      </c>
    </row>
    <row r="3291" spans="1:2">
      <c r="A3291">
        <v>107</v>
      </c>
      <c r="B3291">
        <v>4.8</v>
      </c>
    </row>
    <row r="3292" spans="1:2">
      <c r="A3292">
        <v>105</v>
      </c>
      <c r="B3292">
        <v>7.5</v>
      </c>
    </row>
    <row r="3293" spans="1:2">
      <c r="A3293">
        <v>86</v>
      </c>
      <c r="B3293">
        <v>4.7</v>
      </c>
    </row>
    <row r="3294" spans="1:2">
      <c r="A3294">
        <v>110</v>
      </c>
      <c r="B3294">
        <v>6.7</v>
      </c>
    </row>
    <row r="3295" spans="1:2">
      <c r="A3295">
        <v>110</v>
      </c>
      <c r="B3295">
        <v>6.7</v>
      </c>
    </row>
    <row r="3296" spans="1:2">
      <c r="A3296">
        <v>104</v>
      </c>
      <c r="B3296">
        <v>7.1</v>
      </c>
    </row>
    <row r="3297" spans="1:2">
      <c r="A3297">
        <v>96</v>
      </c>
      <c r="B3297">
        <v>2.7</v>
      </c>
    </row>
    <row r="3298" spans="1:2">
      <c r="A3298">
        <v>110</v>
      </c>
      <c r="B3298">
        <v>7.3</v>
      </c>
    </row>
    <row r="3299" spans="1:2">
      <c r="A3299">
        <v>84</v>
      </c>
      <c r="B3299">
        <v>7.6</v>
      </c>
    </row>
    <row r="3300" spans="1:2">
      <c r="A3300">
        <v>94</v>
      </c>
      <c r="B3300">
        <v>5.8</v>
      </c>
    </row>
    <row r="3301" spans="1:2">
      <c r="A3301">
        <v>93</v>
      </c>
      <c r="B3301">
        <v>6.5</v>
      </c>
    </row>
    <row r="3302" spans="1:2">
      <c r="A3302">
        <v>96</v>
      </c>
      <c r="B3302">
        <v>6.6</v>
      </c>
    </row>
    <row r="3303" spans="1:2">
      <c r="A3303">
        <v>101</v>
      </c>
      <c r="B3303">
        <v>6.9</v>
      </c>
    </row>
    <row r="3304" spans="1:2">
      <c r="A3304">
        <v>102</v>
      </c>
      <c r="B3304">
        <v>8.5</v>
      </c>
    </row>
    <row r="3305" spans="1:2">
      <c r="A3305">
        <v>87</v>
      </c>
      <c r="B3305">
        <v>4.8</v>
      </c>
    </row>
    <row r="3306" spans="1:2">
      <c r="A3306">
        <v>99</v>
      </c>
      <c r="B3306">
        <v>7</v>
      </c>
    </row>
    <row r="3307" spans="1:2">
      <c r="A3307">
        <v>106</v>
      </c>
      <c r="B3307">
        <v>5.4</v>
      </c>
    </row>
    <row r="3308" spans="1:2">
      <c r="A3308">
        <v>117</v>
      </c>
      <c r="B3308">
        <v>6.9</v>
      </c>
    </row>
    <row r="3309" spans="1:2">
      <c r="A3309">
        <v>99</v>
      </c>
      <c r="B3309">
        <v>6.6</v>
      </c>
    </row>
    <row r="3310" spans="1:2">
      <c r="A3310">
        <v>102</v>
      </c>
      <c r="B3310">
        <v>5.9</v>
      </c>
    </row>
    <row r="3311" spans="1:2">
      <c r="A3311">
        <v>85</v>
      </c>
      <c r="B3311">
        <v>6.3</v>
      </c>
    </row>
    <row r="3312" spans="1:2">
      <c r="A3312">
        <v>86</v>
      </c>
      <c r="B3312">
        <v>6.3</v>
      </c>
    </row>
    <row r="3313" spans="1:2">
      <c r="A3313">
        <v>106</v>
      </c>
      <c r="B3313">
        <v>7</v>
      </c>
    </row>
    <row r="3314" spans="1:2">
      <c r="A3314">
        <v>103</v>
      </c>
      <c r="B3314">
        <v>6.3</v>
      </c>
    </row>
    <row r="3315" spans="1:2">
      <c r="A3315">
        <v>112</v>
      </c>
      <c r="B3315">
        <v>6.2</v>
      </c>
    </row>
    <row r="3316" spans="1:2">
      <c r="A3316">
        <v>113</v>
      </c>
      <c r="B3316">
        <v>7.7</v>
      </c>
    </row>
    <row r="3317" spans="1:2">
      <c r="A3317">
        <v>98</v>
      </c>
      <c r="B3317">
        <v>6.5</v>
      </c>
    </row>
    <row r="3318" spans="1:2">
      <c r="A3318">
        <v>92</v>
      </c>
      <c r="B3318">
        <v>5.8</v>
      </c>
    </row>
    <row r="3319" spans="1:2">
      <c r="A3319">
        <v>106</v>
      </c>
      <c r="B3319">
        <v>6.1</v>
      </c>
    </row>
    <row r="3320" spans="1:2">
      <c r="A3320">
        <v>226</v>
      </c>
      <c r="B3320">
        <v>8.2</v>
      </c>
    </row>
    <row r="3321" spans="1:2">
      <c r="A3321">
        <v>104</v>
      </c>
      <c r="B3321">
        <v>6</v>
      </c>
    </row>
    <row r="3322" spans="1:2">
      <c r="A3322">
        <v>152</v>
      </c>
      <c r="B3322">
        <v>6.8</v>
      </c>
    </row>
    <row r="3323" spans="1:2">
      <c r="A3323">
        <v>107</v>
      </c>
      <c r="B3323">
        <v>7</v>
      </c>
    </row>
    <row r="3324" spans="1:2">
      <c r="A3324">
        <v>95</v>
      </c>
      <c r="B3324">
        <v>6.8</v>
      </c>
    </row>
    <row r="3325" spans="1:2">
      <c r="A3325">
        <v>102</v>
      </c>
      <c r="B3325">
        <v>7.1</v>
      </c>
    </row>
    <row r="3326" spans="1:2">
      <c r="A3326">
        <v>99</v>
      </c>
      <c r="B3326">
        <v>6.9</v>
      </c>
    </row>
    <row r="3327" spans="1:2">
      <c r="A3327">
        <v>109</v>
      </c>
      <c r="B3327">
        <v>6.9</v>
      </c>
    </row>
    <row r="3328" spans="1:2">
      <c r="A3328">
        <v>113</v>
      </c>
      <c r="B3328">
        <v>6.9</v>
      </c>
    </row>
    <row r="3329" spans="1:2">
      <c r="A3329">
        <v>91</v>
      </c>
      <c r="B3329">
        <v>7.2</v>
      </c>
    </row>
    <row r="3330" spans="1:2">
      <c r="A3330">
        <v>88</v>
      </c>
      <c r="B3330">
        <v>7.8</v>
      </c>
    </row>
    <row r="3331" spans="1:2">
      <c r="A3331">
        <v>97</v>
      </c>
      <c r="B3331">
        <v>7.3</v>
      </c>
    </row>
    <row r="3332" spans="1:2">
      <c r="A3332">
        <v>97</v>
      </c>
      <c r="B3332">
        <v>7.5</v>
      </c>
    </row>
    <row r="3333" spans="1:2">
      <c r="A3333">
        <v>85</v>
      </c>
      <c r="B3333">
        <v>6</v>
      </c>
    </row>
    <row r="3334" spans="1:2">
      <c r="A3334">
        <v>92</v>
      </c>
      <c r="B3334">
        <v>6.8</v>
      </c>
    </row>
    <row r="3335" spans="1:2">
      <c r="A3335">
        <v>93</v>
      </c>
      <c r="B3335">
        <v>3.9</v>
      </c>
    </row>
    <row r="3336" spans="1:2">
      <c r="A3336">
        <v>96</v>
      </c>
      <c r="B3336">
        <v>6.1</v>
      </c>
    </row>
    <row r="3337" spans="1:2">
      <c r="A3337">
        <v>105</v>
      </c>
      <c r="B3337">
        <v>7.5</v>
      </c>
    </row>
    <row r="3338" spans="1:2">
      <c r="A3338">
        <v>129</v>
      </c>
      <c r="B3338">
        <v>8.2</v>
      </c>
    </row>
    <row r="3339" spans="1:2">
      <c r="A3339">
        <v>37</v>
      </c>
      <c r="B3339">
        <v>7.8</v>
      </c>
    </row>
    <row r="3340" spans="1:2">
      <c r="A3340">
        <v>81</v>
      </c>
      <c r="B3340">
        <v>5.2</v>
      </c>
    </row>
    <row r="3341" spans="1:2">
      <c r="A3341">
        <v>106</v>
      </c>
      <c r="B3341">
        <v>6.8</v>
      </c>
    </row>
    <row r="3342" spans="1:2">
      <c r="A3342">
        <v>103</v>
      </c>
      <c r="B3342">
        <v>7</v>
      </c>
    </row>
    <row r="3343" spans="1:2">
      <c r="A3343">
        <v>101</v>
      </c>
      <c r="B3343">
        <v>6.5</v>
      </c>
    </row>
    <row r="3344" spans="1:2">
      <c r="A3344">
        <v>102</v>
      </c>
      <c r="B3344">
        <v>5.7</v>
      </c>
    </row>
    <row r="3345" spans="1:2">
      <c r="A3345">
        <v>98</v>
      </c>
      <c r="B3345">
        <v>6.4</v>
      </c>
    </row>
    <row r="3346" spans="1:2">
      <c r="A3346">
        <v>91</v>
      </c>
      <c r="B3346">
        <v>5.3</v>
      </c>
    </row>
    <row r="3347" spans="1:2">
      <c r="A3347">
        <v>80</v>
      </c>
      <c r="B3347">
        <v>7.6</v>
      </c>
    </row>
    <row r="3348" spans="1:2">
      <c r="A3348">
        <v>107</v>
      </c>
      <c r="B3348">
        <v>7.1</v>
      </c>
    </row>
    <row r="3349" spans="1:2">
      <c r="A3349">
        <v>92</v>
      </c>
      <c r="B3349">
        <v>6.5</v>
      </c>
    </row>
    <row r="3350" spans="1:2">
      <c r="A3350">
        <v>107</v>
      </c>
      <c r="B3350">
        <v>8.5</v>
      </c>
    </row>
    <row r="3351" spans="1:2">
      <c r="A3351">
        <v>135</v>
      </c>
      <c r="B3351">
        <v>8.7</v>
      </c>
    </row>
    <row r="3352" spans="1:2">
      <c r="A3352">
        <v>99</v>
      </c>
      <c r="B3352">
        <v>7.1</v>
      </c>
    </row>
    <row r="3353" spans="1:2">
      <c r="A3353">
        <v>115</v>
      </c>
      <c r="B3353">
        <v>8.3</v>
      </c>
    </row>
    <row r="3354" spans="1:2">
      <c r="A3354">
        <v>91</v>
      </c>
      <c r="B3354">
        <v>7.4</v>
      </c>
    </row>
    <row r="3355" spans="1:2">
      <c r="A3355">
        <v>101</v>
      </c>
      <c r="B3355">
        <v>7.5</v>
      </c>
    </row>
    <row r="3356" spans="1:2">
      <c r="A3356">
        <v>105</v>
      </c>
      <c r="B3356">
        <v>7.2</v>
      </c>
    </row>
    <row r="3357" spans="1:2">
      <c r="A3357">
        <v>109</v>
      </c>
      <c r="B3357">
        <v>7.6</v>
      </c>
    </row>
    <row r="3358" spans="1:2">
      <c r="A3358">
        <v>110</v>
      </c>
      <c r="B3358">
        <v>7.8</v>
      </c>
    </row>
    <row r="3359" spans="1:2">
      <c r="A3359">
        <v>94</v>
      </c>
      <c r="B3359">
        <v>8.2</v>
      </c>
    </row>
    <row r="3360" spans="1:2">
      <c r="A3360">
        <v>115</v>
      </c>
      <c r="B3360">
        <v>6.6</v>
      </c>
    </row>
    <row r="3361" spans="1:2">
      <c r="A3361">
        <v>98</v>
      </c>
      <c r="B3361">
        <v>5.7</v>
      </c>
    </row>
    <row r="3362" spans="1:2">
      <c r="A3362">
        <v>91</v>
      </c>
      <c r="B3362">
        <v>7.4</v>
      </c>
    </row>
    <row r="3363" spans="1:2">
      <c r="A3363">
        <v>120</v>
      </c>
      <c r="B3363">
        <v>8</v>
      </c>
    </row>
    <row r="3364" spans="1:2">
      <c r="A3364">
        <v>87</v>
      </c>
      <c r="B3364">
        <v>5.4</v>
      </c>
    </row>
    <row r="3365" spans="1:2">
      <c r="A3365">
        <v>117</v>
      </c>
      <c r="B3365">
        <v>7.4</v>
      </c>
    </row>
    <row r="3366" spans="1:2">
      <c r="A3366">
        <v>85</v>
      </c>
      <c r="B3366">
        <v>5.7</v>
      </c>
    </row>
    <row r="3367" spans="1:2">
      <c r="A3367">
        <v>110</v>
      </c>
      <c r="B3367">
        <v>6.8</v>
      </c>
    </row>
    <row r="3368" spans="1:2">
      <c r="A3368">
        <v>113</v>
      </c>
      <c r="B3368">
        <v>5.4</v>
      </c>
    </row>
    <row r="3369" spans="1:2">
      <c r="A3369">
        <v>98</v>
      </c>
      <c r="B3369">
        <v>5.1</v>
      </c>
    </row>
    <row r="3370" spans="1:2">
      <c r="A3370">
        <v>86</v>
      </c>
      <c r="B3370">
        <v>5.9</v>
      </c>
    </row>
    <row r="3371" spans="1:2">
      <c r="A3371">
        <v>161</v>
      </c>
      <c r="B3371">
        <v>8.2</v>
      </c>
    </row>
    <row r="3372" spans="1:2">
      <c r="A3372">
        <v>100</v>
      </c>
      <c r="B3372">
        <v>5.3</v>
      </c>
    </row>
    <row r="3373" spans="1:2">
      <c r="A3373">
        <v>91</v>
      </c>
      <c r="B3373">
        <v>4.3</v>
      </c>
    </row>
    <row r="3374" spans="1:2">
      <c r="A3374">
        <v>100</v>
      </c>
      <c r="B3374">
        <v>7.2</v>
      </c>
    </row>
    <row r="3375" spans="1:2">
      <c r="A3375">
        <v>84</v>
      </c>
      <c r="B3375">
        <v>5.9</v>
      </c>
    </row>
    <row r="3376" spans="1:2">
      <c r="A3376">
        <v>99</v>
      </c>
      <c r="B3376">
        <v>3</v>
      </c>
    </row>
    <row r="3377" spans="1:2">
      <c r="A3377">
        <v>109</v>
      </c>
      <c r="B3377">
        <v>7.9</v>
      </c>
    </row>
    <row r="3378" spans="1:2">
      <c r="A3378">
        <v>95</v>
      </c>
      <c r="B3378">
        <v>3.2</v>
      </c>
    </row>
    <row r="3379" spans="1:2">
      <c r="A3379">
        <v>97</v>
      </c>
      <c r="B3379">
        <v>6.5</v>
      </c>
    </row>
    <row r="3380" spans="1:2">
      <c r="A3380">
        <v>90</v>
      </c>
      <c r="B3380">
        <v>7</v>
      </c>
    </row>
    <row r="3381" spans="1:2">
      <c r="A3381">
        <v>96</v>
      </c>
      <c r="B3381">
        <v>6.9</v>
      </c>
    </row>
    <row r="3382" spans="1:2">
      <c r="A3382">
        <v>82</v>
      </c>
      <c r="B3382">
        <v>4.4</v>
      </c>
    </row>
    <row r="3383" spans="1:2">
      <c r="A3383">
        <v>109</v>
      </c>
      <c r="B3383">
        <v>6</v>
      </c>
    </row>
    <row r="3384" spans="1:2">
      <c r="A3384">
        <v>98</v>
      </c>
      <c r="B3384">
        <v>5.3</v>
      </c>
    </row>
    <row r="3385" spans="1:2">
      <c r="A3385">
        <v>95</v>
      </c>
      <c r="B3385">
        <v>5.3</v>
      </c>
    </row>
    <row r="3386" spans="1:2">
      <c r="A3386">
        <v>104</v>
      </c>
      <c r="B3386">
        <v>7.1</v>
      </c>
    </row>
    <row r="3387" spans="1:2">
      <c r="A3387">
        <v>87</v>
      </c>
      <c r="B3387">
        <v>5.4</v>
      </c>
    </row>
    <row r="3388" spans="1:2">
      <c r="A3388">
        <v>108</v>
      </c>
      <c r="B3388">
        <v>6.9</v>
      </c>
    </row>
    <row r="3389" spans="1:2">
      <c r="A3389">
        <v>94</v>
      </c>
      <c r="B3389">
        <v>7.3</v>
      </c>
    </row>
    <row r="3390" spans="1:2">
      <c r="A3390">
        <v>89</v>
      </c>
      <c r="B3390">
        <v>6.6</v>
      </c>
    </row>
    <row r="3391" spans="1:2">
      <c r="A3391">
        <v>102</v>
      </c>
      <c r="B3391">
        <v>5.4</v>
      </c>
    </row>
    <row r="3392" spans="1:2">
      <c r="A3392">
        <v>120</v>
      </c>
      <c r="B3392">
        <v>8.4</v>
      </c>
    </row>
    <row r="3393" spans="1:2">
      <c r="A3393">
        <v>110</v>
      </c>
      <c r="B3393">
        <v>6.3</v>
      </c>
    </row>
    <row r="3394" spans="1:2">
      <c r="A3394">
        <v>86</v>
      </c>
      <c r="B3394">
        <v>6.1</v>
      </c>
    </row>
    <row r="3395" spans="1:2">
      <c r="A3395">
        <v>87</v>
      </c>
      <c r="B3395">
        <v>5.3</v>
      </c>
    </row>
    <row r="3396" spans="1:2">
      <c r="A3396">
        <v>93</v>
      </c>
      <c r="B3396">
        <v>5.3</v>
      </c>
    </row>
    <row r="3397" spans="1:2">
      <c r="A3397">
        <v>111</v>
      </c>
      <c r="B3397">
        <v>6</v>
      </c>
    </row>
    <row r="3398" spans="1:2">
      <c r="A3398">
        <v>98</v>
      </c>
      <c r="B3398">
        <v>7.4</v>
      </c>
    </row>
    <row r="3399" spans="1:2">
      <c r="A3399">
        <v>88</v>
      </c>
      <c r="B3399">
        <v>4.1</v>
      </c>
    </row>
    <row r="3400" spans="1:2">
      <c r="A3400">
        <v>97</v>
      </c>
      <c r="B3400">
        <v>6.7</v>
      </c>
    </row>
    <row r="3401" spans="1:2">
      <c r="A3401">
        <v>122</v>
      </c>
      <c r="B3401">
        <v>5.8</v>
      </c>
    </row>
    <row r="3402" spans="1:2">
      <c r="A3402">
        <v>108</v>
      </c>
      <c r="B3402">
        <v>6.5</v>
      </c>
    </row>
    <row r="3403" spans="1:2">
      <c r="A3403">
        <v>105</v>
      </c>
      <c r="B3403">
        <v>7</v>
      </c>
    </row>
    <row r="3404" spans="1:2">
      <c r="A3404">
        <v>113</v>
      </c>
      <c r="B3404">
        <v>8</v>
      </c>
    </row>
    <row r="3405" spans="1:2">
      <c r="A3405">
        <v>105</v>
      </c>
      <c r="B3405">
        <v>6.5</v>
      </c>
    </row>
    <row r="3406" spans="1:2">
      <c r="A3406">
        <v>89</v>
      </c>
      <c r="B3406">
        <v>6.8</v>
      </c>
    </row>
    <row r="3407" spans="1:2">
      <c r="A3407">
        <v>116</v>
      </c>
      <c r="B3407">
        <v>7.4</v>
      </c>
    </row>
    <row r="3408" spans="1:2">
      <c r="A3408">
        <v>120</v>
      </c>
      <c r="B3408">
        <v>8.3</v>
      </c>
    </row>
    <row r="3409" spans="1:2">
      <c r="A3409">
        <v>88</v>
      </c>
      <c r="B3409">
        <v>5.3</v>
      </c>
    </row>
    <row r="3410" spans="1:2">
      <c r="A3410">
        <v>102</v>
      </c>
      <c r="B3410">
        <v>8.1</v>
      </c>
    </row>
    <row r="3411" spans="1:2">
      <c r="A3411">
        <v>106</v>
      </c>
      <c r="B3411">
        <v>8</v>
      </c>
    </row>
    <row r="3412" spans="1:2">
      <c r="A3412">
        <v>95</v>
      </c>
      <c r="B3412">
        <v>5.7</v>
      </c>
    </row>
    <row r="3413" spans="1:2">
      <c r="A3413">
        <v>113</v>
      </c>
      <c r="B3413">
        <v>7.1</v>
      </c>
    </row>
    <row r="3414" spans="1:2">
      <c r="A3414">
        <v>93</v>
      </c>
      <c r="B3414">
        <v>7.8</v>
      </c>
    </row>
    <row r="3415" spans="1:2">
      <c r="A3415">
        <v>97</v>
      </c>
      <c r="B3415">
        <v>5.9</v>
      </c>
    </row>
    <row r="3416" spans="1:2">
      <c r="A3416">
        <v>140</v>
      </c>
      <c r="B3416">
        <v>7.8</v>
      </c>
    </row>
    <row r="3417" spans="1:2">
      <c r="A3417">
        <v>109</v>
      </c>
      <c r="B3417">
        <v>5.3</v>
      </c>
    </row>
    <row r="3418" spans="1:2">
      <c r="A3418">
        <v>66</v>
      </c>
      <c r="B3418">
        <v>7.2</v>
      </c>
    </row>
    <row r="3419" spans="1:2">
      <c r="A3419">
        <v>86</v>
      </c>
      <c r="B3419">
        <v>5.1</v>
      </c>
    </row>
    <row r="3420" spans="1:2">
      <c r="A3420">
        <v>87</v>
      </c>
      <c r="B3420">
        <v>5.1</v>
      </c>
    </row>
    <row r="3421" spans="1:2">
      <c r="A3421">
        <v>119</v>
      </c>
      <c r="B3421">
        <v>4.9</v>
      </c>
    </row>
    <row r="3422" spans="1:2">
      <c r="A3422">
        <v>149</v>
      </c>
      <c r="B3422">
        <v>6.9</v>
      </c>
    </row>
    <row r="3423" spans="1:2">
      <c r="A3423">
        <v>98</v>
      </c>
      <c r="B3423">
        <v>4.6</v>
      </c>
    </row>
    <row r="3424" spans="1:2">
      <c r="A3424">
        <v>75</v>
      </c>
      <c r="B3424">
        <v>6.7</v>
      </c>
    </row>
    <row r="3425" spans="1:2">
      <c r="A3425">
        <v>104</v>
      </c>
      <c r="B3425">
        <v>7.1</v>
      </c>
    </row>
    <row r="3426" spans="1:2">
      <c r="A3426">
        <v>102</v>
      </c>
      <c r="B3426">
        <v>7.6</v>
      </c>
    </row>
    <row r="3427" spans="1:2">
      <c r="A3427">
        <v>105</v>
      </c>
      <c r="B3427">
        <v>8.1</v>
      </c>
    </row>
    <row r="3428" spans="1:2">
      <c r="A3428">
        <v>107</v>
      </c>
      <c r="B3428">
        <v>7</v>
      </c>
    </row>
    <row r="3429" spans="1:2">
      <c r="A3429">
        <v>89</v>
      </c>
      <c r="B3429">
        <v>7.1</v>
      </c>
    </row>
    <row r="3430" spans="1:2">
      <c r="A3430">
        <v>106</v>
      </c>
      <c r="B3430">
        <v>7.6</v>
      </c>
    </row>
    <row r="3431" spans="1:2">
      <c r="A3431">
        <v>95</v>
      </c>
      <c r="B3431">
        <v>7.1</v>
      </c>
    </row>
    <row r="3432" spans="1:2">
      <c r="A3432">
        <v>101</v>
      </c>
      <c r="B3432">
        <v>7.7</v>
      </c>
    </row>
    <row r="3433" spans="1:2">
      <c r="A3433">
        <v>112</v>
      </c>
      <c r="B3433">
        <v>7.6</v>
      </c>
    </row>
    <row r="3434" spans="1:2">
      <c r="A3434">
        <v>92</v>
      </c>
      <c r="B3434">
        <v>6.7</v>
      </c>
    </row>
    <row r="3435" spans="1:2">
      <c r="A3435">
        <v>100</v>
      </c>
      <c r="B3435">
        <v>5.7</v>
      </c>
    </row>
    <row r="3436" spans="1:2">
      <c r="A3436">
        <v>80</v>
      </c>
      <c r="B3436">
        <v>7.1</v>
      </c>
    </row>
    <row r="3437" spans="1:2">
      <c r="A3437">
        <v>106</v>
      </c>
      <c r="B3437">
        <v>6.2</v>
      </c>
    </row>
    <row r="3438" spans="1:2">
      <c r="A3438">
        <v>103</v>
      </c>
      <c r="B3438">
        <v>6.1</v>
      </c>
    </row>
    <row r="3439" spans="1:2">
      <c r="A3439">
        <v>90</v>
      </c>
      <c r="B3439">
        <v>5.9</v>
      </c>
    </row>
    <row r="3440" spans="1:2">
      <c r="A3440">
        <v>96</v>
      </c>
      <c r="B3440">
        <v>6.8</v>
      </c>
    </row>
    <row r="3441" spans="1:2">
      <c r="A3441">
        <v>120</v>
      </c>
      <c r="B3441">
        <v>6.8</v>
      </c>
    </row>
    <row r="3442" spans="1:2">
      <c r="A3442">
        <v>101</v>
      </c>
      <c r="B3442">
        <v>5.1</v>
      </c>
    </row>
    <row r="3443" spans="1:2">
      <c r="A3443">
        <v>101</v>
      </c>
      <c r="B3443">
        <v>7.7</v>
      </c>
    </row>
    <row r="3444" spans="1:2">
      <c r="A3444">
        <v>105</v>
      </c>
      <c r="B3444">
        <v>3.9</v>
      </c>
    </row>
    <row r="3445" spans="1:2">
      <c r="A3445">
        <v>91</v>
      </c>
      <c r="B3445">
        <v>5.7</v>
      </c>
    </row>
    <row r="3446" spans="1:2">
      <c r="A3446">
        <v>92</v>
      </c>
      <c r="B3446">
        <v>4.7</v>
      </c>
    </row>
    <row r="3447" spans="1:2">
      <c r="A3447">
        <v>117</v>
      </c>
      <c r="B3447">
        <v>5.9</v>
      </c>
    </row>
    <row r="3448" spans="1:2">
      <c r="A3448">
        <v>172</v>
      </c>
      <c r="B3448">
        <v>8.1</v>
      </c>
    </row>
    <row r="3449" spans="1:2">
      <c r="A3449">
        <v>89</v>
      </c>
      <c r="B3449">
        <v>7.6</v>
      </c>
    </row>
    <row r="3450" spans="1:2">
      <c r="A3450">
        <v>115</v>
      </c>
      <c r="B3450">
        <v>7.5</v>
      </c>
    </row>
    <row r="3451" spans="1:2">
      <c r="A3451">
        <v>96</v>
      </c>
      <c r="B3451">
        <v>5.1</v>
      </c>
    </row>
    <row r="3452" spans="1:2">
      <c r="A3452">
        <v>100</v>
      </c>
      <c r="B3452">
        <v>6.9</v>
      </c>
    </row>
    <row r="3453" spans="1:2">
      <c r="A3453">
        <v>87</v>
      </c>
      <c r="B3453">
        <v>7.6</v>
      </c>
    </row>
    <row r="3454" spans="1:2">
      <c r="A3454">
        <v>102</v>
      </c>
      <c r="B3454">
        <v>7.6</v>
      </c>
    </row>
    <row r="3455" spans="1:2">
      <c r="A3455">
        <v>118</v>
      </c>
      <c r="B3455">
        <v>7.6</v>
      </c>
    </row>
    <row r="3456" spans="1:2">
      <c r="A3456">
        <v>86</v>
      </c>
      <c r="B3456">
        <v>5.3</v>
      </c>
    </row>
    <row r="3457" spans="1:2">
      <c r="A3457">
        <v>137</v>
      </c>
      <c r="B3457">
        <v>8.5</v>
      </c>
    </row>
    <row r="3458" spans="1:2">
      <c r="A3458">
        <v>129</v>
      </c>
      <c r="B3458">
        <v>7</v>
      </c>
    </row>
    <row r="3459" spans="1:2">
      <c r="A3459">
        <v>80</v>
      </c>
      <c r="B3459">
        <v>7.8</v>
      </c>
    </row>
    <row r="3460" spans="1:2">
      <c r="A3460">
        <v>89</v>
      </c>
      <c r="B3460">
        <v>7.2</v>
      </c>
    </row>
    <row r="3461" spans="1:2">
      <c r="A3461">
        <v>80</v>
      </c>
      <c r="B3461">
        <v>8</v>
      </c>
    </row>
    <row r="3462" spans="1:2">
      <c r="A3462">
        <v>115</v>
      </c>
      <c r="B3462">
        <v>8.1</v>
      </c>
    </row>
    <row r="3463" spans="1:2">
      <c r="A3463">
        <v>100</v>
      </c>
      <c r="B3463">
        <v>6.8</v>
      </c>
    </row>
    <row r="3464" spans="1:2">
      <c r="A3464">
        <v>100</v>
      </c>
      <c r="B3464">
        <v>7.2</v>
      </c>
    </row>
    <row r="3465" spans="1:2">
      <c r="A3465">
        <v>91</v>
      </c>
      <c r="B3465">
        <v>7.4</v>
      </c>
    </row>
    <row r="3466" spans="1:2">
      <c r="A3466">
        <v>96</v>
      </c>
      <c r="B3466">
        <v>6.1</v>
      </c>
    </row>
    <row r="3467" spans="1:2">
      <c r="A3467">
        <v>116</v>
      </c>
      <c r="B3467">
        <v>7</v>
      </c>
    </row>
    <row r="3468" spans="1:2">
      <c r="A3468">
        <v>97</v>
      </c>
      <c r="B3468">
        <v>5.3</v>
      </c>
    </row>
    <row r="3469" spans="1:2">
      <c r="A3469">
        <v>101</v>
      </c>
      <c r="B3469">
        <v>4.7</v>
      </c>
    </row>
    <row r="3470" spans="1:2">
      <c r="A3470">
        <v>98</v>
      </c>
      <c r="B3470">
        <v>5.7</v>
      </c>
    </row>
    <row r="3471" spans="1:2">
      <c r="A3471">
        <v>150</v>
      </c>
      <c r="B3471">
        <v>7.8</v>
      </c>
    </row>
    <row r="3472" spans="1:2">
      <c r="A3472">
        <v>101</v>
      </c>
      <c r="B3472">
        <v>6.5</v>
      </c>
    </row>
    <row r="3473" spans="1:2">
      <c r="A3473">
        <v>90</v>
      </c>
      <c r="B3473">
        <v>8</v>
      </c>
    </row>
    <row r="3474" spans="1:2">
      <c r="A3474">
        <v>120</v>
      </c>
      <c r="B3474">
        <v>3.3</v>
      </c>
    </row>
    <row r="3475" spans="1:2">
      <c r="A3475">
        <v>102</v>
      </c>
      <c r="B3475">
        <v>6.9</v>
      </c>
    </row>
    <row r="3476" spans="1:2">
      <c r="A3476">
        <v>100</v>
      </c>
      <c r="B3476">
        <v>8.1</v>
      </c>
    </row>
    <row r="3477" spans="1:2">
      <c r="A3477">
        <v>89</v>
      </c>
      <c r="B3477">
        <v>6.8</v>
      </c>
    </row>
    <row r="3478" spans="1:2">
      <c r="A3478">
        <v>86</v>
      </c>
      <c r="B3478">
        <v>4.6</v>
      </c>
    </row>
    <row r="3479" spans="1:2">
      <c r="A3479">
        <v>96</v>
      </c>
      <c r="B3479">
        <v>7</v>
      </c>
    </row>
    <row r="3480" spans="1:2">
      <c r="A3480">
        <v>91</v>
      </c>
      <c r="B3480">
        <v>6.7</v>
      </c>
    </row>
    <row r="3481" spans="1:2">
      <c r="A3481">
        <v>85</v>
      </c>
      <c r="B3481">
        <v>5.8</v>
      </c>
    </row>
    <row r="3482" spans="1:2">
      <c r="A3482">
        <v>129</v>
      </c>
      <c r="B3482">
        <v>4.5</v>
      </c>
    </row>
    <row r="3483" spans="1:2">
      <c r="A3483">
        <v>92</v>
      </c>
      <c r="B3483">
        <v>6.6</v>
      </c>
    </row>
    <row r="3484" spans="1:2">
      <c r="A3484">
        <v>96</v>
      </c>
      <c r="B3484">
        <v>6.6</v>
      </c>
    </row>
    <row r="3485" spans="1:2">
      <c r="A3485">
        <v>85</v>
      </c>
      <c r="B3485">
        <v>5.1</v>
      </c>
    </row>
    <row r="3486" spans="1:2">
      <c r="A3486">
        <v>119</v>
      </c>
      <c r="B3486">
        <v>7.8</v>
      </c>
    </row>
    <row r="3487" spans="1:2">
      <c r="A3487">
        <v>92</v>
      </c>
      <c r="B3487">
        <v>7.7</v>
      </c>
    </row>
    <row r="3488" spans="1:2">
      <c r="A3488">
        <v>106</v>
      </c>
      <c r="B3488">
        <v>5.7</v>
      </c>
    </row>
    <row r="3489" spans="1:2">
      <c r="A3489">
        <v>99</v>
      </c>
      <c r="B3489">
        <v>7.1</v>
      </c>
    </row>
    <row r="3490" spans="1:2">
      <c r="A3490">
        <v>103</v>
      </c>
      <c r="B3490">
        <v>6.4</v>
      </c>
    </row>
    <row r="3491" spans="1:2">
      <c r="A3491">
        <v>95</v>
      </c>
      <c r="B3491">
        <v>7</v>
      </c>
    </row>
    <row r="3492" spans="1:2">
      <c r="A3492">
        <v>95</v>
      </c>
      <c r="B3492">
        <v>5.8</v>
      </c>
    </row>
    <row r="3493" spans="1:2">
      <c r="A3493">
        <v>100</v>
      </c>
      <c r="B3493">
        <v>5.9</v>
      </c>
    </row>
    <row r="3494" spans="1:2">
      <c r="A3494">
        <v>101</v>
      </c>
      <c r="B3494">
        <v>7.5</v>
      </c>
    </row>
    <row r="3495" spans="1:2">
      <c r="A3495">
        <v>90</v>
      </c>
      <c r="B3495">
        <v>7.8</v>
      </c>
    </row>
    <row r="3496" spans="1:2">
      <c r="A3496">
        <v>89</v>
      </c>
      <c r="B3496">
        <v>7.2</v>
      </c>
    </row>
    <row r="3497" spans="1:2">
      <c r="A3497">
        <v>87</v>
      </c>
      <c r="B3497">
        <v>5.6</v>
      </c>
    </row>
    <row r="3498" spans="1:2">
      <c r="A3498">
        <v>118</v>
      </c>
      <c r="B3498">
        <v>6.8</v>
      </c>
    </row>
    <row r="3499" spans="1:2">
      <c r="A3499">
        <v>93</v>
      </c>
      <c r="B3499">
        <v>7.3</v>
      </c>
    </row>
    <row r="3500" spans="1:2">
      <c r="A3500">
        <v>109</v>
      </c>
      <c r="B3500">
        <v>7.3</v>
      </c>
    </row>
    <row r="3501" spans="1:2">
      <c r="A3501">
        <v>81</v>
      </c>
      <c r="B3501">
        <v>7.8</v>
      </c>
    </row>
    <row r="3502" spans="1:2">
      <c r="A3502">
        <v>93</v>
      </c>
      <c r="B3502">
        <v>6.7</v>
      </c>
    </row>
    <row r="3503" spans="1:2">
      <c r="A3503">
        <v>138</v>
      </c>
      <c r="B3503">
        <v>7.5</v>
      </c>
    </row>
    <row r="3504" spans="1:2">
      <c r="A3504">
        <v>105</v>
      </c>
      <c r="B3504">
        <v>6.3</v>
      </c>
    </row>
    <row r="3505" spans="1:2">
      <c r="A3505">
        <v>98</v>
      </c>
      <c r="B3505">
        <v>6.3</v>
      </c>
    </row>
    <row r="3506" spans="1:2">
      <c r="A3506">
        <v>86</v>
      </c>
      <c r="B3506">
        <v>6.8</v>
      </c>
    </row>
    <row r="3507" spans="1:2">
      <c r="A3507">
        <v>104</v>
      </c>
      <c r="B3507">
        <v>7.8</v>
      </c>
    </row>
    <row r="3508" spans="1:2">
      <c r="A3508">
        <v>100</v>
      </c>
      <c r="B3508">
        <v>6.9</v>
      </c>
    </row>
    <row r="3509" spans="1:2">
      <c r="A3509">
        <v>95</v>
      </c>
      <c r="B3509">
        <v>7.2</v>
      </c>
    </row>
    <row r="3510" spans="1:2">
      <c r="A3510">
        <v>123</v>
      </c>
      <c r="B3510">
        <v>7.2</v>
      </c>
    </row>
    <row r="3511" spans="1:2">
      <c r="A3511">
        <v>111</v>
      </c>
      <c r="B3511">
        <v>5.4</v>
      </c>
    </row>
    <row r="3512" spans="1:2">
      <c r="A3512">
        <v>110</v>
      </c>
      <c r="B3512">
        <v>7.4</v>
      </c>
    </row>
    <row r="3513" spans="1:2">
      <c r="A3513">
        <v>108</v>
      </c>
      <c r="B3513">
        <v>7.1</v>
      </c>
    </row>
    <row r="3514" spans="1:2">
      <c r="A3514">
        <v>92</v>
      </c>
      <c r="B3514">
        <v>6.8</v>
      </c>
    </row>
    <row r="3515" spans="1:2">
      <c r="A3515">
        <v>88</v>
      </c>
      <c r="B3515">
        <v>7.4</v>
      </c>
    </row>
    <row r="3516" spans="1:2">
      <c r="A3516">
        <v>97</v>
      </c>
      <c r="B3516">
        <v>6.7</v>
      </c>
    </row>
    <row r="3517" spans="1:2">
      <c r="A3517">
        <v>103</v>
      </c>
      <c r="B3517">
        <v>7.2</v>
      </c>
    </row>
    <row r="3518" spans="1:2">
      <c r="A3518">
        <v>110</v>
      </c>
      <c r="B3518">
        <v>7.5</v>
      </c>
    </row>
    <row r="3519" spans="1:2">
      <c r="A3519">
        <v>103</v>
      </c>
      <c r="B3519">
        <v>6.8</v>
      </c>
    </row>
    <row r="3520" spans="1:2">
      <c r="A3520">
        <v>114</v>
      </c>
      <c r="B3520">
        <v>7.9</v>
      </c>
    </row>
    <row r="3521" spans="1:2">
      <c r="A3521">
        <v>112</v>
      </c>
      <c r="B3521">
        <v>6.7</v>
      </c>
    </row>
    <row r="3522" spans="1:2">
      <c r="A3522">
        <v>104</v>
      </c>
      <c r="B3522">
        <v>5.8</v>
      </c>
    </row>
    <row r="3523" spans="1:2">
      <c r="A3523">
        <v>99</v>
      </c>
      <c r="B3523">
        <v>6.5</v>
      </c>
    </row>
    <row r="3524" spans="1:2">
      <c r="A3524">
        <v>98</v>
      </c>
      <c r="B3524">
        <v>7.2</v>
      </c>
    </row>
    <row r="3525" spans="1:2">
      <c r="A3525">
        <v>100</v>
      </c>
      <c r="B3525">
        <v>6.5</v>
      </c>
    </row>
    <row r="3526" spans="1:2">
      <c r="A3526">
        <v>80</v>
      </c>
      <c r="B3526">
        <v>6.2</v>
      </c>
    </row>
    <row r="3527" spans="1:2">
      <c r="A3527">
        <v>87</v>
      </c>
      <c r="B3527">
        <v>8.6</v>
      </c>
    </row>
    <row r="3528" spans="1:2">
      <c r="A3528">
        <v>91</v>
      </c>
      <c r="B3528">
        <v>6.5</v>
      </c>
    </row>
    <row r="3529" spans="1:2">
      <c r="A3529">
        <v>84</v>
      </c>
      <c r="B3529">
        <v>6.3</v>
      </c>
    </row>
    <row r="3530" spans="1:2">
      <c r="A3530">
        <v>95</v>
      </c>
      <c r="B3530">
        <v>6.7</v>
      </c>
    </row>
    <row r="3531" spans="1:2">
      <c r="A3531">
        <v>90</v>
      </c>
      <c r="B3531">
        <v>6.7</v>
      </c>
    </row>
    <row r="3532" spans="1:2">
      <c r="A3532">
        <v>101</v>
      </c>
      <c r="B3532">
        <v>5.1</v>
      </c>
    </row>
    <row r="3533" spans="1:2">
      <c r="A3533">
        <v>130</v>
      </c>
      <c r="B3533">
        <v>7</v>
      </c>
    </row>
    <row r="3534" spans="1:2">
      <c r="A3534">
        <v>83</v>
      </c>
      <c r="B3534">
        <v>7.7</v>
      </c>
    </row>
    <row r="3535" spans="1:2">
      <c r="A3535">
        <v>106</v>
      </c>
      <c r="B3535">
        <v>6.7</v>
      </c>
    </row>
    <row r="3536" spans="1:2">
      <c r="A3536">
        <v>94</v>
      </c>
      <c r="B3536">
        <v>6.6</v>
      </c>
    </row>
    <row r="3537" spans="1:2">
      <c r="A3537">
        <v>120</v>
      </c>
      <c r="B3537">
        <v>8.2</v>
      </c>
    </row>
    <row r="3538" spans="1:2">
      <c r="A3538">
        <v>105</v>
      </c>
      <c r="B3538">
        <v>8.1</v>
      </c>
    </row>
    <row r="3539" spans="1:2">
      <c r="A3539">
        <v>95</v>
      </c>
      <c r="B3539">
        <v>7.2</v>
      </c>
    </row>
    <row r="3540" spans="1:2">
      <c r="A3540">
        <v>135</v>
      </c>
      <c r="B3540">
        <v>7.4</v>
      </c>
    </row>
    <row r="3541" spans="1:2">
      <c r="A3541">
        <v>105</v>
      </c>
      <c r="B3541">
        <v>6.5</v>
      </c>
    </row>
    <row r="3542" spans="1:2">
      <c r="A3542">
        <v>111</v>
      </c>
      <c r="B3542">
        <v>6.1</v>
      </c>
    </row>
    <row r="3543" spans="1:2">
      <c r="A3543">
        <v>87</v>
      </c>
      <c r="B3543">
        <v>6.2</v>
      </c>
    </row>
    <row r="3544" spans="1:2">
      <c r="A3544">
        <v>87</v>
      </c>
      <c r="B3544">
        <v>6.1</v>
      </c>
    </row>
    <row r="3545" spans="1:2">
      <c r="A3545">
        <v>100</v>
      </c>
      <c r="B3545">
        <v>7.2</v>
      </c>
    </row>
    <row r="3546" spans="1:2">
      <c r="A3546">
        <v>103</v>
      </c>
      <c r="B3546">
        <v>7.7</v>
      </c>
    </row>
    <row r="3547" spans="1:2">
      <c r="A3547">
        <v>100</v>
      </c>
      <c r="B3547">
        <v>7.1</v>
      </c>
    </row>
    <row r="3548" spans="1:2">
      <c r="A3548">
        <v>104</v>
      </c>
      <c r="B3548">
        <v>5.5</v>
      </c>
    </row>
    <row r="3549" spans="1:2">
      <c r="A3549">
        <v>114</v>
      </c>
      <c r="B3549">
        <v>7.4</v>
      </c>
    </row>
    <row r="3550" spans="1:2">
      <c r="A3550">
        <v>111</v>
      </c>
      <c r="B3550">
        <v>7.7</v>
      </c>
    </row>
    <row r="3551" spans="1:2">
      <c r="A3551">
        <v>110</v>
      </c>
      <c r="B3551">
        <v>7.8</v>
      </c>
    </row>
    <row r="3552" spans="1:2">
      <c r="A3552">
        <v>85</v>
      </c>
      <c r="B3552">
        <v>6.6</v>
      </c>
    </row>
    <row r="3553" spans="1:2">
      <c r="A3553">
        <v>113</v>
      </c>
      <c r="B3553">
        <v>6</v>
      </c>
    </row>
    <row r="3554" spans="1:2">
      <c r="A3554">
        <v>99</v>
      </c>
      <c r="B3554">
        <v>8.4</v>
      </c>
    </row>
    <row r="3555" spans="1:2">
      <c r="A3555">
        <v>142</v>
      </c>
      <c r="B3555">
        <v>8.9</v>
      </c>
    </row>
    <row r="3556" spans="1:2">
      <c r="A3556">
        <v>112</v>
      </c>
      <c r="B3556">
        <v>7.9</v>
      </c>
    </row>
    <row r="3557" spans="1:2">
      <c r="A3557">
        <v>108</v>
      </c>
      <c r="B3557">
        <v>6</v>
      </c>
    </row>
    <row r="3558" spans="1:2">
      <c r="A3558">
        <v>88</v>
      </c>
      <c r="B3558">
        <v>6.1</v>
      </c>
    </row>
    <row r="3559" spans="1:2">
      <c r="A3559">
        <v>91</v>
      </c>
      <c r="B3559">
        <v>6.2</v>
      </c>
    </row>
    <row r="3560" spans="1:2">
      <c r="A3560">
        <v>94</v>
      </c>
      <c r="B3560">
        <v>6.8</v>
      </c>
    </row>
    <row r="3561" spans="1:2">
      <c r="A3561">
        <v>92</v>
      </c>
      <c r="B3561">
        <v>5.9</v>
      </c>
    </row>
    <row r="3562" spans="1:2">
      <c r="A3562">
        <v>110</v>
      </c>
      <c r="B3562">
        <v>6.1</v>
      </c>
    </row>
    <row r="3563" spans="1:2">
      <c r="A3563">
        <v>102</v>
      </c>
      <c r="B3563">
        <v>7.6</v>
      </c>
    </row>
    <row r="3564" spans="1:2">
      <c r="A3564">
        <v>145</v>
      </c>
      <c r="B3564">
        <v>8.1</v>
      </c>
    </row>
    <row r="3565" spans="1:2">
      <c r="A3565">
        <v>89</v>
      </c>
      <c r="B3565">
        <v>6.8</v>
      </c>
    </row>
    <row r="3566" spans="1:2">
      <c r="A3566">
        <v>83</v>
      </c>
      <c r="B3566">
        <v>5.7</v>
      </c>
    </row>
    <row r="3567" spans="1:2">
      <c r="A3567">
        <v>91</v>
      </c>
      <c r="B3567">
        <v>6.6</v>
      </c>
    </row>
    <row r="3568" spans="1:2">
      <c r="A3568">
        <v>110</v>
      </c>
      <c r="B3568">
        <v>7.3</v>
      </c>
    </row>
    <row r="3569" spans="1:2">
      <c r="A3569">
        <v>86</v>
      </c>
      <c r="B3569">
        <v>5</v>
      </c>
    </row>
    <row r="3570" spans="1:2">
      <c r="A3570">
        <v>86</v>
      </c>
      <c r="B3570">
        <v>7</v>
      </c>
    </row>
    <row r="3571" spans="1:2">
      <c r="A3571">
        <v>120</v>
      </c>
      <c r="B3571">
        <v>3.4</v>
      </c>
    </row>
    <row r="3572" spans="1:2">
      <c r="A3572">
        <v>90</v>
      </c>
      <c r="B3572">
        <v>5.9</v>
      </c>
    </row>
    <row r="3573" spans="1:2">
      <c r="A3573">
        <v>99</v>
      </c>
      <c r="B3573">
        <v>6</v>
      </c>
    </row>
    <row r="3574" spans="1:2">
      <c r="A3574">
        <v>112</v>
      </c>
      <c r="B3574">
        <v>7.4</v>
      </c>
    </row>
    <row r="3575" spans="1:2">
      <c r="A3575">
        <v>103</v>
      </c>
      <c r="B3575">
        <v>7.4</v>
      </c>
    </row>
    <row r="3576" spans="1:2">
      <c r="A3576">
        <v>83</v>
      </c>
      <c r="B3576">
        <v>4.2</v>
      </c>
    </row>
    <row r="3577" spans="1:2">
      <c r="A3577">
        <v>109</v>
      </c>
      <c r="B3577">
        <v>6.2</v>
      </c>
    </row>
    <row r="3578" spans="1:2">
      <c r="A3578">
        <v>100</v>
      </c>
      <c r="B3578">
        <v>5.4</v>
      </c>
    </row>
    <row r="3579" spans="1:2">
      <c r="A3579">
        <v>95</v>
      </c>
      <c r="B3579">
        <v>7.2</v>
      </c>
    </row>
    <row r="3580" spans="1:2">
      <c r="A3580">
        <v>104</v>
      </c>
      <c r="B3580">
        <v>6.7</v>
      </c>
    </row>
    <row r="3581" spans="1:2">
      <c r="A3581">
        <v>96</v>
      </c>
      <c r="B3581">
        <v>7.5</v>
      </c>
    </row>
    <row r="3582" spans="1:2">
      <c r="A3582">
        <v>97</v>
      </c>
      <c r="B3582">
        <v>7.2</v>
      </c>
    </row>
    <row r="3583" spans="1:2">
      <c r="A3583">
        <v>91</v>
      </c>
      <c r="B3583">
        <v>7.4</v>
      </c>
    </row>
    <row r="3584" spans="1:2">
      <c r="A3584">
        <v>84</v>
      </c>
      <c r="B3584">
        <v>5.6</v>
      </c>
    </row>
    <row r="3585" spans="1:2">
      <c r="A3585">
        <v>86</v>
      </c>
      <c r="B3585">
        <v>6.8</v>
      </c>
    </row>
    <row r="3586" spans="1:2">
      <c r="A3586">
        <v>91</v>
      </c>
      <c r="B3586">
        <v>7.2</v>
      </c>
    </row>
    <row r="3587" spans="1:2">
      <c r="A3587">
        <v>92</v>
      </c>
      <c r="B3587">
        <v>7.7</v>
      </c>
    </row>
    <row r="3588" spans="1:2">
      <c r="A3588">
        <v>94</v>
      </c>
      <c r="B3588">
        <v>7</v>
      </c>
    </row>
    <row r="3589" spans="1:2">
      <c r="A3589">
        <v>103</v>
      </c>
      <c r="B3589">
        <v>6.4</v>
      </c>
    </row>
    <row r="3590" spans="1:2">
      <c r="A3590">
        <v>100</v>
      </c>
      <c r="B3590">
        <v>7.2</v>
      </c>
    </row>
    <row r="3591" spans="1:2">
      <c r="A3591">
        <v>119</v>
      </c>
      <c r="B3591">
        <v>7.2</v>
      </c>
    </row>
    <row r="3592" spans="1:2">
      <c r="A3592">
        <v>92</v>
      </c>
      <c r="B3592">
        <v>6.2</v>
      </c>
    </row>
    <row r="3593" spans="1:2">
      <c r="A3593">
        <v>108</v>
      </c>
      <c r="B3593">
        <v>6.9</v>
      </c>
    </row>
    <row r="3594" spans="1:2">
      <c r="A3594">
        <v>97</v>
      </c>
      <c r="B3594">
        <v>7</v>
      </c>
    </row>
    <row r="3595" spans="1:2">
      <c r="A3595">
        <v>88</v>
      </c>
      <c r="B3595">
        <v>6.7</v>
      </c>
    </row>
    <row r="3596" spans="1:2">
      <c r="A3596">
        <v>88</v>
      </c>
      <c r="B3596">
        <v>7.4</v>
      </c>
    </row>
    <row r="3597" spans="1:2">
      <c r="A3597">
        <v>79</v>
      </c>
      <c r="B3597">
        <v>6.1</v>
      </c>
    </row>
    <row r="3598" spans="1:2">
      <c r="A3598">
        <v>135</v>
      </c>
      <c r="B3598">
        <v>6.7</v>
      </c>
    </row>
    <row r="3599" spans="1:2">
      <c r="A3599">
        <v>96</v>
      </c>
      <c r="B3599">
        <v>8.2</v>
      </c>
    </row>
    <row r="3600" spans="1:2">
      <c r="A3600">
        <v>53</v>
      </c>
      <c r="B3600">
        <v>7.7</v>
      </c>
    </row>
    <row r="3601" spans="1:2">
      <c r="A3601">
        <v>97</v>
      </c>
      <c r="B3601">
        <v>7.3</v>
      </c>
    </row>
    <row r="3602" spans="1:2">
      <c r="A3602">
        <v>91</v>
      </c>
      <c r="B3602">
        <v>7.6</v>
      </c>
    </row>
    <row r="3603" spans="1:2">
      <c r="A3603">
        <v>112</v>
      </c>
      <c r="B3603">
        <v>5.6</v>
      </c>
    </row>
    <row r="3604" spans="1:2">
      <c r="A3604">
        <v>95</v>
      </c>
      <c r="B3604">
        <v>6.4</v>
      </c>
    </row>
    <row r="3605" spans="1:2">
      <c r="A3605">
        <v>93</v>
      </c>
      <c r="B3605">
        <v>6.8</v>
      </c>
    </row>
    <row r="3606" spans="1:2">
      <c r="A3606">
        <v>88</v>
      </c>
      <c r="B3606">
        <v>6.1</v>
      </c>
    </row>
    <row r="3607" spans="1:2">
      <c r="A3607">
        <v>82</v>
      </c>
      <c r="B3607">
        <v>6</v>
      </c>
    </row>
    <row r="3608" spans="1:2">
      <c r="A3608">
        <v>78</v>
      </c>
      <c r="B3608">
        <v>6.1</v>
      </c>
    </row>
    <row r="3609" spans="1:2">
      <c r="A3609">
        <v>97</v>
      </c>
      <c r="B3609">
        <v>5.5</v>
      </c>
    </row>
    <row r="3610" spans="1:2">
      <c r="A3610">
        <v>81</v>
      </c>
      <c r="B3610">
        <v>6.9</v>
      </c>
    </row>
    <row r="3611" spans="1:2">
      <c r="A3611">
        <v>88</v>
      </c>
      <c r="B3611">
        <v>4.1</v>
      </c>
    </row>
    <row r="3612" spans="1:2">
      <c r="A3612">
        <v>96</v>
      </c>
      <c r="B3612">
        <v>5.4</v>
      </c>
    </row>
    <row r="3613" spans="1:2">
      <c r="A3613">
        <v>101</v>
      </c>
      <c r="B3613">
        <v>7</v>
      </c>
    </row>
    <row r="3614" spans="1:2">
      <c r="A3614">
        <v>108</v>
      </c>
      <c r="B3614">
        <v>8.2</v>
      </c>
    </row>
    <row r="3615" spans="1:2">
      <c r="A3615">
        <v>100</v>
      </c>
      <c r="B3615">
        <v>5.7</v>
      </c>
    </row>
    <row r="3616" spans="1:2">
      <c r="A3616">
        <v>113</v>
      </c>
      <c r="B3616">
        <v>7.9</v>
      </c>
    </row>
    <row r="3617" spans="1:2">
      <c r="A3617">
        <v>104</v>
      </c>
      <c r="B3617">
        <v>7.1</v>
      </c>
    </row>
    <row r="3618" spans="1:2">
      <c r="A3618">
        <v>91</v>
      </c>
      <c r="B3618">
        <v>6.4</v>
      </c>
    </row>
    <row r="3619" spans="1:2">
      <c r="A3619">
        <v>85</v>
      </c>
      <c r="B3619">
        <v>7.5</v>
      </c>
    </row>
    <row r="3620" spans="1:2">
      <c r="A3620">
        <v>101</v>
      </c>
      <c r="B3620">
        <v>6.4</v>
      </c>
    </row>
    <row r="3621" spans="1:2">
      <c r="A3621">
        <v>112</v>
      </c>
      <c r="B3621">
        <v>6.5</v>
      </c>
    </row>
    <row r="3622" spans="1:2">
      <c r="A3622">
        <v>107</v>
      </c>
      <c r="B3622">
        <v>7.2</v>
      </c>
    </row>
    <row r="3623" spans="1:2">
      <c r="A3623">
        <v>88</v>
      </c>
      <c r="B3623">
        <v>6</v>
      </c>
    </row>
    <row r="3624" spans="1:2">
      <c r="A3624">
        <v>95</v>
      </c>
      <c r="B3624">
        <v>5.6</v>
      </c>
    </row>
    <row r="3625" spans="1:2">
      <c r="A3625">
        <v>123</v>
      </c>
      <c r="B3625">
        <v>8.4</v>
      </c>
    </row>
    <row r="3626" spans="1:2">
      <c r="A3626">
        <v>88</v>
      </c>
      <c r="B3626">
        <v>7.5</v>
      </c>
    </row>
    <row r="3627" spans="1:2">
      <c r="A3627">
        <v>114</v>
      </c>
      <c r="B3627">
        <v>7.2</v>
      </c>
    </row>
    <row r="3628" spans="1:2">
      <c r="A3628">
        <v>88</v>
      </c>
      <c r="B3628">
        <v>7.2</v>
      </c>
    </row>
    <row r="3629" spans="1:2">
      <c r="A3629">
        <v>104</v>
      </c>
      <c r="B3629">
        <v>6.5</v>
      </c>
    </row>
    <row r="3630" spans="1:2">
      <c r="A3630">
        <v>91</v>
      </c>
      <c r="B3630">
        <v>6.4</v>
      </c>
    </row>
    <row r="3631" spans="1:2">
      <c r="A3631">
        <v>112</v>
      </c>
      <c r="B3631">
        <v>7.5</v>
      </c>
    </row>
    <row r="3632" spans="1:2">
      <c r="A3632">
        <v>86</v>
      </c>
      <c r="B3632">
        <v>6.9</v>
      </c>
    </row>
    <row r="3633" spans="1:2">
      <c r="A3633">
        <v>86</v>
      </c>
      <c r="B3633">
        <v>7</v>
      </c>
    </row>
    <row r="3634" spans="1:2">
      <c r="A3634">
        <v>95</v>
      </c>
      <c r="B3634">
        <v>6.3</v>
      </c>
    </row>
    <row r="3635" spans="1:2">
      <c r="A3635">
        <v>101</v>
      </c>
      <c r="B3635">
        <v>5.5</v>
      </c>
    </row>
    <row r="3636" spans="1:2">
      <c r="A3636">
        <v>89</v>
      </c>
      <c r="B3636">
        <v>4.8</v>
      </c>
    </row>
    <row r="3637" spans="1:2">
      <c r="A3637">
        <v>88</v>
      </c>
      <c r="B3637">
        <v>6.6</v>
      </c>
    </row>
    <row r="3638" spans="1:2">
      <c r="A3638">
        <v>99</v>
      </c>
      <c r="B3638">
        <v>5.2</v>
      </c>
    </row>
    <row r="3639" spans="1:2">
      <c r="A3639">
        <v>170</v>
      </c>
      <c r="B3639">
        <v>8.3</v>
      </c>
    </row>
    <row r="3640" spans="1:2">
      <c r="A3640">
        <v>97</v>
      </c>
      <c r="B3640">
        <v>7.2</v>
      </c>
    </row>
    <row r="3641" spans="1:2">
      <c r="A3641">
        <v>201</v>
      </c>
      <c r="B3641">
        <v>7.2</v>
      </c>
    </row>
    <row r="3642" spans="1:2">
      <c r="A3642">
        <v>108</v>
      </c>
      <c r="B3642">
        <v>5.3</v>
      </c>
    </row>
    <row r="3643" spans="1:2">
      <c r="A3643">
        <v>106</v>
      </c>
      <c r="B3643">
        <v>7.2</v>
      </c>
    </row>
    <row r="3644" spans="1:2">
      <c r="A3644">
        <v>81</v>
      </c>
      <c r="B3644">
        <v>7.8</v>
      </c>
    </row>
    <row r="3645" spans="1:2">
      <c r="A3645">
        <v>81</v>
      </c>
      <c r="B3645">
        <v>6.4</v>
      </c>
    </row>
    <row r="3646" spans="1:2">
      <c r="A3646">
        <v>215</v>
      </c>
      <c r="B3646">
        <v>8.1</v>
      </c>
    </row>
    <row r="3647" spans="1:2">
      <c r="A3647">
        <v>106</v>
      </c>
      <c r="B3647">
        <v>5.6</v>
      </c>
    </row>
    <row r="3648" spans="1:2">
      <c r="A3648">
        <v>90</v>
      </c>
      <c r="B3648">
        <v>6.6</v>
      </c>
    </row>
    <row r="3649" spans="1:2">
      <c r="A3649">
        <v>87</v>
      </c>
      <c r="B3649">
        <v>7.7</v>
      </c>
    </row>
    <row r="3650" spans="1:2">
      <c r="A3650">
        <v>122</v>
      </c>
      <c r="B3650">
        <v>6.5</v>
      </c>
    </row>
    <row r="3651" spans="1:2">
      <c r="A3651">
        <v>86</v>
      </c>
      <c r="B3651">
        <v>6.1</v>
      </c>
    </row>
    <row r="3652" spans="1:2">
      <c r="A3652">
        <v>79</v>
      </c>
      <c r="B3652">
        <v>5.7</v>
      </c>
    </row>
    <row r="3653" spans="1:2">
      <c r="A3653">
        <v>97</v>
      </c>
      <c r="B3653">
        <v>5.9</v>
      </c>
    </row>
    <row r="3654" spans="1:2">
      <c r="A3654">
        <v>89</v>
      </c>
      <c r="B3654">
        <v>7.7</v>
      </c>
    </row>
    <row r="3655" spans="1:2">
      <c r="A3655">
        <v>120</v>
      </c>
      <c r="B3655">
        <v>7.1</v>
      </c>
    </row>
    <row r="3656" spans="1:2">
      <c r="A3656">
        <v>108</v>
      </c>
      <c r="B3656">
        <v>7.6</v>
      </c>
    </row>
    <row r="3657" spans="1:2">
      <c r="A3657">
        <v>83</v>
      </c>
      <c r="B3657">
        <v>7.4</v>
      </c>
    </row>
    <row r="3658" spans="1:2">
      <c r="A3658">
        <v>93</v>
      </c>
      <c r="B3658">
        <v>6.8</v>
      </c>
    </row>
    <row r="3659" spans="1:2">
      <c r="A3659">
        <v>86</v>
      </c>
      <c r="B3659">
        <v>6.5</v>
      </c>
    </row>
    <row r="3660" spans="1:2">
      <c r="A3660">
        <v>111</v>
      </c>
      <c r="B3660">
        <v>7.3</v>
      </c>
    </row>
    <row r="3661" spans="1:2">
      <c r="A3661">
        <v>90</v>
      </c>
      <c r="B3661">
        <v>7.3</v>
      </c>
    </row>
    <row r="3662" spans="1:2">
      <c r="A3662">
        <v>86</v>
      </c>
      <c r="B3662">
        <v>6.5</v>
      </c>
    </row>
    <row r="3663" spans="1:2">
      <c r="A3663">
        <v>98</v>
      </c>
      <c r="B3663">
        <v>6</v>
      </c>
    </row>
    <row r="3664" spans="1:2">
      <c r="A3664">
        <v>91</v>
      </c>
      <c r="B3664">
        <v>5.3</v>
      </c>
    </row>
    <row r="3665" spans="1:2">
      <c r="A3665">
        <v>91</v>
      </c>
      <c r="B3665">
        <v>6.6</v>
      </c>
    </row>
    <row r="3666" spans="1:2">
      <c r="A3666">
        <v>202</v>
      </c>
      <c r="B3666">
        <v>8.7</v>
      </c>
    </row>
    <row r="3667" spans="1:2">
      <c r="A3667">
        <v>84</v>
      </c>
      <c r="B3667">
        <v>6.2</v>
      </c>
    </row>
    <row r="3668" spans="1:2">
      <c r="A3668">
        <v>82</v>
      </c>
      <c r="B3668">
        <v>5.8</v>
      </c>
    </row>
    <row r="3669" spans="1:2">
      <c r="A3669">
        <v>94</v>
      </c>
      <c r="B3669">
        <v>6.7</v>
      </c>
    </row>
    <row r="3670" spans="1:2">
      <c r="A3670">
        <v>100</v>
      </c>
      <c r="B3670">
        <v>5.7</v>
      </c>
    </row>
    <row r="3671" spans="1:2">
      <c r="A3671">
        <v>112</v>
      </c>
      <c r="B3671">
        <v>6.1</v>
      </c>
    </row>
    <row r="3672" spans="1:2">
      <c r="A3672">
        <v>94</v>
      </c>
      <c r="B3672">
        <v>6.4</v>
      </c>
    </row>
    <row r="3673" spans="1:2">
      <c r="A3673">
        <v>87</v>
      </c>
      <c r="B3673">
        <v>4.6</v>
      </c>
    </row>
    <row r="3674" spans="1:2">
      <c r="A3674">
        <v>93</v>
      </c>
      <c r="B3674">
        <v>3.3</v>
      </c>
    </row>
    <row r="3675" spans="1:2">
      <c r="A3675">
        <v>130</v>
      </c>
      <c r="B3675">
        <v>6.4</v>
      </c>
    </row>
    <row r="3676" spans="1:2">
      <c r="A3676">
        <v>91</v>
      </c>
      <c r="B3676">
        <v>5.9</v>
      </c>
    </row>
    <row r="3677" spans="1:2">
      <c r="A3677">
        <v>107</v>
      </c>
      <c r="B3677">
        <v>7.7</v>
      </c>
    </row>
    <row r="3678" spans="1:2">
      <c r="A3678">
        <v>84</v>
      </c>
      <c r="B3678">
        <v>7.1</v>
      </c>
    </row>
    <row r="3679" spans="1:2">
      <c r="A3679">
        <v>103</v>
      </c>
      <c r="B3679">
        <v>6.2</v>
      </c>
    </row>
    <row r="3680" spans="1:2">
      <c r="A3680">
        <v>89</v>
      </c>
      <c r="B3680">
        <v>7.7</v>
      </c>
    </row>
    <row r="3681" spans="1:2">
      <c r="A3681">
        <v>98</v>
      </c>
      <c r="B3681">
        <v>7.5</v>
      </c>
    </row>
    <row r="3682" spans="1:2">
      <c r="A3682">
        <v>92</v>
      </c>
      <c r="B3682">
        <v>6.9</v>
      </c>
    </row>
    <row r="3683" spans="1:2">
      <c r="A3683">
        <v>90</v>
      </c>
      <c r="B3683">
        <v>7.1</v>
      </c>
    </row>
    <row r="3684" spans="1:2">
      <c r="A3684">
        <v>84</v>
      </c>
      <c r="B3684">
        <v>6.3</v>
      </c>
    </row>
    <row r="3685" spans="1:2">
      <c r="A3685">
        <v>91</v>
      </c>
      <c r="B3685">
        <v>8.3</v>
      </c>
    </row>
    <row r="3686" spans="1:2">
      <c r="A3686">
        <v>90</v>
      </c>
      <c r="B3686">
        <v>7.1</v>
      </c>
    </row>
    <row r="3687" spans="1:2">
      <c r="A3687">
        <v>88</v>
      </c>
      <c r="B3687">
        <v>7.2</v>
      </c>
    </row>
    <row r="3688" spans="1:2">
      <c r="A3688">
        <v>82</v>
      </c>
      <c r="B3688">
        <v>6.9</v>
      </c>
    </row>
    <row r="3689" spans="1:2">
      <c r="A3689">
        <v>101</v>
      </c>
      <c r="B3689">
        <v>6.1</v>
      </c>
    </row>
    <row r="3690" spans="1:2">
      <c r="A3690">
        <v>100</v>
      </c>
      <c r="B3690">
        <v>6.3</v>
      </c>
    </row>
    <row r="3691" spans="1:2">
      <c r="A3691">
        <v>89</v>
      </c>
      <c r="B3691">
        <v>6.1</v>
      </c>
    </row>
    <row r="3692" spans="1:2">
      <c r="A3692">
        <v>88</v>
      </c>
      <c r="B3692">
        <v>7.8</v>
      </c>
    </row>
    <row r="3693" spans="1:2">
      <c r="A3693">
        <v>90</v>
      </c>
      <c r="B3693">
        <v>4.7</v>
      </c>
    </row>
    <row r="3694" spans="1:2">
      <c r="A3694">
        <v>101</v>
      </c>
      <c r="B3694">
        <v>7.9</v>
      </c>
    </row>
    <row r="3695" spans="1:2">
      <c r="A3695">
        <v>102</v>
      </c>
      <c r="B3695">
        <v>6.7</v>
      </c>
    </row>
    <row r="3696" spans="1:2">
      <c r="A3696">
        <v>98</v>
      </c>
      <c r="B3696">
        <v>6.6</v>
      </c>
    </row>
    <row r="3697" spans="1:2">
      <c r="A3697">
        <v>91</v>
      </c>
      <c r="B3697">
        <v>6.9</v>
      </c>
    </row>
    <row r="3698" spans="1:2">
      <c r="A3698">
        <v>80</v>
      </c>
      <c r="B3698">
        <v>7.1</v>
      </c>
    </row>
    <row r="3699" spans="1:2">
      <c r="A3699">
        <v>76</v>
      </c>
      <c r="B3699">
        <v>6.7</v>
      </c>
    </row>
    <row r="3700" spans="1:2">
      <c r="A3700">
        <v>80</v>
      </c>
      <c r="B3700">
        <v>7.1</v>
      </c>
    </row>
    <row r="3701" spans="1:2">
      <c r="A3701">
        <v>109</v>
      </c>
      <c r="B3701">
        <v>6.6</v>
      </c>
    </row>
    <row r="3702" spans="1:2">
      <c r="A3702">
        <v>133</v>
      </c>
      <c r="B3702">
        <v>7.4</v>
      </c>
    </row>
    <row r="3703" spans="1:2">
      <c r="A3703">
        <v>95</v>
      </c>
      <c r="B3703">
        <v>4.8</v>
      </c>
    </row>
    <row r="3704" spans="1:2">
      <c r="A3704">
        <v>90</v>
      </c>
      <c r="B3704">
        <v>6.4</v>
      </c>
    </row>
    <row r="3705" spans="1:2">
      <c r="A3705">
        <v>113</v>
      </c>
      <c r="B3705">
        <v>7.3</v>
      </c>
    </row>
    <row r="3706" spans="1:2">
      <c r="A3706">
        <v>91</v>
      </c>
      <c r="B3706">
        <v>6.9</v>
      </c>
    </row>
    <row r="3707" spans="1:2">
      <c r="A3707">
        <v>98</v>
      </c>
      <c r="B3707">
        <v>7.2</v>
      </c>
    </row>
    <row r="3708" spans="1:2">
      <c r="A3708">
        <v>94</v>
      </c>
      <c r="B3708">
        <v>6.5</v>
      </c>
    </row>
    <row r="3709" spans="1:2">
      <c r="A3709">
        <v>96</v>
      </c>
      <c r="B3709">
        <v>6.6</v>
      </c>
    </row>
    <row r="3710" spans="1:2">
      <c r="A3710">
        <v>100</v>
      </c>
      <c r="B3710">
        <v>6.7</v>
      </c>
    </row>
    <row r="3711" spans="1:2">
      <c r="A3711">
        <v>90</v>
      </c>
      <c r="B3711">
        <v>7.3</v>
      </c>
    </row>
    <row r="3712" spans="1:2">
      <c r="A3712">
        <v>75</v>
      </c>
      <c r="B3712">
        <v>7</v>
      </c>
    </row>
    <row r="3713" spans="1:2">
      <c r="A3713">
        <v>78</v>
      </c>
      <c r="B3713">
        <v>5.5</v>
      </c>
    </row>
    <row r="3714" spans="1:2">
      <c r="A3714">
        <v>90</v>
      </c>
      <c r="B3714">
        <v>6.7</v>
      </c>
    </row>
    <row r="3715" spans="1:2">
      <c r="A3715">
        <v>99</v>
      </c>
      <c r="B3715">
        <v>3.9</v>
      </c>
    </row>
    <row r="3716" spans="1:2">
      <c r="A3716">
        <v>86</v>
      </c>
      <c r="B3716">
        <v>7.5</v>
      </c>
    </row>
    <row r="3717" spans="1:2">
      <c r="A3717">
        <v>106</v>
      </c>
      <c r="B3717">
        <v>7</v>
      </c>
    </row>
    <row r="3718" spans="1:2">
      <c r="A3718">
        <v>80</v>
      </c>
      <c r="B3718">
        <v>6.7</v>
      </c>
    </row>
    <row r="3719" spans="1:2">
      <c r="A3719">
        <v>96</v>
      </c>
      <c r="B3719">
        <v>7.4</v>
      </c>
    </row>
    <row r="3720" spans="1:2">
      <c r="A3720">
        <v>99</v>
      </c>
      <c r="B3720">
        <v>8</v>
      </c>
    </row>
    <row r="3721" spans="1:2">
      <c r="A3721">
        <v>106</v>
      </c>
      <c r="B3721">
        <v>7.1</v>
      </c>
    </row>
    <row r="3722" spans="1:2">
      <c r="A3722">
        <v>106</v>
      </c>
      <c r="B3722">
        <v>7.7</v>
      </c>
    </row>
    <row r="3723" spans="1:2">
      <c r="A3723">
        <v>89</v>
      </c>
      <c r="B3723">
        <v>8.5</v>
      </c>
    </row>
    <row r="3724" spans="1:2">
      <c r="A3724">
        <v>97</v>
      </c>
      <c r="B3724">
        <v>7.7</v>
      </c>
    </row>
    <row r="3725" spans="1:2">
      <c r="A3725">
        <v>88</v>
      </c>
      <c r="B3725">
        <v>6.5</v>
      </c>
    </row>
    <row r="3726" spans="1:2">
      <c r="A3726">
        <v>92</v>
      </c>
      <c r="B3726">
        <v>7</v>
      </c>
    </row>
    <row r="3727" spans="1:2">
      <c r="A3727">
        <v>97</v>
      </c>
      <c r="B3727">
        <v>5.5</v>
      </c>
    </row>
    <row r="3728" spans="1:2">
      <c r="A3728">
        <v>78</v>
      </c>
      <c r="B3728">
        <v>6.3</v>
      </c>
    </row>
    <row r="3729" spans="1:2">
      <c r="A3729">
        <v>85</v>
      </c>
      <c r="B3729">
        <v>7.9</v>
      </c>
    </row>
    <row r="3730" spans="1:2">
      <c r="A3730">
        <v>93</v>
      </c>
      <c r="B3730">
        <v>7.4</v>
      </c>
    </row>
    <row r="3731" spans="1:2">
      <c r="A3731">
        <v>88</v>
      </c>
      <c r="B3731">
        <v>7.5</v>
      </c>
    </row>
    <row r="3732" spans="1:2">
      <c r="A3732">
        <v>91</v>
      </c>
      <c r="B3732">
        <v>7.5</v>
      </c>
    </row>
    <row r="3733" spans="1:2">
      <c r="A3733">
        <v>111</v>
      </c>
      <c r="B3733">
        <v>6.7</v>
      </c>
    </row>
    <row r="3734" spans="1:2">
      <c r="A3734">
        <v>81</v>
      </c>
      <c r="B3734">
        <v>4.2</v>
      </c>
    </row>
    <row r="3735" spans="1:2">
      <c r="A3735">
        <v>81</v>
      </c>
      <c r="B3735">
        <v>7</v>
      </c>
    </row>
    <row r="3736" spans="1:2">
      <c r="A3736">
        <v>90</v>
      </c>
      <c r="B3736">
        <v>7</v>
      </c>
    </row>
    <row r="3737" spans="1:2">
      <c r="A3737">
        <v>88</v>
      </c>
      <c r="B3737">
        <v>6.8</v>
      </c>
    </row>
    <row r="3738" spans="1:2">
      <c r="A3738">
        <v>114</v>
      </c>
      <c r="B3738">
        <v>6.6</v>
      </c>
    </row>
    <row r="3739" spans="1:2">
      <c r="A3739">
        <v>84</v>
      </c>
      <c r="B3739">
        <v>7.5</v>
      </c>
    </row>
    <row r="3740" spans="1:2">
      <c r="A3740">
        <v>87</v>
      </c>
      <c r="B3740">
        <v>5.3</v>
      </c>
    </row>
    <row r="3741" spans="1:2">
      <c r="A3741">
        <v>100</v>
      </c>
      <c r="B3741">
        <v>7.3</v>
      </c>
    </row>
    <row r="3742" spans="1:2">
      <c r="A3742">
        <v>82</v>
      </c>
      <c r="B3742">
        <v>5.6</v>
      </c>
    </row>
    <row r="3743" spans="1:2">
      <c r="A3743">
        <v>82</v>
      </c>
      <c r="B3743">
        <v>5.6</v>
      </c>
    </row>
    <row r="3744" spans="1:2">
      <c r="A3744">
        <v>98</v>
      </c>
      <c r="B3744">
        <v>6.6</v>
      </c>
    </row>
    <row r="3745" spans="1:2">
      <c r="A3745">
        <v>98</v>
      </c>
      <c r="B3745">
        <v>6.3</v>
      </c>
    </row>
    <row r="3746" spans="1:2">
      <c r="A3746">
        <v>90</v>
      </c>
      <c r="B3746">
        <v>7.5</v>
      </c>
    </row>
    <row r="3747" spans="1:2">
      <c r="A3747">
        <v>90</v>
      </c>
      <c r="B3747">
        <v>7.6</v>
      </c>
    </row>
    <row r="3748" spans="1:2">
      <c r="A3748">
        <v>102</v>
      </c>
      <c r="B3748">
        <v>7.8</v>
      </c>
    </row>
    <row r="3749" spans="1:2">
      <c r="A3749">
        <v>97</v>
      </c>
      <c r="B3749">
        <v>7.3</v>
      </c>
    </row>
    <row r="3750" spans="1:2">
      <c r="A3750">
        <v>109</v>
      </c>
      <c r="B3750">
        <v>5.7</v>
      </c>
    </row>
    <row r="3751" spans="1:2">
      <c r="A3751">
        <v>100</v>
      </c>
      <c r="B3751">
        <v>7.1</v>
      </c>
    </row>
    <row r="3752" spans="1:2">
      <c r="A3752">
        <v>108</v>
      </c>
      <c r="B3752">
        <v>6.1</v>
      </c>
    </row>
    <row r="3753" spans="1:2">
      <c r="A3753">
        <v>110</v>
      </c>
      <c r="B3753">
        <v>6.9</v>
      </c>
    </row>
    <row r="3754" spans="1:2">
      <c r="A3754">
        <v>90</v>
      </c>
      <c r="B3754">
        <v>7.5</v>
      </c>
    </row>
    <row r="3755" spans="1:2">
      <c r="A3755">
        <v>77</v>
      </c>
      <c r="B3755">
        <v>7</v>
      </c>
    </row>
    <row r="3756" spans="1:2">
      <c r="A3756">
        <v>81</v>
      </c>
      <c r="B3756">
        <v>6.9</v>
      </c>
    </row>
    <row r="3757" spans="1:2">
      <c r="A3757">
        <v>90</v>
      </c>
      <c r="B3757">
        <v>6.6</v>
      </c>
    </row>
  </sheetData>
  <autoFilter xmlns:etc="http://www.wps.cn/officeDocument/2017/etCustomData" ref="A1:B3757" etc:filterBottomFollowUsedRange="0">
    <extLst/>
  </autoFilter>
  <pageMargins left="0.7" right="0.7" top="0.75" bottom="0.75" header="0.3" footer="0.3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57"/>
  <sheetViews>
    <sheetView showGridLines="0" showRowColHeaders="0" zoomScale="85" zoomScaleNormal="85" workbookViewId="0">
      <selection activeCell="A1" sqref="A1"/>
    </sheetView>
  </sheetViews>
  <sheetFormatPr defaultColWidth="9" defaultRowHeight="14.4"/>
  <cols>
    <col min="1" max="1" width="29.7777777777778" customWidth="1"/>
    <col min="2" max="2" width="11.5555555555556" customWidth="1"/>
    <col min="3" max="3" width="10.7777777777778" customWidth="1"/>
    <col min="5" max="5" width="12.5555555555556" customWidth="1"/>
    <col min="6" max="6" width="16.5555555555556" customWidth="1"/>
    <col min="8" max="8" width="11.7777777777778" customWidth="1"/>
    <col min="9" max="9" width="15.6666666666667" customWidth="1"/>
    <col min="10" max="10" width="8.11111111111111" customWidth="1"/>
    <col min="11" max="11" width="9.66666666666667" customWidth="1"/>
    <col min="12" max="12" width="10.2222222222222" customWidth="1"/>
  </cols>
  <sheetData>
    <row r="1" ht="15.6" spans="1:3">
      <c r="A1" s="1" t="s">
        <v>11</v>
      </c>
      <c r="B1" s="1" t="s">
        <v>19</v>
      </c>
      <c r="C1" s="1" t="s">
        <v>25</v>
      </c>
    </row>
    <row r="2" ht="15.6" spans="1:12">
      <c r="A2" t="s">
        <v>24163</v>
      </c>
      <c r="B2" t="s">
        <v>37</v>
      </c>
      <c r="C2">
        <v>7.9</v>
      </c>
      <c r="E2" s="8" t="s">
        <v>27840</v>
      </c>
      <c r="F2" s="8"/>
      <c r="H2" s="8" t="s">
        <v>27824</v>
      </c>
      <c r="I2" s="8"/>
      <c r="J2" s="12"/>
      <c r="K2" s="12"/>
      <c r="L2" s="12"/>
    </row>
    <row r="3" spans="1:12">
      <c r="A3" t="s">
        <v>24164</v>
      </c>
      <c r="B3" t="s">
        <v>37</v>
      </c>
      <c r="C3">
        <v>7.1</v>
      </c>
      <c r="E3" s="9" t="s">
        <v>27841</v>
      </c>
      <c r="F3" s="9" t="s">
        <v>27842</v>
      </c>
      <c r="H3" t="s">
        <v>27843</v>
      </c>
      <c r="I3" t="s">
        <v>27844</v>
      </c>
      <c r="J3" t="s">
        <v>27832</v>
      </c>
      <c r="K3" t="s">
        <v>27833</v>
      </c>
      <c r="L3" t="s">
        <v>27845</v>
      </c>
    </row>
    <row r="4" spans="1:12">
      <c r="A4" t="s">
        <v>24165</v>
      </c>
      <c r="B4" t="s">
        <v>37</v>
      </c>
      <c r="C4">
        <v>6.8</v>
      </c>
      <c r="E4" s="10" t="s">
        <v>2221</v>
      </c>
      <c r="F4" s="11">
        <v>2</v>
      </c>
      <c r="H4" t="s">
        <v>2221</v>
      </c>
      <c r="I4">
        <f>COUNTIF($B$2:$B$3757,H4)</f>
        <v>2</v>
      </c>
      <c r="J4">
        <f>ROUND(AVERAGEIF(B:B,Table9[[#This Row],[Languages]],C:C),2)</f>
        <v>6.95</v>
      </c>
      <c r="K4">
        <f t="shared" ref="K4:K37" si="0">MEDIAN($C$2:$C$3757)</f>
        <v>6.6</v>
      </c>
      <c r="L4">
        <f t="shared" ref="L4:L37" si="1">ROUND(STDEV.P($C$2:$C$3757),2)</f>
        <v>1.06</v>
      </c>
    </row>
    <row r="5" spans="1:12">
      <c r="A5" t="s">
        <v>24166</v>
      </c>
      <c r="B5" t="s">
        <v>37</v>
      </c>
      <c r="C5">
        <v>8.5</v>
      </c>
      <c r="E5" s="10" t="s">
        <v>15950</v>
      </c>
      <c r="F5" s="11">
        <v>1</v>
      </c>
      <c r="H5" t="s">
        <v>15950</v>
      </c>
      <c r="I5">
        <f t="shared" ref="I5:I37" si="2">COUNTIF($B$2:$B$3757,H5)</f>
        <v>1</v>
      </c>
      <c r="J5">
        <f>ROUND(AVERAGEIF(B:B,Table9[[#This Row],[Languages]],C:C),2)</f>
        <v>7.2</v>
      </c>
      <c r="K5">
        <f t="shared" si="0"/>
        <v>6.6</v>
      </c>
      <c r="L5">
        <f t="shared" si="1"/>
        <v>1.06</v>
      </c>
    </row>
    <row r="6" spans="1:12">
      <c r="A6" t="s">
        <v>24167</v>
      </c>
      <c r="B6" t="s">
        <v>37</v>
      </c>
      <c r="C6">
        <v>6.6</v>
      </c>
      <c r="E6" s="10" t="s">
        <v>9373</v>
      </c>
      <c r="F6" s="11">
        <v>1</v>
      </c>
      <c r="H6" t="s">
        <v>9373</v>
      </c>
      <c r="I6">
        <f t="shared" si="2"/>
        <v>1</v>
      </c>
      <c r="J6">
        <f>ROUND(AVERAGEIF(B:B,Table9[[#This Row],[Languages]],C:C),2)</f>
        <v>7.1</v>
      </c>
      <c r="K6">
        <f t="shared" si="0"/>
        <v>6.6</v>
      </c>
      <c r="L6">
        <f t="shared" si="1"/>
        <v>1.06</v>
      </c>
    </row>
    <row r="7" spans="1:12">
      <c r="A7" t="s">
        <v>24168</v>
      </c>
      <c r="B7" t="s">
        <v>37</v>
      </c>
      <c r="C7">
        <v>6.2</v>
      </c>
      <c r="E7" s="10" t="s">
        <v>13888</v>
      </c>
      <c r="F7" s="11">
        <v>1</v>
      </c>
      <c r="H7" t="s">
        <v>13888</v>
      </c>
      <c r="I7">
        <f t="shared" si="2"/>
        <v>1</v>
      </c>
      <c r="J7">
        <f>ROUND(AVERAGEIF(B:B,Table9[[#This Row],[Languages]],C:C),2)</f>
        <v>4.3</v>
      </c>
      <c r="K7">
        <f t="shared" si="0"/>
        <v>6.6</v>
      </c>
      <c r="L7">
        <f t="shared" si="1"/>
        <v>1.06</v>
      </c>
    </row>
    <row r="8" spans="1:12">
      <c r="A8" t="s">
        <v>24169</v>
      </c>
      <c r="B8" t="s">
        <v>37</v>
      </c>
      <c r="C8">
        <v>7.8</v>
      </c>
      <c r="E8" s="10" t="s">
        <v>7241</v>
      </c>
      <c r="F8" s="11">
        <v>7</v>
      </c>
      <c r="H8" t="s">
        <v>7241</v>
      </c>
      <c r="I8">
        <f t="shared" si="2"/>
        <v>7</v>
      </c>
      <c r="J8">
        <f>ROUND(AVERAGEIF(B:B,Table9[[#This Row],[Languages]],C:C),2)</f>
        <v>7.34</v>
      </c>
      <c r="K8">
        <f t="shared" si="0"/>
        <v>6.6</v>
      </c>
      <c r="L8">
        <f t="shared" si="1"/>
        <v>1.06</v>
      </c>
    </row>
    <row r="9" spans="1:12">
      <c r="A9" t="s">
        <v>24170</v>
      </c>
      <c r="B9" t="s">
        <v>37</v>
      </c>
      <c r="C9">
        <v>7.5</v>
      </c>
      <c r="E9" s="10" t="s">
        <v>18111</v>
      </c>
      <c r="F9" s="11">
        <v>1</v>
      </c>
      <c r="H9" t="s">
        <v>18111</v>
      </c>
      <c r="I9">
        <f t="shared" si="2"/>
        <v>1</v>
      </c>
      <c r="J9">
        <f>ROUND(AVERAGEIF(B:B,Table9[[#This Row],[Languages]],C:C),2)</f>
        <v>7.4</v>
      </c>
      <c r="K9">
        <f t="shared" si="0"/>
        <v>6.6</v>
      </c>
      <c r="L9">
        <f t="shared" si="1"/>
        <v>1.06</v>
      </c>
    </row>
    <row r="10" spans="1:12">
      <c r="A10" t="s">
        <v>24171</v>
      </c>
      <c r="B10" t="s">
        <v>37</v>
      </c>
      <c r="C10">
        <v>7.5</v>
      </c>
      <c r="E10" s="10" t="s">
        <v>15778</v>
      </c>
      <c r="F10" s="11">
        <v>3</v>
      </c>
      <c r="H10" t="s">
        <v>15778</v>
      </c>
      <c r="I10">
        <f t="shared" si="2"/>
        <v>3</v>
      </c>
      <c r="J10">
        <f>ROUND(AVERAGEIF(B:B,Table9[[#This Row],[Languages]],C:C),2)</f>
        <v>7.9</v>
      </c>
      <c r="K10">
        <f t="shared" si="0"/>
        <v>6.6</v>
      </c>
      <c r="L10">
        <f t="shared" si="1"/>
        <v>1.06</v>
      </c>
    </row>
    <row r="11" spans="1:12">
      <c r="A11" t="s">
        <v>24172</v>
      </c>
      <c r="B11" t="s">
        <v>37</v>
      </c>
      <c r="C11">
        <v>6.9</v>
      </c>
      <c r="E11" s="10" t="s">
        <v>11117</v>
      </c>
      <c r="F11" s="11">
        <v>2</v>
      </c>
      <c r="H11" t="s">
        <v>11117</v>
      </c>
      <c r="I11">
        <f t="shared" si="2"/>
        <v>2</v>
      </c>
      <c r="J11">
        <f>ROUND(AVERAGEIF(B:B,Table9[[#This Row],[Languages]],C:C),2)</f>
        <v>7.5</v>
      </c>
      <c r="K11">
        <f t="shared" si="0"/>
        <v>6.6</v>
      </c>
      <c r="L11">
        <f t="shared" si="1"/>
        <v>1.06</v>
      </c>
    </row>
    <row r="12" spans="1:12">
      <c r="A12" t="s">
        <v>24173</v>
      </c>
      <c r="B12" t="s">
        <v>37</v>
      </c>
      <c r="C12">
        <v>6.1</v>
      </c>
      <c r="E12" s="10" t="s">
        <v>10490</v>
      </c>
      <c r="F12" s="11">
        <v>3</v>
      </c>
      <c r="H12" t="s">
        <v>10490</v>
      </c>
      <c r="I12">
        <f t="shared" si="2"/>
        <v>3</v>
      </c>
      <c r="J12">
        <f>ROUND(AVERAGEIF(B:B,Table9[[#This Row],[Languages]],C:C),2)</f>
        <v>7.57</v>
      </c>
      <c r="K12">
        <f t="shared" si="0"/>
        <v>6.6</v>
      </c>
      <c r="L12">
        <f t="shared" si="1"/>
        <v>1.06</v>
      </c>
    </row>
    <row r="13" spans="1:12">
      <c r="A13" t="s">
        <v>24174</v>
      </c>
      <c r="B13" t="s">
        <v>37</v>
      </c>
      <c r="C13">
        <v>6.7</v>
      </c>
      <c r="E13" s="10" t="s">
        <v>37</v>
      </c>
      <c r="F13" s="11">
        <v>3598</v>
      </c>
      <c r="H13" t="s">
        <v>37</v>
      </c>
      <c r="I13">
        <f t="shared" si="2"/>
        <v>3598</v>
      </c>
      <c r="J13">
        <f>ROUND(AVERAGEIF(B:B,Table9[[#This Row],[Languages]],C:C),2)</f>
        <v>6.43</v>
      </c>
      <c r="K13">
        <f t="shared" si="0"/>
        <v>6.6</v>
      </c>
      <c r="L13">
        <f t="shared" si="1"/>
        <v>1.06</v>
      </c>
    </row>
    <row r="14" spans="1:12">
      <c r="A14" t="s">
        <v>24175</v>
      </c>
      <c r="B14" t="s">
        <v>37</v>
      </c>
      <c r="C14">
        <v>7.3</v>
      </c>
      <c r="E14" s="10" t="s">
        <v>4429</v>
      </c>
      <c r="F14" s="11">
        <v>1</v>
      </c>
      <c r="H14" t="s">
        <v>4429</v>
      </c>
      <c r="I14">
        <f t="shared" si="2"/>
        <v>1</v>
      </c>
      <c r="J14">
        <f>ROUND(AVERAGEIF(B:B,Table9[[#This Row],[Languages]],C:C),2)</f>
        <v>6.7</v>
      </c>
      <c r="K14">
        <f t="shared" si="0"/>
        <v>6.6</v>
      </c>
      <c r="L14">
        <f t="shared" si="1"/>
        <v>1.06</v>
      </c>
    </row>
    <row r="15" spans="1:12">
      <c r="A15" t="s">
        <v>24176</v>
      </c>
      <c r="B15" t="s">
        <v>37</v>
      </c>
      <c r="C15">
        <v>6.5</v>
      </c>
      <c r="E15" s="10" t="s">
        <v>1464</v>
      </c>
      <c r="F15" s="11">
        <v>34</v>
      </c>
      <c r="H15" t="s">
        <v>1464</v>
      </c>
      <c r="I15">
        <f t="shared" si="2"/>
        <v>34</v>
      </c>
      <c r="J15">
        <f>ROUND(AVERAGEIF(B:B,Table9[[#This Row],[Languages]],C:C),2)</f>
        <v>7.36</v>
      </c>
      <c r="K15">
        <f t="shared" si="0"/>
        <v>6.6</v>
      </c>
      <c r="L15">
        <f t="shared" si="1"/>
        <v>1.06</v>
      </c>
    </row>
    <row r="16" spans="1:12">
      <c r="A16" t="s">
        <v>24177</v>
      </c>
      <c r="B16" t="s">
        <v>37</v>
      </c>
      <c r="C16">
        <v>7.2</v>
      </c>
      <c r="E16" s="10" t="s">
        <v>8731</v>
      </c>
      <c r="F16" s="11">
        <v>10</v>
      </c>
      <c r="H16" t="s">
        <v>8731</v>
      </c>
      <c r="I16">
        <f t="shared" si="2"/>
        <v>10</v>
      </c>
      <c r="J16">
        <f>ROUND(AVERAGEIF(B:B,Table9[[#This Row],[Languages]],C:C),2)</f>
        <v>7.77</v>
      </c>
      <c r="K16">
        <f t="shared" si="0"/>
        <v>6.6</v>
      </c>
      <c r="L16">
        <f t="shared" si="1"/>
        <v>1.06</v>
      </c>
    </row>
    <row r="17" spans="1:12">
      <c r="A17" t="s">
        <v>24178</v>
      </c>
      <c r="B17" t="s">
        <v>37</v>
      </c>
      <c r="C17">
        <v>6.6</v>
      </c>
      <c r="E17" s="10" t="s">
        <v>11690</v>
      </c>
      <c r="F17" s="11">
        <v>1</v>
      </c>
      <c r="H17" t="s">
        <v>11690</v>
      </c>
      <c r="I17">
        <f t="shared" si="2"/>
        <v>1</v>
      </c>
      <c r="J17">
        <f>ROUND(AVERAGEIF(B:B,Table9[[#This Row],[Languages]],C:C),2)</f>
        <v>8</v>
      </c>
      <c r="K17">
        <f t="shared" si="0"/>
        <v>6.6</v>
      </c>
      <c r="L17">
        <f t="shared" si="1"/>
        <v>1.06</v>
      </c>
    </row>
    <row r="18" spans="1:12">
      <c r="A18" t="s">
        <v>24179</v>
      </c>
      <c r="B18" t="s">
        <v>37</v>
      </c>
      <c r="C18">
        <v>8.1</v>
      </c>
      <c r="E18" s="10" t="s">
        <v>5611</v>
      </c>
      <c r="F18" s="11">
        <v>5</v>
      </c>
      <c r="H18" t="s">
        <v>5611</v>
      </c>
      <c r="I18">
        <f t="shared" si="2"/>
        <v>5</v>
      </c>
      <c r="J18">
        <f>ROUND(AVERAGEIF(B:B,Table9[[#This Row],[Languages]],C:C),2)</f>
        <v>7.22</v>
      </c>
      <c r="K18">
        <f t="shared" si="0"/>
        <v>6.6</v>
      </c>
      <c r="L18">
        <f t="shared" si="1"/>
        <v>1.06</v>
      </c>
    </row>
    <row r="19" spans="1:12">
      <c r="A19" t="s">
        <v>24180</v>
      </c>
      <c r="B19" t="s">
        <v>37</v>
      </c>
      <c r="C19">
        <v>6.7</v>
      </c>
      <c r="E19" s="10" t="s">
        <v>14394</v>
      </c>
      <c r="F19" s="11">
        <v>1</v>
      </c>
      <c r="H19" t="s">
        <v>14394</v>
      </c>
      <c r="I19">
        <f t="shared" si="2"/>
        <v>1</v>
      </c>
      <c r="J19">
        <f>ROUND(AVERAGEIF(B:B,Table9[[#This Row],[Languages]],C:C),2)</f>
        <v>7.1</v>
      </c>
      <c r="K19">
        <f t="shared" si="0"/>
        <v>6.6</v>
      </c>
      <c r="L19">
        <f t="shared" si="1"/>
        <v>1.06</v>
      </c>
    </row>
    <row r="20" spans="1:12">
      <c r="A20" t="s">
        <v>24181</v>
      </c>
      <c r="B20" t="s">
        <v>37</v>
      </c>
      <c r="C20">
        <v>6.8</v>
      </c>
      <c r="E20" s="10" t="s">
        <v>21473</v>
      </c>
      <c r="F20" s="11">
        <v>2</v>
      </c>
      <c r="H20" t="s">
        <v>21473</v>
      </c>
      <c r="I20">
        <f t="shared" si="2"/>
        <v>2</v>
      </c>
      <c r="J20">
        <f>ROUND(AVERAGEIF(B:B,Table9[[#This Row],[Languages]],C:C),2)</f>
        <v>7.9</v>
      </c>
      <c r="K20">
        <f t="shared" si="0"/>
        <v>6.6</v>
      </c>
      <c r="L20">
        <f t="shared" si="1"/>
        <v>1.06</v>
      </c>
    </row>
    <row r="21" spans="1:12">
      <c r="A21" t="s">
        <v>24182</v>
      </c>
      <c r="B21" t="s">
        <v>37</v>
      </c>
      <c r="C21">
        <v>7.5</v>
      </c>
      <c r="E21" s="10" t="s">
        <v>9795</v>
      </c>
      <c r="F21" s="11">
        <v>7</v>
      </c>
      <c r="H21" t="s">
        <v>9795</v>
      </c>
      <c r="I21">
        <f t="shared" si="2"/>
        <v>7</v>
      </c>
      <c r="J21">
        <f>ROUND(AVERAGEIF(B:B,Table9[[#This Row],[Languages]],C:C),2)</f>
        <v>7.19</v>
      </c>
      <c r="K21">
        <f t="shared" si="0"/>
        <v>6.6</v>
      </c>
      <c r="L21">
        <f t="shared" si="1"/>
        <v>1.06</v>
      </c>
    </row>
    <row r="22" spans="1:12">
      <c r="A22" t="s">
        <v>24183</v>
      </c>
      <c r="B22" t="s">
        <v>37</v>
      </c>
      <c r="C22">
        <v>7</v>
      </c>
      <c r="E22" s="10" t="s">
        <v>676</v>
      </c>
      <c r="F22" s="11">
        <v>10</v>
      </c>
      <c r="H22" t="s">
        <v>676</v>
      </c>
      <c r="I22">
        <f t="shared" si="2"/>
        <v>10</v>
      </c>
      <c r="J22">
        <f>ROUND(AVERAGEIF(B:B,Table9[[#This Row],[Languages]],C:C),2)</f>
        <v>7.66</v>
      </c>
      <c r="K22">
        <f t="shared" si="0"/>
        <v>6.6</v>
      </c>
      <c r="L22">
        <f t="shared" si="1"/>
        <v>1.06</v>
      </c>
    </row>
    <row r="23" spans="1:12">
      <c r="A23" t="s">
        <v>24184</v>
      </c>
      <c r="B23" t="s">
        <v>37</v>
      </c>
      <c r="C23">
        <v>6.7</v>
      </c>
      <c r="E23" s="10" t="s">
        <v>6890</v>
      </c>
      <c r="F23" s="11">
        <v>1</v>
      </c>
      <c r="H23" t="s">
        <v>6890</v>
      </c>
      <c r="I23">
        <f t="shared" si="2"/>
        <v>1</v>
      </c>
      <c r="J23">
        <f>ROUND(AVERAGEIF(B:B,Table9[[#This Row],[Languages]],C:C),2)</f>
        <v>6</v>
      </c>
      <c r="K23">
        <f t="shared" si="0"/>
        <v>6.6</v>
      </c>
      <c r="L23">
        <f t="shared" si="1"/>
        <v>1.06</v>
      </c>
    </row>
    <row r="24" spans="1:12">
      <c r="A24" t="s">
        <v>24185</v>
      </c>
      <c r="B24" t="s">
        <v>37</v>
      </c>
      <c r="C24">
        <v>7.9</v>
      </c>
      <c r="E24" s="10" t="s">
        <v>12700</v>
      </c>
      <c r="F24" s="11">
        <v>5</v>
      </c>
      <c r="H24" t="s">
        <v>12700</v>
      </c>
      <c r="I24">
        <f t="shared" si="2"/>
        <v>5</v>
      </c>
      <c r="J24">
        <f>ROUND(AVERAGEIF(B:B,Table9[[#This Row],[Languages]],C:C),2)</f>
        <v>7.7</v>
      </c>
      <c r="K24">
        <f t="shared" si="0"/>
        <v>6.6</v>
      </c>
      <c r="L24">
        <f t="shared" si="1"/>
        <v>1.06</v>
      </c>
    </row>
    <row r="25" spans="1:12">
      <c r="A25" t="s">
        <v>24186</v>
      </c>
      <c r="B25" t="s">
        <v>37</v>
      </c>
      <c r="C25">
        <v>6.1</v>
      </c>
      <c r="E25" s="10" t="s">
        <v>1946</v>
      </c>
      <c r="F25" s="11">
        <v>15</v>
      </c>
      <c r="H25" t="s">
        <v>1946</v>
      </c>
      <c r="I25">
        <f t="shared" si="2"/>
        <v>15</v>
      </c>
      <c r="J25">
        <f>ROUND(AVERAGEIF(B:B,Table9[[#This Row],[Languages]],C:C),2)</f>
        <v>7.08</v>
      </c>
      <c r="K25">
        <f t="shared" si="0"/>
        <v>6.6</v>
      </c>
      <c r="L25">
        <f t="shared" si="1"/>
        <v>1.06</v>
      </c>
    </row>
    <row r="26" spans="1:12">
      <c r="A26" t="s">
        <v>24187</v>
      </c>
      <c r="B26" t="s">
        <v>37</v>
      </c>
      <c r="C26">
        <v>7.2</v>
      </c>
      <c r="E26" s="10" t="s">
        <v>6468</v>
      </c>
      <c r="F26" s="11">
        <v>1</v>
      </c>
      <c r="H26" t="s">
        <v>6468</v>
      </c>
      <c r="I26">
        <f t="shared" si="2"/>
        <v>1</v>
      </c>
      <c r="J26">
        <f>ROUND(AVERAGEIF(B:B,Table9[[#This Row],[Languages]],C:C),2)</f>
        <v>7.8</v>
      </c>
      <c r="K26">
        <f t="shared" si="0"/>
        <v>6.6</v>
      </c>
      <c r="L26">
        <f t="shared" si="1"/>
        <v>1.06</v>
      </c>
    </row>
    <row r="27" spans="1:12">
      <c r="A27" t="s">
        <v>24188</v>
      </c>
      <c r="B27" t="s">
        <v>37</v>
      </c>
      <c r="C27">
        <v>7.7</v>
      </c>
      <c r="E27" s="10" t="s">
        <v>11980</v>
      </c>
      <c r="F27" s="11">
        <v>1</v>
      </c>
      <c r="H27" t="s">
        <v>11980</v>
      </c>
      <c r="I27">
        <f t="shared" si="2"/>
        <v>1</v>
      </c>
      <c r="J27">
        <f>ROUND(AVERAGEIF(B:B,Table9[[#This Row],[Languages]],C:C),2)</f>
        <v>7.3</v>
      </c>
      <c r="K27">
        <f t="shared" si="0"/>
        <v>6.6</v>
      </c>
      <c r="L27">
        <f t="shared" si="1"/>
        <v>1.06</v>
      </c>
    </row>
    <row r="28" spans="1:12">
      <c r="A28" t="s">
        <v>24189</v>
      </c>
      <c r="B28" t="s">
        <v>37</v>
      </c>
      <c r="C28">
        <v>8.2</v>
      </c>
      <c r="E28" s="10" t="s">
        <v>13916</v>
      </c>
      <c r="F28" s="11">
        <v>1</v>
      </c>
      <c r="H28" t="s">
        <v>13916</v>
      </c>
      <c r="I28">
        <f t="shared" si="2"/>
        <v>1</v>
      </c>
      <c r="J28">
        <f>ROUND(AVERAGEIF(B:B,Table9[[#This Row],[Languages]],C:C),2)</f>
        <v>8.5</v>
      </c>
      <c r="K28">
        <f t="shared" si="0"/>
        <v>6.6</v>
      </c>
      <c r="L28">
        <f t="shared" si="1"/>
        <v>1.06</v>
      </c>
    </row>
    <row r="29" spans="1:12">
      <c r="A29" t="s">
        <v>24190</v>
      </c>
      <c r="B29" t="s">
        <v>37</v>
      </c>
      <c r="C29">
        <v>5.9</v>
      </c>
      <c r="E29" s="10" t="s">
        <v>17494</v>
      </c>
      <c r="F29" s="11">
        <v>4</v>
      </c>
      <c r="H29" t="s">
        <v>17494</v>
      </c>
      <c r="I29">
        <f t="shared" si="2"/>
        <v>4</v>
      </c>
      <c r="J29">
        <f>ROUND(AVERAGEIF(B:B,Table9[[#This Row],[Languages]],C:C),2)</f>
        <v>7.15</v>
      </c>
      <c r="K29">
        <f t="shared" si="0"/>
        <v>6.6</v>
      </c>
      <c r="L29">
        <f t="shared" si="1"/>
        <v>1.06</v>
      </c>
    </row>
    <row r="30" spans="1:12">
      <c r="A30" t="s">
        <v>24191</v>
      </c>
      <c r="B30" t="s">
        <v>37</v>
      </c>
      <c r="C30">
        <v>7</v>
      </c>
      <c r="E30" s="10" t="s">
        <v>22077</v>
      </c>
      <c r="F30" s="11">
        <v>3</v>
      </c>
      <c r="H30" t="s">
        <v>22077</v>
      </c>
      <c r="I30">
        <f t="shared" si="2"/>
        <v>3</v>
      </c>
      <c r="J30">
        <f>ROUND(AVERAGEIF(B:B,Table9[[#This Row],[Languages]],C:C),2)</f>
        <v>8.13</v>
      </c>
      <c r="K30">
        <f t="shared" si="0"/>
        <v>6.6</v>
      </c>
      <c r="L30">
        <f t="shared" si="1"/>
        <v>1.06</v>
      </c>
    </row>
    <row r="31" spans="1:12">
      <c r="A31" t="s">
        <v>24192</v>
      </c>
      <c r="B31" t="s">
        <v>37</v>
      </c>
      <c r="C31">
        <v>7.8</v>
      </c>
      <c r="E31" s="10" t="s">
        <v>14503</v>
      </c>
      <c r="F31" s="11">
        <v>5</v>
      </c>
      <c r="H31" t="s">
        <v>14503</v>
      </c>
      <c r="I31">
        <f t="shared" si="2"/>
        <v>5</v>
      </c>
      <c r="J31">
        <f>ROUND(AVERAGEIF(B:B,Table9[[#This Row],[Languages]],C:C),2)</f>
        <v>7.76</v>
      </c>
      <c r="K31">
        <f t="shared" si="0"/>
        <v>6.6</v>
      </c>
      <c r="L31">
        <f t="shared" si="1"/>
        <v>1.06</v>
      </c>
    </row>
    <row r="32" spans="1:12">
      <c r="A32" t="s">
        <v>24193</v>
      </c>
      <c r="B32" t="s">
        <v>37</v>
      </c>
      <c r="C32">
        <v>7.3</v>
      </c>
      <c r="E32" s="10" t="s">
        <v>22056</v>
      </c>
      <c r="F32" s="11">
        <v>1</v>
      </c>
      <c r="H32" t="s">
        <v>22056</v>
      </c>
      <c r="I32">
        <f t="shared" si="2"/>
        <v>1</v>
      </c>
      <c r="J32">
        <f>ROUND(AVERAGEIF(B:B,Table9[[#This Row],[Languages]],C:C),2)</f>
        <v>7.9</v>
      </c>
      <c r="K32">
        <f t="shared" si="0"/>
        <v>6.6</v>
      </c>
      <c r="L32">
        <f t="shared" si="1"/>
        <v>1.06</v>
      </c>
    </row>
    <row r="33" spans="1:12">
      <c r="A33" t="s">
        <v>24194</v>
      </c>
      <c r="B33" t="s">
        <v>37</v>
      </c>
      <c r="C33">
        <v>7.2</v>
      </c>
      <c r="E33" s="10" t="s">
        <v>5641</v>
      </c>
      <c r="F33" s="11">
        <v>1</v>
      </c>
      <c r="H33" t="s">
        <v>5641</v>
      </c>
      <c r="I33">
        <f t="shared" si="2"/>
        <v>1</v>
      </c>
      <c r="J33">
        <f>ROUND(AVERAGEIF(B:B,Table9[[#This Row],[Languages]],C:C),2)</f>
        <v>6.5</v>
      </c>
      <c r="K33">
        <f t="shared" si="0"/>
        <v>6.6</v>
      </c>
      <c r="L33">
        <f t="shared" si="1"/>
        <v>1.06</v>
      </c>
    </row>
    <row r="34" spans="1:12">
      <c r="A34" t="s">
        <v>24195</v>
      </c>
      <c r="B34" t="s">
        <v>37</v>
      </c>
      <c r="C34">
        <v>6.5</v>
      </c>
      <c r="E34" s="10" t="s">
        <v>2778</v>
      </c>
      <c r="F34" s="11">
        <v>23</v>
      </c>
      <c r="H34" t="s">
        <v>2778</v>
      </c>
      <c r="I34">
        <f t="shared" si="2"/>
        <v>23</v>
      </c>
      <c r="J34">
        <f>ROUND(AVERAGEIF(B:B,Table9[[#This Row],[Languages]],C:C),2)</f>
        <v>7.08</v>
      </c>
      <c r="K34">
        <f t="shared" si="0"/>
        <v>6.6</v>
      </c>
      <c r="L34">
        <f t="shared" si="1"/>
        <v>1.06</v>
      </c>
    </row>
    <row r="35" spans="1:12">
      <c r="A35" t="s">
        <v>24196</v>
      </c>
      <c r="B35" t="s">
        <v>37</v>
      </c>
      <c r="C35">
        <v>6.8</v>
      </c>
      <c r="E35" s="10" t="s">
        <v>13246</v>
      </c>
      <c r="F35" s="11">
        <v>3</v>
      </c>
      <c r="H35" t="s">
        <v>13246</v>
      </c>
      <c r="I35">
        <f t="shared" si="2"/>
        <v>3</v>
      </c>
      <c r="J35">
        <f>ROUND(AVERAGEIF(B:B,Table9[[#This Row],[Languages]],C:C),2)</f>
        <v>6.63</v>
      </c>
      <c r="K35">
        <f t="shared" si="0"/>
        <v>6.6</v>
      </c>
      <c r="L35">
        <f t="shared" si="1"/>
        <v>1.06</v>
      </c>
    </row>
    <row r="36" spans="1:12">
      <c r="A36" t="s">
        <v>24197</v>
      </c>
      <c r="B36" t="s">
        <v>37</v>
      </c>
      <c r="C36">
        <v>7.3</v>
      </c>
      <c r="E36" s="10" t="s">
        <v>21178</v>
      </c>
      <c r="F36" s="11">
        <v>1</v>
      </c>
      <c r="H36" t="s">
        <v>21178</v>
      </c>
      <c r="I36">
        <f t="shared" si="2"/>
        <v>1</v>
      </c>
      <c r="J36">
        <f>ROUND(AVERAGEIF(B:B,Table9[[#This Row],[Languages]],C:C),2)</f>
        <v>7.4</v>
      </c>
      <c r="K36">
        <f t="shared" si="0"/>
        <v>6.6</v>
      </c>
      <c r="L36">
        <f t="shared" si="1"/>
        <v>1.06</v>
      </c>
    </row>
    <row r="37" spans="1:12">
      <c r="A37" t="s">
        <v>24198</v>
      </c>
      <c r="B37" t="s">
        <v>37</v>
      </c>
      <c r="C37">
        <v>6</v>
      </c>
      <c r="E37" s="10" t="s">
        <v>19421</v>
      </c>
      <c r="F37" s="11">
        <v>1</v>
      </c>
      <c r="H37" t="s">
        <v>19421</v>
      </c>
      <c r="I37">
        <f t="shared" si="2"/>
        <v>1</v>
      </c>
      <c r="J37">
        <f>ROUND(AVERAGEIF(B:B,Table9[[#This Row],[Languages]],C:C),2)</f>
        <v>7.3</v>
      </c>
      <c r="K37">
        <f t="shared" si="0"/>
        <v>6.6</v>
      </c>
      <c r="L37">
        <f t="shared" si="1"/>
        <v>1.06</v>
      </c>
    </row>
    <row r="38" spans="1:9">
      <c r="A38" t="s">
        <v>24199</v>
      </c>
      <c r="B38" t="s">
        <v>37</v>
      </c>
      <c r="C38">
        <v>5.7</v>
      </c>
      <c r="E38" s="10" t="s">
        <v>27829</v>
      </c>
      <c r="F38" s="11">
        <v>3756</v>
      </c>
      <c r="H38" t="s">
        <v>27830</v>
      </c>
      <c r="I38">
        <f>SUM(I4:I37)</f>
        <v>3756</v>
      </c>
    </row>
    <row r="39" spans="1:3">
      <c r="A39" t="s">
        <v>24200</v>
      </c>
      <c r="B39" t="s">
        <v>37</v>
      </c>
      <c r="C39">
        <v>6.4</v>
      </c>
    </row>
    <row r="40" spans="1:3">
      <c r="A40" t="s">
        <v>24201</v>
      </c>
      <c r="B40" t="s">
        <v>37</v>
      </c>
      <c r="C40">
        <v>6.7</v>
      </c>
    </row>
    <row r="41" spans="1:3">
      <c r="A41" t="s">
        <v>24202</v>
      </c>
      <c r="B41" t="s">
        <v>37</v>
      </c>
      <c r="C41">
        <v>6.8</v>
      </c>
    </row>
    <row r="42" spans="1:3">
      <c r="A42" t="s">
        <v>24203</v>
      </c>
      <c r="B42" t="s">
        <v>37</v>
      </c>
      <c r="C42">
        <v>6.3</v>
      </c>
    </row>
    <row r="43" spans="1:3">
      <c r="A43" t="s">
        <v>24204</v>
      </c>
      <c r="B43" t="s">
        <v>37</v>
      </c>
      <c r="C43">
        <v>5.6</v>
      </c>
    </row>
    <row r="44" spans="1:3">
      <c r="A44" t="s">
        <v>24205</v>
      </c>
      <c r="B44" t="s">
        <v>37</v>
      </c>
      <c r="C44">
        <v>8.3</v>
      </c>
    </row>
    <row r="45" spans="1:3">
      <c r="A45" t="s">
        <v>24206</v>
      </c>
      <c r="B45" t="s">
        <v>37</v>
      </c>
      <c r="C45">
        <v>6.6</v>
      </c>
    </row>
    <row r="46" spans="1:3">
      <c r="A46" t="s">
        <v>24207</v>
      </c>
      <c r="B46" t="s">
        <v>37</v>
      </c>
      <c r="C46">
        <v>7.2</v>
      </c>
    </row>
    <row r="47" spans="1:3">
      <c r="A47" t="s">
        <v>24208</v>
      </c>
      <c r="B47" t="s">
        <v>37</v>
      </c>
      <c r="C47">
        <v>7</v>
      </c>
    </row>
    <row r="48" spans="1:3">
      <c r="A48" t="s">
        <v>24209</v>
      </c>
      <c r="B48" t="s">
        <v>37</v>
      </c>
      <c r="C48">
        <v>8</v>
      </c>
    </row>
    <row r="49" spans="1:3">
      <c r="A49" t="s">
        <v>24210</v>
      </c>
      <c r="B49" t="s">
        <v>37</v>
      </c>
      <c r="C49">
        <v>7.8</v>
      </c>
    </row>
    <row r="50" spans="1:3">
      <c r="A50" t="s">
        <v>24211</v>
      </c>
      <c r="B50" t="s">
        <v>37</v>
      </c>
      <c r="C50">
        <v>6.3</v>
      </c>
    </row>
    <row r="51" spans="1:3">
      <c r="A51" t="s">
        <v>24212</v>
      </c>
      <c r="B51" t="s">
        <v>37</v>
      </c>
      <c r="C51">
        <v>7.3</v>
      </c>
    </row>
    <row r="52" spans="1:3">
      <c r="A52" t="s">
        <v>24213</v>
      </c>
      <c r="B52" t="s">
        <v>37</v>
      </c>
      <c r="C52">
        <v>6.6</v>
      </c>
    </row>
    <row r="53" spans="1:3">
      <c r="A53" t="s">
        <v>24214</v>
      </c>
      <c r="B53" t="s">
        <v>37</v>
      </c>
      <c r="C53">
        <v>7</v>
      </c>
    </row>
    <row r="54" spans="1:3">
      <c r="A54" t="s">
        <v>24215</v>
      </c>
      <c r="B54" t="s">
        <v>37</v>
      </c>
      <c r="C54">
        <v>6.3</v>
      </c>
    </row>
    <row r="55" spans="1:3">
      <c r="A55" t="s">
        <v>24216</v>
      </c>
      <c r="B55" t="s">
        <v>37</v>
      </c>
      <c r="C55">
        <v>6.2</v>
      </c>
    </row>
    <row r="56" spans="1:3">
      <c r="A56" t="s">
        <v>24217</v>
      </c>
      <c r="B56" t="s">
        <v>37</v>
      </c>
      <c r="C56">
        <v>7.2</v>
      </c>
    </row>
    <row r="57" spans="1:3">
      <c r="A57" t="s">
        <v>24218</v>
      </c>
      <c r="B57" t="s">
        <v>37</v>
      </c>
      <c r="C57">
        <v>7.5</v>
      </c>
    </row>
    <row r="58" spans="1:3">
      <c r="A58" t="s">
        <v>24219</v>
      </c>
      <c r="B58" t="s">
        <v>37</v>
      </c>
      <c r="C58">
        <v>8.4</v>
      </c>
    </row>
    <row r="59" spans="1:3">
      <c r="A59" t="s">
        <v>24220</v>
      </c>
      <c r="B59" t="s">
        <v>37</v>
      </c>
      <c r="C59">
        <v>6.2</v>
      </c>
    </row>
    <row r="60" spans="1:3">
      <c r="A60" t="s">
        <v>24221</v>
      </c>
      <c r="B60" t="s">
        <v>37</v>
      </c>
      <c r="C60">
        <v>5.8</v>
      </c>
    </row>
    <row r="61" spans="1:3">
      <c r="A61" t="s">
        <v>24222</v>
      </c>
      <c r="B61" t="s">
        <v>37</v>
      </c>
      <c r="C61">
        <v>6.8</v>
      </c>
    </row>
    <row r="62" spans="1:3">
      <c r="A62" t="s">
        <v>24223</v>
      </c>
      <c r="B62" t="s">
        <v>37</v>
      </c>
      <c r="C62">
        <v>5.4</v>
      </c>
    </row>
    <row r="63" spans="1:3">
      <c r="A63" t="s">
        <v>24224</v>
      </c>
      <c r="B63" t="s">
        <v>37</v>
      </c>
      <c r="C63">
        <v>6.6</v>
      </c>
    </row>
    <row r="64" spans="1:3">
      <c r="A64" t="s">
        <v>24225</v>
      </c>
      <c r="B64" t="s">
        <v>37</v>
      </c>
      <c r="C64">
        <v>6.9</v>
      </c>
    </row>
    <row r="65" spans="1:3">
      <c r="A65" t="s">
        <v>24226</v>
      </c>
      <c r="B65" t="s">
        <v>37</v>
      </c>
      <c r="C65">
        <v>7.3</v>
      </c>
    </row>
    <row r="66" spans="1:3">
      <c r="A66" t="s">
        <v>24227</v>
      </c>
      <c r="B66" t="s">
        <v>37</v>
      </c>
      <c r="C66">
        <v>9</v>
      </c>
    </row>
    <row r="67" spans="1:3">
      <c r="A67" t="s">
        <v>24228</v>
      </c>
      <c r="B67" t="s">
        <v>37</v>
      </c>
      <c r="C67">
        <v>8.3</v>
      </c>
    </row>
    <row r="68" spans="1:3">
      <c r="A68" t="s">
        <v>24229</v>
      </c>
      <c r="B68" t="s">
        <v>37</v>
      </c>
      <c r="C68">
        <v>6.5</v>
      </c>
    </row>
    <row r="69" spans="1:3">
      <c r="A69" t="s">
        <v>24230</v>
      </c>
      <c r="B69" t="s">
        <v>37</v>
      </c>
      <c r="C69">
        <v>7.9</v>
      </c>
    </row>
    <row r="70" spans="1:3">
      <c r="A70" t="s">
        <v>24231</v>
      </c>
      <c r="B70" t="s">
        <v>37</v>
      </c>
      <c r="C70">
        <v>7.5</v>
      </c>
    </row>
    <row r="71" spans="1:3">
      <c r="A71" t="s">
        <v>24232</v>
      </c>
      <c r="B71" t="s">
        <v>37</v>
      </c>
      <c r="C71">
        <v>4.8</v>
      </c>
    </row>
    <row r="72" spans="1:3">
      <c r="A72" t="s">
        <v>24233</v>
      </c>
      <c r="B72" t="s">
        <v>37</v>
      </c>
      <c r="C72">
        <v>5.2</v>
      </c>
    </row>
    <row r="73" spans="1:3">
      <c r="A73" t="s">
        <v>24234</v>
      </c>
      <c r="B73" t="s">
        <v>37</v>
      </c>
      <c r="C73">
        <v>6.9</v>
      </c>
    </row>
    <row r="74" spans="1:3">
      <c r="A74" t="s">
        <v>24235</v>
      </c>
      <c r="B74" t="s">
        <v>37</v>
      </c>
      <c r="C74">
        <v>5.4</v>
      </c>
    </row>
    <row r="75" spans="1:3">
      <c r="A75" t="s">
        <v>24236</v>
      </c>
      <c r="B75" t="s">
        <v>37</v>
      </c>
      <c r="C75">
        <v>7.9</v>
      </c>
    </row>
    <row r="76" spans="1:3">
      <c r="A76" t="s">
        <v>24237</v>
      </c>
      <c r="B76" t="s">
        <v>37</v>
      </c>
      <c r="C76">
        <v>6.1</v>
      </c>
    </row>
    <row r="77" spans="1:3">
      <c r="A77" t="s">
        <v>24238</v>
      </c>
      <c r="B77" t="s">
        <v>37</v>
      </c>
      <c r="C77">
        <v>5.8</v>
      </c>
    </row>
    <row r="78" spans="1:3">
      <c r="A78" t="s">
        <v>24239</v>
      </c>
      <c r="B78" t="s">
        <v>37</v>
      </c>
      <c r="C78">
        <v>8.3</v>
      </c>
    </row>
    <row r="79" spans="1:3">
      <c r="A79" t="s">
        <v>24240</v>
      </c>
      <c r="B79" t="s">
        <v>37</v>
      </c>
      <c r="C79">
        <v>7.8</v>
      </c>
    </row>
    <row r="80" spans="1:3">
      <c r="A80" t="s">
        <v>24241</v>
      </c>
      <c r="B80" t="s">
        <v>37</v>
      </c>
      <c r="C80">
        <v>7</v>
      </c>
    </row>
    <row r="81" spans="1:3">
      <c r="A81" t="s">
        <v>24242</v>
      </c>
      <c r="B81" t="s">
        <v>37</v>
      </c>
      <c r="C81">
        <v>6.1</v>
      </c>
    </row>
    <row r="82" spans="1:3">
      <c r="A82" t="s">
        <v>24243</v>
      </c>
      <c r="B82" t="s">
        <v>37</v>
      </c>
      <c r="C82">
        <v>7</v>
      </c>
    </row>
    <row r="83" spans="1:3">
      <c r="A83" t="s">
        <v>24244</v>
      </c>
      <c r="B83" t="s">
        <v>37</v>
      </c>
      <c r="C83">
        <v>7.6</v>
      </c>
    </row>
    <row r="84" spans="1:3">
      <c r="A84" t="s">
        <v>24245</v>
      </c>
      <c r="B84" t="s">
        <v>37</v>
      </c>
      <c r="C84">
        <v>6.3</v>
      </c>
    </row>
    <row r="85" spans="1:3">
      <c r="A85" t="s">
        <v>24246</v>
      </c>
      <c r="B85" t="s">
        <v>37</v>
      </c>
      <c r="C85">
        <v>7.8</v>
      </c>
    </row>
    <row r="86" spans="1:3">
      <c r="A86" t="s">
        <v>24247</v>
      </c>
      <c r="B86" t="s">
        <v>37</v>
      </c>
      <c r="C86">
        <v>6.4</v>
      </c>
    </row>
    <row r="87" spans="1:3">
      <c r="A87" t="s">
        <v>24248</v>
      </c>
      <c r="B87" t="s">
        <v>37</v>
      </c>
      <c r="C87">
        <v>6.5</v>
      </c>
    </row>
    <row r="88" spans="1:3">
      <c r="A88" t="s">
        <v>24249</v>
      </c>
      <c r="B88" t="s">
        <v>37</v>
      </c>
      <c r="C88">
        <v>7.9</v>
      </c>
    </row>
    <row r="89" spans="1:3">
      <c r="A89" t="s">
        <v>24250</v>
      </c>
      <c r="B89" t="s">
        <v>37</v>
      </c>
      <c r="C89">
        <v>7.8</v>
      </c>
    </row>
    <row r="90" spans="1:3">
      <c r="A90" t="s">
        <v>24251</v>
      </c>
      <c r="B90" t="s">
        <v>37</v>
      </c>
      <c r="C90">
        <v>6.6</v>
      </c>
    </row>
    <row r="91" spans="1:3">
      <c r="A91" t="s">
        <v>24252</v>
      </c>
      <c r="B91" t="s">
        <v>37</v>
      </c>
      <c r="C91">
        <v>5.5</v>
      </c>
    </row>
    <row r="92" spans="1:3">
      <c r="A92" t="s">
        <v>24253</v>
      </c>
      <c r="B92" t="s">
        <v>37</v>
      </c>
      <c r="C92">
        <v>8.2</v>
      </c>
    </row>
    <row r="93" spans="1:3">
      <c r="A93" t="s">
        <v>24254</v>
      </c>
      <c r="B93" t="s">
        <v>37</v>
      </c>
      <c r="C93">
        <v>6.4</v>
      </c>
    </row>
    <row r="94" spans="1:3">
      <c r="A94" t="s">
        <v>24255</v>
      </c>
      <c r="B94" t="s">
        <v>37</v>
      </c>
      <c r="C94">
        <v>8.1</v>
      </c>
    </row>
    <row r="95" spans="1:3">
      <c r="A95" t="s">
        <v>24256</v>
      </c>
      <c r="B95" t="s">
        <v>37</v>
      </c>
      <c r="C95">
        <v>8.6</v>
      </c>
    </row>
    <row r="96" spans="1:3">
      <c r="A96" t="s">
        <v>24257</v>
      </c>
      <c r="B96" t="s">
        <v>37</v>
      </c>
      <c r="C96">
        <v>8.8</v>
      </c>
    </row>
    <row r="97" spans="1:3">
      <c r="A97" t="s">
        <v>24258</v>
      </c>
      <c r="B97" t="s">
        <v>37</v>
      </c>
      <c r="C97">
        <v>6.7</v>
      </c>
    </row>
    <row r="98" spans="1:3">
      <c r="A98" t="s">
        <v>24259</v>
      </c>
      <c r="B98" t="s">
        <v>37</v>
      </c>
      <c r="C98">
        <v>7.8</v>
      </c>
    </row>
    <row r="99" spans="1:3">
      <c r="A99" t="s">
        <v>24260</v>
      </c>
      <c r="B99" t="s">
        <v>37</v>
      </c>
      <c r="C99">
        <v>7.8</v>
      </c>
    </row>
    <row r="100" spans="1:3">
      <c r="A100" t="s">
        <v>24261</v>
      </c>
      <c r="B100" t="s">
        <v>37</v>
      </c>
      <c r="C100">
        <v>6.6</v>
      </c>
    </row>
    <row r="101" spans="1:3">
      <c r="A101" t="s">
        <v>24262</v>
      </c>
      <c r="B101" t="s">
        <v>37</v>
      </c>
      <c r="C101">
        <v>6.1</v>
      </c>
    </row>
    <row r="102" spans="1:3">
      <c r="A102" t="s">
        <v>24263</v>
      </c>
      <c r="B102" t="s">
        <v>37</v>
      </c>
      <c r="C102">
        <v>5.6</v>
      </c>
    </row>
    <row r="103" spans="1:3">
      <c r="A103" t="s">
        <v>24264</v>
      </c>
      <c r="B103" t="s">
        <v>37</v>
      </c>
      <c r="C103">
        <v>6.4</v>
      </c>
    </row>
    <row r="104" spans="1:3">
      <c r="A104" t="s">
        <v>24265</v>
      </c>
      <c r="B104" t="s">
        <v>37</v>
      </c>
      <c r="C104">
        <v>6.1</v>
      </c>
    </row>
    <row r="105" spans="1:3">
      <c r="A105" t="s">
        <v>24266</v>
      </c>
      <c r="B105" t="s">
        <v>37</v>
      </c>
      <c r="C105">
        <v>7.3</v>
      </c>
    </row>
    <row r="106" spans="1:3">
      <c r="A106" t="s">
        <v>24267</v>
      </c>
      <c r="B106" t="s">
        <v>37</v>
      </c>
      <c r="C106">
        <v>6.6</v>
      </c>
    </row>
    <row r="107" spans="1:3">
      <c r="A107" t="s">
        <v>24268</v>
      </c>
      <c r="B107" t="s">
        <v>37</v>
      </c>
      <c r="C107">
        <v>6.3</v>
      </c>
    </row>
    <row r="108" spans="1:3">
      <c r="A108" t="s">
        <v>24269</v>
      </c>
      <c r="B108" t="s">
        <v>37</v>
      </c>
      <c r="C108">
        <v>6.1</v>
      </c>
    </row>
    <row r="109" spans="1:3">
      <c r="A109" t="s">
        <v>24270</v>
      </c>
      <c r="B109" t="s">
        <v>37</v>
      </c>
      <c r="C109">
        <v>7.1</v>
      </c>
    </row>
    <row r="110" spans="1:3">
      <c r="A110" t="s">
        <v>24271</v>
      </c>
      <c r="B110" t="s">
        <v>37</v>
      </c>
      <c r="C110">
        <v>5.5</v>
      </c>
    </row>
    <row r="111" spans="1:3">
      <c r="A111" t="s">
        <v>24272</v>
      </c>
      <c r="B111" t="s">
        <v>37</v>
      </c>
      <c r="C111">
        <v>7.5</v>
      </c>
    </row>
    <row r="112" spans="1:3">
      <c r="A112" t="s">
        <v>24273</v>
      </c>
      <c r="B112" t="s">
        <v>37</v>
      </c>
      <c r="C112">
        <v>7.6</v>
      </c>
    </row>
    <row r="113" spans="1:3">
      <c r="A113" t="s">
        <v>24274</v>
      </c>
      <c r="B113" t="s">
        <v>37</v>
      </c>
      <c r="C113">
        <v>6.4</v>
      </c>
    </row>
    <row r="114" spans="1:3">
      <c r="A114" t="s">
        <v>24275</v>
      </c>
      <c r="B114" t="s">
        <v>37</v>
      </c>
      <c r="C114">
        <v>7.2</v>
      </c>
    </row>
    <row r="115" spans="1:3">
      <c r="A115" t="s">
        <v>24276</v>
      </c>
      <c r="B115" t="s">
        <v>37</v>
      </c>
      <c r="C115">
        <v>6.7</v>
      </c>
    </row>
    <row r="116" spans="1:3">
      <c r="A116" t="s">
        <v>24277</v>
      </c>
      <c r="B116" t="s">
        <v>37</v>
      </c>
      <c r="C116">
        <v>8</v>
      </c>
    </row>
    <row r="117" spans="1:3">
      <c r="A117" t="s">
        <v>24278</v>
      </c>
      <c r="B117" t="s">
        <v>37</v>
      </c>
      <c r="C117">
        <v>8.3</v>
      </c>
    </row>
    <row r="118" spans="1:3">
      <c r="A118" t="s">
        <v>24279</v>
      </c>
      <c r="B118" t="s">
        <v>37</v>
      </c>
      <c r="C118">
        <v>6.7</v>
      </c>
    </row>
    <row r="119" spans="1:3">
      <c r="A119" t="s">
        <v>24280</v>
      </c>
      <c r="B119" t="s">
        <v>37</v>
      </c>
      <c r="C119">
        <v>5.9</v>
      </c>
    </row>
    <row r="120" spans="1:3">
      <c r="A120" t="s">
        <v>24281</v>
      </c>
      <c r="B120" t="s">
        <v>37</v>
      </c>
      <c r="C120">
        <v>6.7</v>
      </c>
    </row>
    <row r="121" spans="1:3">
      <c r="A121" t="s">
        <v>24282</v>
      </c>
      <c r="B121" t="s">
        <v>37</v>
      </c>
      <c r="C121">
        <v>6.7</v>
      </c>
    </row>
    <row r="122" spans="1:3">
      <c r="A122" t="s">
        <v>24283</v>
      </c>
      <c r="B122" t="s">
        <v>37</v>
      </c>
      <c r="C122">
        <v>7.6</v>
      </c>
    </row>
    <row r="123" spans="1:3">
      <c r="A123" t="s">
        <v>24284</v>
      </c>
      <c r="B123" t="s">
        <v>37</v>
      </c>
      <c r="C123">
        <v>7.2</v>
      </c>
    </row>
    <row r="124" spans="1:3">
      <c r="A124" t="s">
        <v>24285</v>
      </c>
      <c r="B124" t="s">
        <v>37</v>
      </c>
      <c r="C124">
        <v>7.1</v>
      </c>
    </row>
    <row r="125" spans="1:3">
      <c r="A125" t="s">
        <v>24286</v>
      </c>
      <c r="B125" t="s">
        <v>37</v>
      </c>
      <c r="C125">
        <v>8.1</v>
      </c>
    </row>
    <row r="126" spans="1:3">
      <c r="A126" t="s">
        <v>24287</v>
      </c>
      <c r="B126" t="s">
        <v>37</v>
      </c>
      <c r="C126">
        <v>6.7</v>
      </c>
    </row>
    <row r="127" spans="1:3">
      <c r="A127" t="s">
        <v>24289</v>
      </c>
      <c r="B127" t="s">
        <v>37</v>
      </c>
      <c r="C127">
        <v>7</v>
      </c>
    </row>
    <row r="128" spans="1:3">
      <c r="A128" t="s">
        <v>24290</v>
      </c>
      <c r="B128" t="s">
        <v>37</v>
      </c>
      <c r="C128">
        <v>6.9</v>
      </c>
    </row>
    <row r="129" spans="1:3">
      <c r="A129" t="s">
        <v>24291</v>
      </c>
      <c r="B129" t="s">
        <v>37</v>
      </c>
      <c r="C129">
        <v>5.1</v>
      </c>
    </row>
    <row r="130" spans="1:3">
      <c r="A130" t="s">
        <v>24292</v>
      </c>
      <c r="B130" t="s">
        <v>37</v>
      </c>
      <c r="C130">
        <v>5.8</v>
      </c>
    </row>
    <row r="131" spans="1:3">
      <c r="A131" t="s">
        <v>24293</v>
      </c>
      <c r="B131" t="s">
        <v>37</v>
      </c>
      <c r="C131">
        <v>6.2</v>
      </c>
    </row>
    <row r="132" spans="1:3">
      <c r="A132" t="s">
        <v>24294</v>
      </c>
      <c r="B132" t="s">
        <v>37</v>
      </c>
      <c r="C132">
        <v>7.4</v>
      </c>
    </row>
    <row r="133" spans="1:3">
      <c r="A133" t="s">
        <v>24295</v>
      </c>
      <c r="B133" t="s">
        <v>37</v>
      </c>
      <c r="C133">
        <v>5.8</v>
      </c>
    </row>
    <row r="134" spans="1:3">
      <c r="A134" t="s">
        <v>24224</v>
      </c>
      <c r="B134" t="s">
        <v>37</v>
      </c>
      <c r="C134">
        <v>6.6</v>
      </c>
    </row>
    <row r="135" spans="1:3">
      <c r="A135" t="s">
        <v>24296</v>
      </c>
      <c r="B135" t="s">
        <v>37</v>
      </c>
      <c r="C135">
        <v>6.2</v>
      </c>
    </row>
    <row r="136" spans="1:3">
      <c r="A136" t="s">
        <v>24297</v>
      </c>
      <c r="B136" t="s">
        <v>37</v>
      </c>
      <c r="C136">
        <v>7.3</v>
      </c>
    </row>
    <row r="137" spans="1:3">
      <c r="A137" t="s">
        <v>24298</v>
      </c>
      <c r="B137" t="s">
        <v>37</v>
      </c>
      <c r="C137">
        <v>4.2</v>
      </c>
    </row>
    <row r="138" spans="1:3">
      <c r="A138" t="s">
        <v>24299</v>
      </c>
      <c r="B138" t="s">
        <v>37</v>
      </c>
      <c r="C138">
        <v>6.9</v>
      </c>
    </row>
    <row r="139" spans="1:3">
      <c r="A139" t="s">
        <v>24300</v>
      </c>
      <c r="B139" t="s">
        <v>37</v>
      </c>
      <c r="C139">
        <v>6.4</v>
      </c>
    </row>
    <row r="140" spans="1:3">
      <c r="A140" t="s">
        <v>24301</v>
      </c>
      <c r="B140" t="s">
        <v>37</v>
      </c>
      <c r="C140">
        <v>5.4</v>
      </c>
    </row>
    <row r="141" spans="1:3">
      <c r="A141" t="s">
        <v>24302</v>
      </c>
      <c r="B141" t="s">
        <v>37</v>
      </c>
      <c r="C141">
        <v>6.7</v>
      </c>
    </row>
    <row r="142" spans="1:3">
      <c r="A142" t="s">
        <v>24303</v>
      </c>
      <c r="B142" t="s">
        <v>37</v>
      </c>
      <c r="C142">
        <v>5.8</v>
      </c>
    </row>
    <row r="143" spans="1:3">
      <c r="A143" t="s">
        <v>24304</v>
      </c>
      <c r="B143" t="s">
        <v>37</v>
      </c>
      <c r="C143">
        <v>6.9</v>
      </c>
    </row>
    <row r="144" spans="1:3">
      <c r="A144" t="s">
        <v>24305</v>
      </c>
      <c r="B144" t="s">
        <v>37</v>
      </c>
      <c r="C144">
        <v>7.2</v>
      </c>
    </row>
    <row r="145" spans="1:3">
      <c r="A145" t="s">
        <v>24306</v>
      </c>
      <c r="B145" t="s">
        <v>37</v>
      </c>
      <c r="C145">
        <v>6.9</v>
      </c>
    </row>
    <row r="146" spans="1:3">
      <c r="A146" t="s">
        <v>24307</v>
      </c>
      <c r="B146" t="s">
        <v>37</v>
      </c>
      <c r="C146">
        <v>6.1</v>
      </c>
    </row>
    <row r="147" spans="1:3">
      <c r="A147" t="s">
        <v>24308</v>
      </c>
      <c r="B147" t="s">
        <v>37</v>
      </c>
      <c r="C147">
        <v>5.5</v>
      </c>
    </row>
    <row r="148" spans="1:3">
      <c r="A148" t="s">
        <v>24309</v>
      </c>
      <c r="B148" t="s">
        <v>37</v>
      </c>
      <c r="C148">
        <v>6.6</v>
      </c>
    </row>
    <row r="149" spans="1:3">
      <c r="A149" t="s">
        <v>24310</v>
      </c>
      <c r="B149" t="s">
        <v>37</v>
      </c>
      <c r="C149">
        <v>6.1</v>
      </c>
    </row>
    <row r="150" spans="1:3">
      <c r="A150" t="s">
        <v>24311</v>
      </c>
      <c r="B150" t="s">
        <v>37</v>
      </c>
      <c r="C150">
        <v>6.3</v>
      </c>
    </row>
    <row r="151" spans="1:3">
      <c r="A151" t="s">
        <v>24312</v>
      </c>
      <c r="B151" t="s">
        <v>37</v>
      </c>
      <c r="C151">
        <v>7.2</v>
      </c>
    </row>
    <row r="152" spans="1:3">
      <c r="A152" t="s">
        <v>24313</v>
      </c>
      <c r="B152" t="s">
        <v>37</v>
      </c>
      <c r="C152">
        <v>7.4</v>
      </c>
    </row>
    <row r="153" spans="1:3">
      <c r="A153" t="s">
        <v>24314</v>
      </c>
      <c r="B153" t="s">
        <v>37</v>
      </c>
      <c r="C153">
        <v>7.3</v>
      </c>
    </row>
    <row r="154" spans="1:3">
      <c r="A154" t="s">
        <v>24315</v>
      </c>
      <c r="B154" t="s">
        <v>37</v>
      </c>
      <c r="C154">
        <v>6.1</v>
      </c>
    </row>
    <row r="155" spans="1:3">
      <c r="A155" t="s">
        <v>24316</v>
      </c>
      <c r="B155" t="s">
        <v>37</v>
      </c>
      <c r="C155">
        <v>7.7</v>
      </c>
    </row>
    <row r="156" spans="1:3">
      <c r="A156" t="s">
        <v>24317</v>
      </c>
      <c r="B156" t="s">
        <v>37</v>
      </c>
      <c r="C156">
        <v>6.1</v>
      </c>
    </row>
    <row r="157" spans="1:3">
      <c r="A157" t="s">
        <v>24318</v>
      </c>
      <c r="B157" t="s">
        <v>37</v>
      </c>
      <c r="C157">
        <v>8</v>
      </c>
    </row>
    <row r="158" spans="1:3">
      <c r="A158" t="s">
        <v>24319</v>
      </c>
      <c r="B158" t="s">
        <v>37</v>
      </c>
      <c r="C158">
        <v>7.3</v>
      </c>
    </row>
    <row r="159" spans="1:3">
      <c r="A159" t="s">
        <v>24320</v>
      </c>
      <c r="B159" t="s">
        <v>37</v>
      </c>
      <c r="C159">
        <v>7.9</v>
      </c>
    </row>
    <row r="160" spans="1:3">
      <c r="A160" t="s">
        <v>24321</v>
      </c>
      <c r="B160" t="s">
        <v>37</v>
      </c>
      <c r="C160">
        <v>5.5</v>
      </c>
    </row>
    <row r="161" spans="1:3">
      <c r="A161" t="s">
        <v>24322</v>
      </c>
      <c r="B161" t="s">
        <v>37</v>
      </c>
      <c r="C161">
        <v>5</v>
      </c>
    </row>
    <row r="162" spans="1:3">
      <c r="A162" t="s">
        <v>24323</v>
      </c>
      <c r="B162" t="s">
        <v>37</v>
      </c>
      <c r="C162">
        <v>7.7</v>
      </c>
    </row>
    <row r="163" spans="1:3">
      <c r="A163" t="s">
        <v>24324</v>
      </c>
      <c r="B163" t="s">
        <v>37</v>
      </c>
      <c r="C163">
        <v>6.6</v>
      </c>
    </row>
    <row r="164" spans="1:3">
      <c r="A164" t="s">
        <v>24325</v>
      </c>
      <c r="B164" t="s">
        <v>37</v>
      </c>
      <c r="C164">
        <v>5.7</v>
      </c>
    </row>
    <row r="165" spans="1:3">
      <c r="A165" t="s">
        <v>24326</v>
      </c>
      <c r="B165" t="s">
        <v>37</v>
      </c>
      <c r="C165">
        <v>5.8</v>
      </c>
    </row>
    <row r="166" spans="1:3">
      <c r="A166" t="s">
        <v>24327</v>
      </c>
      <c r="B166" t="s">
        <v>37</v>
      </c>
      <c r="C166">
        <v>6</v>
      </c>
    </row>
    <row r="167" spans="1:3">
      <c r="A167" t="s">
        <v>24328</v>
      </c>
      <c r="B167" t="s">
        <v>37</v>
      </c>
      <c r="C167">
        <v>6.4</v>
      </c>
    </row>
    <row r="168" spans="1:3">
      <c r="A168" t="s">
        <v>24329</v>
      </c>
      <c r="B168" t="s">
        <v>37</v>
      </c>
      <c r="C168">
        <v>6.9</v>
      </c>
    </row>
    <row r="169" spans="1:3">
      <c r="A169" t="s">
        <v>24330</v>
      </c>
      <c r="B169" t="s">
        <v>37</v>
      </c>
      <c r="C169">
        <v>6.4</v>
      </c>
    </row>
    <row r="170" spans="1:3">
      <c r="A170" t="s">
        <v>24331</v>
      </c>
      <c r="B170" t="s">
        <v>37</v>
      </c>
      <c r="C170">
        <v>7.4</v>
      </c>
    </row>
    <row r="171" spans="1:3">
      <c r="A171" t="s">
        <v>24332</v>
      </c>
      <c r="B171" t="s">
        <v>37</v>
      </c>
      <c r="C171">
        <v>5.5</v>
      </c>
    </row>
    <row r="172" spans="1:3">
      <c r="A172" t="s">
        <v>24333</v>
      </c>
      <c r="B172" t="s">
        <v>37</v>
      </c>
      <c r="C172">
        <v>5.9</v>
      </c>
    </row>
    <row r="173" spans="1:3">
      <c r="A173" t="s">
        <v>24334</v>
      </c>
      <c r="B173" t="s">
        <v>37</v>
      </c>
      <c r="C173">
        <v>6.8</v>
      </c>
    </row>
    <row r="174" spans="1:3">
      <c r="A174" t="s">
        <v>24335</v>
      </c>
      <c r="B174" t="s">
        <v>37</v>
      </c>
      <c r="C174">
        <v>6.8</v>
      </c>
    </row>
    <row r="175" spans="1:3">
      <c r="A175" t="s">
        <v>24336</v>
      </c>
      <c r="B175" t="s">
        <v>37</v>
      </c>
      <c r="C175">
        <v>8.1</v>
      </c>
    </row>
    <row r="176" spans="1:3">
      <c r="A176" t="s">
        <v>24337</v>
      </c>
      <c r="B176" t="s">
        <v>37</v>
      </c>
      <c r="C176">
        <v>6.5</v>
      </c>
    </row>
    <row r="177" spans="1:3">
      <c r="A177" t="s">
        <v>24338</v>
      </c>
      <c r="B177" t="s">
        <v>37</v>
      </c>
      <c r="C177">
        <v>7.2</v>
      </c>
    </row>
    <row r="178" spans="1:3">
      <c r="A178" t="s">
        <v>24339</v>
      </c>
      <c r="B178" t="s">
        <v>37</v>
      </c>
      <c r="C178">
        <v>6.7</v>
      </c>
    </row>
    <row r="179" spans="1:3">
      <c r="A179" t="s">
        <v>24340</v>
      </c>
      <c r="B179" t="s">
        <v>37</v>
      </c>
      <c r="C179">
        <v>8.1</v>
      </c>
    </row>
    <row r="180" spans="1:3">
      <c r="A180" t="s">
        <v>24341</v>
      </c>
      <c r="B180" t="s">
        <v>37</v>
      </c>
      <c r="C180">
        <v>7.6</v>
      </c>
    </row>
    <row r="181" spans="1:3">
      <c r="A181" t="s">
        <v>24342</v>
      </c>
      <c r="B181" t="s">
        <v>37</v>
      </c>
      <c r="C181">
        <v>7.4</v>
      </c>
    </row>
    <row r="182" spans="1:3">
      <c r="A182" t="s">
        <v>24343</v>
      </c>
      <c r="B182" t="s">
        <v>37</v>
      </c>
      <c r="C182">
        <v>7.6</v>
      </c>
    </row>
    <row r="183" spans="1:3">
      <c r="A183" t="s">
        <v>24332</v>
      </c>
      <c r="B183" t="s">
        <v>37</v>
      </c>
      <c r="C183">
        <v>5.5</v>
      </c>
    </row>
    <row r="184" spans="1:3">
      <c r="A184" t="s">
        <v>24344</v>
      </c>
      <c r="B184" t="s">
        <v>37</v>
      </c>
      <c r="C184">
        <v>6.7</v>
      </c>
    </row>
    <row r="185" spans="1:3">
      <c r="A185" t="s">
        <v>24345</v>
      </c>
      <c r="B185" t="s">
        <v>37</v>
      </c>
      <c r="C185">
        <v>6.5</v>
      </c>
    </row>
    <row r="186" spans="1:3">
      <c r="A186" t="s">
        <v>24346</v>
      </c>
      <c r="B186" t="s">
        <v>37</v>
      </c>
      <c r="C186">
        <v>6.6</v>
      </c>
    </row>
    <row r="187" spans="1:3">
      <c r="A187" t="s">
        <v>24347</v>
      </c>
      <c r="B187" t="s">
        <v>37</v>
      </c>
      <c r="C187">
        <v>6.7</v>
      </c>
    </row>
    <row r="188" spans="1:3">
      <c r="A188" t="s">
        <v>24348</v>
      </c>
      <c r="B188" t="s">
        <v>37</v>
      </c>
      <c r="C188">
        <v>6.4</v>
      </c>
    </row>
    <row r="189" spans="1:3">
      <c r="A189" t="s">
        <v>24349</v>
      </c>
      <c r="B189" t="s">
        <v>37</v>
      </c>
      <c r="C189">
        <v>5.8</v>
      </c>
    </row>
    <row r="190" spans="1:3">
      <c r="A190" t="s">
        <v>24350</v>
      </c>
      <c r="B190" t="s">
        <v>37</v>
      </c>
      <c r="C190">
        <v>7.4</v>
      </c>
    </row>
    <row r="191" spans="1:3">
      <c r="A191" t="s">
        <v>24351</v>
      </c>
      <c r="B191" t="s">
        <v>37</v>
      </c>
      <c r="C191">
        <v>7.8</v>
      </c>
    </row>
    <row r="192" spans="1:3">
      <c r="A192" t="s">
        <v>24352</v>
      </c>
      <c r="B192" t="s">
        <v>37</v>
      </c>
      <c r="C192">
        <v>6.6</v>
      </c>
    </row>
    <row r="193" spans="1:3">
      <c r="A193" t="s">
        <v>24353</v>
      </c>
      <c r="B193" t="s">
        <v>37</v>
      </c>
      <c r="C193">
        <v>4.9</v>
      </c>
    </row>
    <row r="194" spans="1:3">
      <c r="A194" t="s">
        <v>24354</v>
      </c>
      <c r="B194" t="s">
        <v>37</v>
      </c>
      <c r="C194">
        <v>6.5</v>
      </c>
    </row>
    <row r="195" spans="1:3">
      <c r="A195" t="s">
        <v>24355</v>
      </c>
      <c r="B195" t="s">
        <v>37</v>
      </c>
      <c r="C195">
        <v>6.2</v>
      </c>
    </row>
    <row r="196" spans="1:3">
      <c r="A196" t="s">
        <v>24356</v>
      </c>
      <c r="B196" t="s">
        <v>37</v>
      </c>
      <c r="C196">
        <v>7.3</v>
      </c>
    </row>
    <row r="197" spans="1:3">
      <c r="A197" t="s">
        <v>24357</v>
      </c>
      <c r="B197" t="s">
        <v>37</v>
      </c>
      <c r="C197">
        <v>7.5</v>
      </c>
    </row>
    <row r="198" spans="1:3">
      <c r="A198" t="s">
        <v>24358</v>
      </c>
      <c r="B198" t="s">
        <v>37</v>
      </c>
      <c r="C198">
        <v>5.6</v>
      </c>
    </row>
    <row r="199" spans="1:3">
      <c r="A199" t="s">
        <v>24359</v>
      </c>
      <c r="B199" t="s">
        <v>37</v>
      </c>
      <c r="C199">
        <v>8.1</v>
      </c>
    </row>
    <row r="200" spans="1:3">
      <c r="A200" t="s">
        <v>24360</v>
      </c>
      <c r="B200" t="s">
        <v>37</v>
      </c>
      <c r="C200">
        <v>6.7</v>
      </c>
    </row>
    <row r="201" spans="1:3">
      <c r="A201" t="s">
        <v>24361</v>
      </c>
      <c r="B201" t="s">
        <v>37</v>
      </c>
      <c r="C201">
        <v>6.6</v>
      </c>
    </row>
    <row r="202" spans="1:3">
      <c r="A202" t="s">
        <v>24362</v>
      </c>
      <c r="B202" t="s">
        <v>37</v>
      </c>
      <c r="C202">
        <v>6.4</v>
      </c>
    </row>
    <row r="203" spans="1:3">
      <c r="A203" t="s">
        <v>24363</v>
      </c>
      <c r="B203" t="s">
        <v>37</v>
      </c>
      <c r="C203">
        <v>7.5</v>
      </c>
    </row>
    <row r="204" spans="1:3">
      <c r="A204" t="s">
        <v>24364</v>
      </c>
      <c r="B204" t="s">
        <v>37</v>
      </c>
      <c r="C204">
        <v>7.3</v>
      </c>
    </row>
    <row r="205" spans="1:3">
      <c r="A205" t="s">
        <v>24365</v>
      </c>
      <c r="B205" t="s">
        <v>37</v>
      </c>
      <c r="C205">
        <v>7.5</v>
      </c>
    </row>
    <row r="206" spans="1:3">
      <c r="A206" t="s">
        <v>24366</v>
      </c>
      <c r="B206" t="s">
        <v>37</v>
      </c>
      <c r="C206">
        <v>5.8</v>
      </c>
    </row>
    <row r="207" spans="1:3">
      <c r="A207" t="s">
        <v>24367</v>
      </c>
      <c r="B207" t="s">
        <v>37</v>
      </c>
      <c r="C207">
        <v>7.5</v>
      </c>
    </row>
    <row r="208" spans="1:3">
      <c r="A208" t="s">
        <v>24368</v>
      </c>
      <c r="B208" t="s">
        <v>37</v>
      </c>
      <c r="C208">
        <v>6.6</v>
      </c>
    </row>
    <row r="209" spans="1:3">
      <c r="A209" t="s">
        <v>24369</v>
      </c>
      <c r="B209" t="s">
        <v>37</v>
      </c>
      <c r="C209">
        <v>6.7</v>
      </c>
    </row>
    <row r="210" spans="1:3">
      <c r="A210" t="s">
        <v>24370</v>
      </c>
      <c r="B210" t="s">
        <v>37</v>
      </c>
      <c r="C210">
        <v>3.7</v>
      </c>
    </row>
    <row r="211" spans="1:3">
      <c r="A211" t="s">
        <v>24371</v>
      </c>
      <c r="B211" t="s">
        <v>37</v>
      </c>
      <c r="C211">
        <v>6</v>
      </c>
    </row>
    <row r="212" spans="1:3">
      <c r="A212" t="s">
        <v>24372</v>
      </c>
      <c r="B212" t="s">
        <v>37</v>
      </c>
      <c r="C212">
        <v>6.4</v>
      </c>
    </row>
    <row r="213" spans="1:3">
      <c r="A213" t="s">
        <v>24373</v>
      </c>
      <c r="B213" t="s">
        <v>37</v>
      </c>
      <c r="C213">
        <v>6.1</v>
      </c>
    </row>
    <row r="214" spans="1:3">
      <c r="A214" t="s">
        <v>24374</v>
      </c>
      <c r="B214" t="s">
        <v>37</v>
      </c>
      <c r="C214">
        <v>6.4</v>
      </c>
    </row>
    <row r="215" spans="1:3">
      <c r="A215" t="s">
        <v>24375</v>
      </c>
      <c r="B215" t="s">
        <v>37</v>
      </c>
      <c r="C215">
        <v>5.6</v>
      </c>
    </row>
    <row r="216" spans="1:3">
      <c r="A216" t="s">
        <v>24376</v>
      </c>
      <c r="B216" t="s">
        <v>37</v>
      </c>
      <c r="C216">
        <v>8</v>
      </c>
    </row>
    <row r="217" spans="1:3">
      <c r="A217" t="s">
        <v>24377</v>
      </c>
      <c r="B217" t="s">
        <v>37</v>
      </c>
      <c r="C217">
        <v>5.2</v>
      </c>
    </row>
    <row r="218" spans="1:3">
      <c r="A218" t="s">
        <v>24378</v>
      </c>
      <c r="B218" t="s">
        <v>37</v>
      </c>
      <c r="C218">
        <v>7.1</v>
      </c>
    </row>
    <row r="219" spans="1:3">
      <c r="A219" t="s">
        <v>24379</v>
      </c>
      <c r="B219" t="s">
        <v>37</v>
      </c>
      <c r="C219">
        <v>4.8</v>
      </c>
    </row>
    <row r="220" spans="1:3">
      <c r="A220" t="s">
        <v>24380</v>
      </c>
      <c r="B220" t="s">
        <v>37</v>
      </c>
      <c r="C220">
        <v>7</v>
      </c>
    </row>
    <row r="221" spans="1:3">
      <c r="A221" t="s">
        <v>24381</v>
      </c>
      <c r="B221" t="s">
        <v>37</v>
      </c>
      <c r="C221">
        <v>5.4</v>
      </c>
    </row>
    <row r="222" spans="1:3">
      <c r="A222" t="s">
        <v>24382</v>
      </c>
      <c r="B222" t="s">
        <v>37</v>
      </c>
      <c r="C222">
        <v>6.6</v>
      </c>
    </row>
    <row r="223" spans="1:3">
      <c r="A223" t="s">
        <v>24383</v>
      </c>
      <c r="B223" t="s">
        <v>37</v>
      </c>
      <c r="C223">
        <v>6.7</v>
      </c>
    </row>
    <row r="224" spans="1:3">
      <c r="A224" t="s">
        <v>24384</v>
      </c>
      <c r="B224" t="s">
        <v>37</v>
      </c>
      <c r="C224">
        <v>6.2</v>
      </c>
    </row>
    <row r="225" spans="1:3">
      <c r="A225" t="s">
        <v>24385</v>
      </c>
      <c r="B225" t="s">
        <v>37</v>
      </c>
      <c r="C225">
        <v>6.1</v>
      </c>
    </row>
    <row r="226" spans="1:3">
      <c r="A226" t="s">
        <v>24386</v>
      </c>
      <c r="B226" t="s">
        <v>37</v>
      </c>
      <c r="C226">
        <v>5.3</v>
      </c>
    </row>
    <row r="227" spans="1:3">
      <c r="A227" t="s">
        <v>24387</v>
      </c>
      <c r="B227" t="s">
        <v>37</v>
      </c>
      <c r="C227">
        <v>6.3</v>
      </c>
    </row>
    <row r="228" spans="1:3">
      <c r="A228" t="s">
        <v>24388</v>
      </c>
      <c r="B228" t="s">
        <v>37</v>
      </c>
      <c r="C228">
        <v>7</v>
      </c>
    </row>
    <row r="229" spans="1:3">
      <c r="A229" t="s">
        <v>24389</v>
      </c>
      <c r="B229" t="s">
        <v>37</v>
      </c>
      <c r="C229">
        <v>7.6</v>
      </c>
    </row>
    <row r="230" spans="1:3">
      <c r="A230" t="s">
        <v>24390</v>
      </c>
      <c r="B230" t="s">
        <v>37</v>
      </c>
      <c r="C230">
        <v>6.7</v>
      </c>
    </row>
    <row r="231" spans="1:3">
      <c r="A231" t="s">
        <v>24391</v>
      </c>
      <c r="B231" t="s">
        <v>37</v>
      </c>
      <c r="C231">
        <v>8.1</v>
      </c>
    </row>
    <row r="232" spans="1:3">
      <c r="A232" t="s">
        <v>24392</v>
      </c>
      <c r="B232" t="s">
        <v>37</v>
      </c>
      <c r="C232">
        <v>6.7</v>
      </c>
    </row>
    <row r="233" spans="1:3">
      <c r="A233" t="s">
        <v>24393</v>
      </c>
      <c r="B233" t="s">
        <v>37</v>
      </c>
      <c r="C233">
        <v>6.5</v>
      </c>
    </row>
    <row r="234" spans="1:3">
      <c r="A234" t="s">
        <v>24394</v>
      </c>
      <c r="B234" t="s">
        <v>37</v>
      </c>
      <c r="C234">
        <v>7.3</v>
      </c>
    </row>
    <row r="235" spans="1:3">
      <c r="A235" t="s">
        <v>24395</v>
      </c>
      <c r="B235" t="s">
        <v>37</v>
      </c>
      <c r="C235">
        <v>6</v>
      </c>
    </row>
    <row r="236" spans="1:3">
      <c r="A236" t="s">
        <v>24396</v>
      </c>
      <c r="B236" t="s">
        <v>37</v>
      </c>
      <c r="C236">
        <v>6.1</v>
      </c>
    </row>
    <row r="237" spans="1:3">
      <c r="A237" t="s">
        <v>24397</v>
      </c>
      <c r="B237" t="s">
        <v>37</v>
      </c>
      <c r="C237">
        <v>5.9</v>
      </c>
    </row>
    <row r="238" spans="1:3">
      <c r="A238" t="s">
        <v>24398</v>
      </c>
      <c r="B238" t="s">
        <v>37</v>
      </c>
      <c r="C238">
        <v>7.8</v>
      </c>
    </row>
    <row r="239" spans="1:3">
      <c r="A239" t="s">
        <v>24399</v>
      </c>
      <c r="B239" t="s">
        <v>37</v>
      </c>
      <c r="C239">
        <v>5.8</v>
      </c>
    </row>
    <row r="240" spans="1:3">
      <c r="A240" t="s">
        <v>24400</v>
      </c>
      <c r="B240" t="s">
        <v>37</v>
      </c>
      <c r="C240">
        <v>4.3</v>
      </c>
    </row>
    <row r="241" spans="1:3">
      <c r="A241" t="s">
        <v>24401</v>
      </c>
      <c r="B241" t="s">
        <v>37</v>
      </c>
      <c r="C241">
        <v>6.4</v>
      </c>
    </row>
    <row r="242" spans="1:3">
      <c r="A242" t="s">
        <v>24402</v>
      </c>
      <c r="B242" t="s">
        <v>37</v>
      </c>
      <c r="C242">
        <v>6.1</v>
      </c>
    </row>
    <row r="243" spans="1:3">
      <c r="A243" t="s">
        <v>24403</v>
      </c>
      <c r="B243" t="s">
        <v>37</v>
      </c>
      <c r="C243">
        <v>6.5</v>
      </c>
    </row>
    <row r="244" spans="1:3">
      <c r="A244" t="s">
        <v>24404</v>
      </c>
      <c r="B244" t="s">
        <v>37</v>
      </c>
      <c r="C244">
        <v>7.1</v>
      </c>
    </row>
    <row r="245" spans="1:3">
      <c r="A245" t="s">
        <v>24405</v>
      </c>
      <c r="B245" t="s">
        <v>37</v>
      </c>
      <c r="C245">
        <v>6.4</v>
      </c>
    </row>
    <row r="246" spans="1:3">
      <c r="A246" t="s">
        <v>24407</v>
      </c>
      <c r="B246" t="s">
        <v>37</v>
      </c>
      <c r="C246">
        <v>6.5</v>
      </c>
    </row>
    <row r="247" spans="1:3">
      <c r="A247" t="s">
        <v>24408</v>
      </c>
      <c r="B247" t="s">
        <v>37</v>
      </c>
      <c r="C247">
        <v>6.3</v>
      </c>
    </row>
    <row r="248" spans="1:3">
      <c r="A248" t="s">
        <v>24409</v>
      </c>
      <c r="B248" t="s">
        <v>37</v>
      </c>
      <c r="C248">
        <v>7.5</v>
      </c>
    </row>
    <row r="249" spans="1:3">
      <c r="A249" t="s">
        <v>24410</v>
      </c>
      <c r="B249" t="s">
        <v>37</v>
      </c>
      <c r="C249">
        <v>4.9</v>
      </c>
    </row>
    <row r="250" spans="1:3">
      <c r="A250" t="s">
        <v>24411</v>
      </c>
      <c r="B250" t="s">
        <v>37</v>
      </c>
      <c r="C250">
        <v>5.8</v>
      </c>
    </row>
    <row r="251" spans="1:3">
      <c r="A251" t="s">
        <v>24412</v>
      </c>
      <c r="B251" t="s">
        <v>37</v>
      </c>
      <c r="C251">
        <v>6.2</v>
      </c>
    </row>
    <row r="252" spans="1:3">
      <c r="A252" t="s">
        <v>24413</v>
      </c>
      <c r="B252" t="s">
        <v>37</v>
      </c>
      <c r="C252">
        <v>5.5</v>
      </c>
    </row>
    <row r="253" spans="1:3">
      <c r="A253" t="s">
        <v>24414</v>
      </c>
      <c r="B253" t="s">
        <v>37</v>
      </c>
      <c r="C253">
        <v>5.4</v>
      </c>
    </row>
    <row r="254" spans="1:3">
      <c r="A254" t="s">
        <v>24415</v>
      </c>
      <c r="B254" t="s">
        <v>37</v>
      </c>
      <c r="C254">
        <v>5.8</v>
      </c>
    </row>
    <row r="255" spans="1:3">
      <c r="A255" t="s">
        <v>24416</v>
      </c>
      <c r="B255" t="s">
        <v>37</v>
      </c>
      <c r="C255">
        <v>7.1</v>
      </c>
    </row>
    <row r="256" spans="1:3">
      <c r="A256" t="s">
        <v>24417</v>
      </c>
      <c r="B256" t="s">
        <v>37</v>
      </c>
      <c r="C256">
        <v>5.4</v>
      </c>
    </row>
    <row r="257" spans="1:3">
      <c r="A257" t="s">
        <v>24418</v>
      </c>
      <c r="B257" t="s">
        <v>37</v>
      </c>
      <c r="C257">
        <v>3.7</v>
      </c>
    </row>
    <row r="258" spans="1:3">
      <c r="A258" t="s">
        <v>24419</v>
      </c>
      <c r="B258" t="s">
        <v>37</v>
      </c>
      <c r="C258">
        <v>6.7</v>
      </c>
    </row>
    <row r="259" spans="1:3">
      <c r="A259" t="s">
        <v>24420</v>
      </c>
      <c r="B259" t="s">
        <v>37</v>
      </c>
      <c r="C259">
        <v>7.2</v>
      </c>
    </row>
    <row r="260" spans="1:3">
      <c r="A260" t="s">
        <v>24421</v>
      </c>
      <c r="B260" t="s">
        <v>37</v>
      </c>
      <c r="C260">
        <v>8.8</v>
      </c>
    </row>
    <row r="261" spans="1:3">
      <c r="A261" t="s">
        <v>24422</v>
      </c>
      <c r="B261" t="s">
        <v>37</v>
      </c>
      <c r="C261">
        <v>5.8</v>
      </c>
    </row>
    <row r="262" spans="1:3">
      <c r="A262" t="s">
        <v>24423</v>
      </c>
      <c r="B262" t="s">
        <v>37</v>
      </c>
      <c r="C262">
        <v>6.8</v>
      </c>
    </row>
    <row r="263" spans="1:3">
      <c r="A263" t="s">
        <v>24424</v>
      </c>
      <c r="B263" t="s">
        <v>37</v>
      </c>
      <c r="C263">
        <v>3.8</v>
      </c>
    </row>
    <row r="264" spans="1:3">
      <c r="A264" t="s">
        <v>24425</v>
      </c>
      <c r="B264" t="s">
        <v>37</v>
      </c>
      <c r="C264">
        <v>7.1</v>
      </c>
    </row>
    <row r="265" spans="1:3">
      <c r="A265" t="s">
        <v>24426</v>
      </c>
      <c r="B265" t="s">
        <v>37</v>
      </c>
      <c r="C265">
        <v>7.2</v>
      </c>
    </row>
    <row r="266" spans="1:3">
      <c r="A266" t="s">
        <v>24427</v>
      </c>
      <c r="B266" t="s">
        <v>37</v>
      </c>
      <c r="C266">
        <v>5.9</v>
      </c>
    </row>
    <row r="267" spans="1:3">
      <c r="A267" t="s">
        <v>24428</v>
      </c>
      <c r="B267" t="s">
        <v>37</v>
      </c>
      <c r="C267">
        <v>7.1</v>
      </c>
    </row>
    <row r="268" spans="1:3">
      <c r="A268" t="s">
        <v>24429</v>
      </c>
      <c r="B268" t="s">
        <v>37</v>
      </c>
      <c r="C268">
        <v>8.1</v>
      </c>
    </row>
    <row r="269" spans="1:3">
      <c r="A269" t="s">
        <v>24430</v>
      </c>
      <c r="B269" t="s">
        <v>37</v>
      </c>
      <c r="C269">
        <v>6.9</v>
      </c>
    </row>
    <row r="270" spans="1:3">
      <c r="A270" t="s">
        <v>24431</v>
      </c>
      <c r="B270" t="s">
        <v>37</v>
      </c>
      <c r="C270">
        <v>4.4</v>
      </c>
    </row>
    <row r="271" spans="1:3">
      <c r="A271" t="s">
        <v>24432</v>
      </c>
      <c r="B271" t="s">
        <v>37</v>
      </c>
      <c r="C271">
        <v>6.5</v>
      </c>
    </row>
    <row r="272" spans="1:3">
      <c r="A272" t="s">
        <v>24433</v>
      </c>
      <c r="B272" t="s">
        <v>37</v>
      </c>
      <c r="C272">
        <v>8.5</v>
      </c>
    </row>
    <row r="273" spans="1:3">
      <c r="A273" t="s">
        <v>24434</v>
      </c>
      <c r="B273" t="s">
        <v>37</v>
      </c>
      <c r="C273">
        <v>7.7</v>
      </c>
    </row>
    <row r="274" spans="1:3">
      <c r="A274" t="s">
        <v>24435</v>
      </c>
      <c r="B274" t="s">
        <v>37</v>
      </c>
      <c r="C274">
        <v>7.4</v>
      </c>
    </row>
    <row r="275" spans="1:3">
      <c r="A275" t="s">
        <v>24436</v>
      </c>
      <c r="B275" t="s">
        <v>37</v>
      </c>
      <c r="C275">
        <v>8</v>
      </c>
    </row>
    <row r="276" spans="1:3">
      <c r="A276" t="s">
        <v>24437</v>
      </c>
      <c r="B276" t="s">
        <v>37</v>
      </c>
      <c r="C276">
        <v>5.7</v>
      </c>
    </row>
    <row r="277" spans="1:3">
      <c r="A277" t="s">
        <v>24438</v>
      </c>
      <c r="B277" t="s">
        <v>37</v>
      </c>
      <c r="C277">
        <v>8.5</v>
      </c>
    </row>
    <row r="278" spans="1:3">
      <c r="A278" t="s">
        <v>24439</v>
      </c>
      <c r="B278" t="s">
        <v>37</v>
      </c>
      <c r="C278">
        <v>7</v>
      </c>
    </row>
    <row r="279" spans="1:3">
      <c r="A279" t="s">
        <v>24440</v>
      </c>
      <c r="B279" t="s">
        <v>37</v>
      </c>
      <c r="C279">
        <v>7.8</v>
      </c>
    </row>
    <row r="280" spans="1:3">
      <c r="A280" t="s">
        <v>24441</v>
      </c>
      <c r="B280" t="s">
        <v>37</v>
      </c>
      <c r="C280">
        <v>7.2</v>
      </c>
    </row>
    <row r="281" spans="1:3">
      <c r="A281" t="s">
        <v>24442</v>
      </c>
      <c r="B281" t="s">
        <v>37</v>
      </c>
      <c r="C281">
        <v>6.4</v>
      </c>
    </row>
    <row r="282" spans="1:3">
      <c r="A282" t="s">
        <v>24443</v>
      </c>
      <c r="B282" t="s">
        <v>37</v>
      </c>
      <c r="C282">
        <v>5.5</v>
      </c>
    </row>
    <row r="283" spans="1:3">
      <c r="A283" t="s">
        <v>24444</v>
      </c>
      <c r="B283" t="s">
        <v>37</v>
      </c>
      <c r="C283">
        <v>6.7</v>
      </c>
    </row>
    <row r="284" spans="1:3">
      <c r="A284" t="s">
        <v>24445</v>
      </c>
      <c r="B284" t="s">
        <v>37</v>
      </c>
      <c r="C284">
        <v>6.1</v>
      </c>
    </row>
    <row r="285" spans="1:3">
      <c r="A285" t="s">
        <v>24446</v>
      </c>
      <c r="B285" t="s">
        <v>37</v>
      </c>
      <c r="C285">
        <v>8.5</v>
      </c>
    </row>
    <row r="286" spans="1:3">
      <c r="A286" t="s">
        <v>24447</v>
      </c>
      <c r="B286" t="s">
        <v>37</v>
      </c>
      <c r="C286">
        <v>6.9</v>
      </c>
    </row>
    <row r="287" spans="1:3">
      <c r="A287" t="s">
        <v>24448</v>
      </c>
      <c r="B287" t="s">
        <v>37</v>
      </c>
      <c r="C287">
        <v>7.3</v>
      </c>
    </row>
    <row r="288" spans="1:3">
      <c r="A288" t="s">
        <v>24449</v>
      </c>
      <c r="B288" t="s">
        <v>37</v>
      </c>
      <c r="C288">
        <v>6.7</v>
      </c>
    </row>
    <row r="289" spans="1:3">
      <c r="A289" t="s">
        <v>24450</v>
      </c>
      <c r="B289" t="s">
        <v>37</v>
      </c>
      <c r="C289">
        <v>6.9</v>
      </c>
    </row>
    <row r="290" spans="1:3">
      <c r="A290" t="s">
        <v>24451</v>
      </c>
      <c r="B290" t="s">
        <v>37</v>
      </c>
      <c r="C290">
        <v>5.1</v>
      </c>
    </row>
    <row r="291" spans="1:3">
      <c r="A291" t="s">
        <v>24452</v>
      </c>
      <c r="B291" t="s">
        <v>37</v>
      </c>
      <c r="C291">
        <v>6.8</v>
      </c>
    </row>
    <row r="292" spans="1:3">
      <c r="A292" t="s">
        <v>24303</v>
      </c>
      <c r="B292" t="s">
        <v>37</v>
      </c>
      <c r="C292">
        <v>5.8</v>
      </c>
    </row>
    <row r="293" spans="1:3">
      <c r="A293" t="s">
        <v>24453</v>
      </c>
      <c r="B293" t="s">
        <v>37</v>
      </c>
      <c r="C293">
        <v>6.7</v>
      </c>
    </row>
    <row r="294" spans="1:3">
      <c r="A294" t="s">
        <v>24454</v>
      </c>
      <c r="B294" t="s">
        <v>37</v>
      </c>
      <c r="C294">
        <v>6</v>
      </c>
    </row>
    <row r="295" spans="1:3">
      <c r="A295" t="s">
        <v>24455</v>
      </c>
      <c r="B295" t="s">
        <v>37</v>
      </c>
      <c r="C295">
        <v>5.7</v>
      </c>
    </row>
    <row r="296" spans="1:3">
      <c r="A296" t="s">
        <v>24456</v>
      </c>
      <c r="B296" t="s">
        <v>37</v>
      </c>
      <c r="C296">
        <v>8</v>
      </c>
    </row>
    <row r="297" spans="1:3">
      <c r="A297" t="s">
        <v>24457</v>
      </c>
      <c r="B297" t="s">
        <v>37</v>
      </c>
      <c r="C297">
        <v>8.2</v>
      </c>
    </row>
    <row r="298" spans="1:3">
      <c r="A298" t="s">
        <v>24458</v>
      </c>
      <c r="B298" t="s">
        <v>37</v>
      </c>
      <c r="C298">
        <v>5.4</v>
      </c>
    </row>
    <row r="299" spans="1:3">
      <c r="A299" t="s">
        <v>24459</v>
      </c>
      <c r="B299" t="s">
        <v>37</v>
      </c>
      <c r="C299">
        <v>7.2</v>
      </c>
    </row>
    <row r="300" spans="1:3">
      <c r="A300" t="s">
        <v>24460</v>
      </c>
      <c r="B300" t="s">
        <v>37</v>
      </c>
      <c r="C300">
        <v>7.5</v>
      </c>
    </row>
    <row r="301" spans="1:3">
      <c r="A301" t="s">
        <v>24461</v>
      </c>
      <c r="B301" t="s">
        <v>37</v>
      </c>
      <c r="C301">
        <v>7</v>
      </c>
    </row>
    <row r="302" spans="1:3">
      <c r="A302" t="s">
        <v>24462</v>
      </c>
      <c r="B302" t="s">
        <v>37</v>
      </c>
      <c r="C302">
        <v>3.3</v>
      </c>
    </row>
    <row r="303" spans="1:3">
      <c r="A303" t="s">
        <v>24463</v>
      </c>
      <c r="B303" t="s">
        <v>37</v>
      </c>
      <c r="C303">
        <v>6</v>
      </c>
    </row>
    <row r="304" spans="1:3">
      <c r="A304" t="s">
        <v>24464</v>
      </c>
      <c r="B304" t="s">
        <v>37</v>
      </c>
      <c r="C304">
        <v>7.1</v>
      </c>
    </row>
    <row r="305" spans="1:3">
      <c r="A305" t="s">
        <v>24465</v>
      </c>
      <c r="B305" t="s">
        <v>37</v>
      </c>
      <c r="C305">
        <v>5.4</v>
      </c>
    </row>
    <row r="306" spans="1:3">
      <c r="A306" t="s">
        <v>24466</v>
      </c>
      <c r="B306" t="s">
        <v>37</v>
      </c>
      <c r="C306">
        <v>6.1</v>
      </c>
    </row>
    <row r="307" spans="1:3">
      <c r="A307" t="s">
        <v>24467</v>
      </c>
      <c r="B307" t="s">
        <v>37</v>
      </c>
      <c r="C307">
        <v>5.3</v>
      </c>
    </row>
    <row r="308" spans="1:3">
      <c r="A308" t="s">
        <v>24468</v>
      </c>
      <c r="B308" t="s">
        <v>37</v>
      </c>
      <c r="C308">
        <v>2.2</v>
      </c>
    </row>
    <row r="309" spans="1:3">
      <c r="A309" t="s">
        <v>24469</v>
      </c>
      <c r="B309" t="s">
        <v>37</v>
      </c>
      <c r="C309">
        <v>7</v>
      </c>
    </row>
    <row r="310" spans="1:3">
      <c r="A310" t="s">
        <v>24470</v>
      </c>
      <c r="B310" t="s">
        <v>37</v>
      </c>
      <c r="C310">
        <v>3.8</v>
      </c>
    </row>
    <row r="311" spans="1:3">
      <c r="A311" t="s">
        <v>24471</v>
      </c>
      <c r="B311" t="s">
        <v>37</v>
      </c>
      <c r="C311">
        <v>6.9</v>
      </c>
    </row>
    <row r="312" spans="1:3">
      <c r="A312" t="s">
        <v>24472</v>
      </c>
      <c r="B312" t="s">
        <v>37</v>
      </c>
      <c r="C312">
        <v>7.2</v>
      </c>
    </row>
    <row r="313" spans="1:3">
      <c r="A313" t="s">
        <v>24473</v>
      </c>
      <c r="B313" t="s">
        <v>37</v>
      </c>
      <c r="C313">
        <v>7.3</v>
      </c>
    </row>
    <row r="314" spans="1:3">
      <c r="A314" t="s">
        <v>24474</v>
      </c>
      <c r="B314" t="s">
        <v>37</v>
      </c>
      <c r="C314">
        <v>6.3</v>
      </c>
    </row>
    <row r="315" spans="1:3">
      <c r="A315" t="s">
        <v>24475</v>
      </c>
      <c r="B315" t="s">
        <v>37</v>
      </c>
      <c r="C315">
        <v>7.5</v>
      </c>
    </row>
    <row r="316" spans="1:3">
      <c r="A316" t="s">
        <v>24476</v>
      </c>
      <c r="B316" t="s">
        <v>1946</v>
      </c>
      <c r="C316">
        <v>7.6</v>
      </c>
    </row>
    <row r="317" spans="1:3">
      <c r="A317" t="s">
        <v>24477</v>
      </c>
      <c r="B317" t="s">
        <v>37</v>
      </c>
      <c r="C317">
        <v>6.8</v>
      </c>
    </row>
    <row r="318" spans="1:3">
      <c r="A318" t="s">
        <v>24478</v>
      </c>
      <c r="B318" t="s">
        <v>37</v>
      </c>
      <c r="C318">
        <v>5.2</v>
      </c>
    </row>
    <row r="319" spans="1:3">
      <c r="A319" t="s">
        <v>24479</v>
      </c>
      <c r="B319" t="s">
        <v>37</v>
      </c>
      <c r="C319">
        <v>7.7</v>
      </c>
    </row>
    <row r="320" spans="1:3">
      <c r="A320" t="s">
        <v>24480</v>
      </c>
      <c r="B320" t="s">
        <v>37</v>
      </c>
      <c r="C320">
        <v>6.2</v>
      </c>
    </row>
    <row r="321" spans="1:3">
      <c r="A321" t="s">
        <v>24481</v>
      </c>
      <c r="B321" t="s">
        <v>37</v>
      </c>
      <c r="C321">
        <v>7.7</v>
      </c>
    </row>
    <row r="322" spans="1:3">
      <c r="A322" t="s">
        <v>24482</v>
      </c>
      <c r="B322" t="s">
        <v>37</v>
      </c>
      <c r="C322">
        <v>4.3</v>
      </c>
    </row>
    <row r="323" spans="1:3">
      <c r="A323" t="s">
        <v>24483</v>
      </c>
      <c r="B323" t="s">
        <v>37</v>
      </c>
      <c r="C323">
        <v>6.9</v>
      </c>
    </row>
    <row r="324" spans="1:3">
      <c r="A324" t="s">
        <v>24484</v>
      </c>
      <c r="B324" t="s">
        <v>37</v>
      </c>
      <c r="C324">
        <v>6.6</v>
      </c>
    </row>
    <row r="325" spans="1:3">
      <c r="A325" t="s">
        <v>24485</v>
      </c>
      <c r="B325" t="s">
        <v>37</v>
      </c>
      <c r="C325">
        <v>7</v>
      </c>
    </row>
    <row r="326" spans="1:3">
      <c r="A326" t="s">
        <v>24486</v>
      </c>
      <c r="B326" t="s">
        <v>37</v>
      </c>
      <c r="C326">
        <v>6.7</v>
      </c>
    </row>
    <row r="327" spans="1:3">
      <c r="A327" t="s">
        <v>24487</v>
      </c>
      <c r="B327" t="s">
        <v>37</v>
      </c>
      <c r="C327">
        <v>8.2</v>
      </c>
    </row>
    <row r="328" spans="1:3">
      <c r="A328" t="s">
        <v>24488</v>
      </c>
      <c r="B328" t="s">
        <v>37</v>
      </c>
      <c r="C328">
        <v>8.9</v>
      </c>
    </row>
    <row r="329" spans="1:3">
      <c r="A329" t="s">
        <v>24489</v>
      </c>
      <c r="B329" t="s">
        <v>37</v>
      </c>
      <c r="C329">
        <v>8.7</v>
      </c>
    </row>
    <row r="330" spans="1:3">
      <c r="A330" t="s">
        <v>24490</v>
      </c>
      <c r="B330" t="s">
        <v>37</v>
      </c>
      <c r="C330">
        <v>5.5</v>
      </c>
    </row>
    <row r="331" spans="1:3">
      <c r="A331" t="s">
        <v>24491</v>
      </c>
      <c r="B331" t="s">
        <v>37</v>
      </c>
      <c r="C331">
        <v>5.7</v>
      </c>
    </row>
    <row r="332" spans="1:3">
      <c r="A332" t="s">
        <v>24492</v>
      </c>
      <c r="B332" t="s">
        <v>37</v>
      </c>
      <c r="C332">
        <v>6.3</v>
      </c>
    </row>
    <row r="333" spans="1:3">
      <c r="A333" t="s">
        <v>24493</v>
      </c>
      <c r="B333" t="s">
        <v>37</v>
      </c>
      <c r="C333">
        <v>5.9</v>
      </c>
    </row>
    <row r="334" spans="1:3">
      <c r="A334" t="s">
        <v>24494</v>
      </c>
      <c r="B334" t="s">
        <v>37</v>
      </c>
      <c r="C334">
        <v>7.6</v>
      </c>
    </row>
    <row r="335" spans="1:3">
      <c r="A335" t="s">
        <v>24495</v>
      </c>
      <c r="B335" t="s">
        <v>37</v>
      </c>
      <c r="C335">
        <v>6.6</v>
      </c>
    </row>
    <row r="336" spans="1:3">
      <c r="A336" t="s">
        <v>24496</v>
      </c>
      <c r="B336" t="s">
        <v>37</v>
      </c>
      <c r="C336">
        <v>5.3</v>
      </c>
    </row>
    <row r="337" spans="1:3">
      <c r="A337" t="s">
        <v>24497</v>
      </c>
      <c r="B337" t="s">
        <v>37</v>
      </c>
      <c r="C337">
        <v>6</v>
      </c>
    </row>
    <row r="338" spans="1:3">
      <c r="A338" t="s">
        <v>24498</v>
      </c>
      <c r="B338" t="s">
        <v>37</v>
      </c>
      <c r="C338">
        <v>8</v>
      </c>
    </row>
    <row r="339" spans="1:3">
      <c r="A339" t="s">
        <v>24499</v>
      </c>
      <c r="B339" t="s">
        <v>37</v>
      </c>
      <c r="C339">
        <v>5.6</v>
      </c>
    </row>
    <row r="340" spans="1:3">
      <c r="A340" t="s">
        <v>24500</v>
      </c>
      <c r="B340" t="s">
        <v>37</v>
      </c>
      <c r="C340">
        <v>5.9</v>
      </c>
    </row>
    <row r="341" spans="1:3">
      <c r="A341" t="s">
        <v>24501</v>
      </c>
      <c r="B341" t="s">
        <v>37</v>
      </c>
      <c r="C341">
        <v>7.3</v>
      </c>
    </row>
    <row r="342" spans="1:3">
      <c r="A342" t="s">
        <v>24502</v>
      </c>
      <c r="B342" t="s">
        <v>37</v>
      </c>
      <c r="C342">
        <v>7.9</v>
      </c>
    </row>
    <row r="343" spans="1:3">
      <c r="A343" t="s">
        <v>24503</v>
      </c>
      <c r="B343" t="s">
        <v>37</v>
      </c>
      <c r="C343">
        <v>6.8</v>
      </c>
    </row>
    <row r="344" spans="1:3">
      <c r="A344" t="s">
        <v>24504</v>
      </c>
      <c r="B344" t="s">
        <v>37</v>
      </c>
      <c r="C344">
        <v>6.6</v>
      </c>
    </row>
    <row r="345" spans="1:3">
      <c r="A345" t="s">
        <v>24505</v>
      </c>
      <c r="B345" t="s">
        <v>37</v>
      </c>
      <c r="C345">
        <v>6.6</v>
      </c>
    </row>
    <row r="346" spans="1:3">
      <c r="A346" t="s">
        <v>24506</v>
      </c>
      <c r="B346" t="s">
        <v>37</v>
      </c>
      <c r="C346">
        <v>7</v>
      </c>
    </row>
    <row r="347" spans="1:3">
      <c r="A347" t="s">
        <v>24507</v>
      </c>
      <c r="B347" t="s">
        <v>37</v>
      </c>
      <c r="C347">
        <v>7</v>
      </c>
    </row>
    <row r="348" spans="1:3">
      <c r="A348" t="s">
        <v>24508</v>
      </c>
      <c r="B348" t="s">
        <v>37</v>
      </c>
      <c r="C348">
        <v>7.3</v>
      </c>
    </row>
    <row r="349" spans="1:3">
      <c r="A349" t="s">
        <v>24509</v>
      </c>
      <c r="B349" t="s">
        <v>37</v>
      </c>
      <c r="C349">
        <v>5.5</v>
      </c>
    </row>
    <row r="350" spans="1:3">
      <c r="A350" t="s">
        <v>24510</v>
      </c>
      <c r="B350" t="s">
        <v>37</v>
      </c>
      <c r="C350">
        <v>8.5</v>
      </c>
    </row>
    <row r="351" spans="1:3">
      <c r="A351" t="s">
        <v>24511</v>
      </c>
      <c r="B351" t="s">
        <v>37</v>
      </c>
      <c r="C351">
        <v>7.5</v>
      </c>
    </row>
    <row r="352" spans="1:3">
      <c r="A352" t="s">
        <v>24512</v>
      </c>
      <c r="B352" t="s">
        <v>37</v>
      </c>
      <c r="C352">
        <v>7</v>
      </c>
    </row>
    <row r="353" spans="1:3">
      <c r="A353" t="s">
        <v>24513</v>
      </c>
      <c r="B353" t="s">
        <v>37</v>
      </c>
      <c r="C353">
        <v>7.8</v>
      </c>
    </row>
    <row r="354" spans="1:3">
      <c r="A354" t="s">
        <v>24514</v>
      </c>
      <c r="B354" t="s">
        <v>37</v>
      </c>
      <c r="C354">
        <v>7.6</v>
      </c>
    </row>
    <row r="355" spans="1:3">
      <c r="A355" t="s">
        <v>24515</v>
      </c>
      <c r="B355" t="s">
        <v>37</v>
      </c>
      <c r="C355">
        <v>7.6</v>
      </c>
    </row>
    <row r="356" spans="1:3">
      <c r="A356" t="s">
        <v>24516</v>
      </c>
      <c r="B356" t="s">
        <v>37</v>
      </c>
      <c r="C356">
        <v>6.8</v>
      </c>
    </row>
    <row r="357" spans="1:3">
      <c r="A357" t="s">
        <v>24517</v>
      </c>
      <c r="B357" t="s">
        <v>37</v>
      </c>
      <c r="C357">
        <v>5</v>
      </c>
    </row>
    <row r="358" spans="1:3">
      <c r="A358" t="s">
        <v>24518</v>
      </c>
      <c r="B358" t="s">
        <v>37</v>
      </c>
      <c r="C358">
        <v>7.1</v>
      </c>
    </row>
    <row r="359" spans="1:3">
      <c r="A359" t="s">
        <v>24519</v>
      </c>
      <c r="B359" t="s">
        <v>37</v>
      </c>
      <c r="C359">
        <v>5.5</v>
      </c>
    </row>
    <row r="360" spans="1:3">
      <c r="A360" t="s">
        <v>24520</v>
      </c>
      <c r="B360" t="s">
        <v>37</v>
      </c>
      <c r="C360">
        <v>5.6</v>
      </c>
    </row>
    <row r="361" spans="1:3">
      <c r="A361" t="s">
        <v>24521</v>
      </c>
      <c r="B361" t="s">
        <v>37</v>
      </c>
      <c r="C361">
        <v>7.1</v>
      </c>
    </row>
    <row r="362" spans="1:3">
      <c r="A362" t="s">
        <v>24522</v>
      </c>
      <c r="B362" t="s">
        <v>37</v>
      </c>
      <c r="C362">
        <v>4.9</v>
      </c>
    </row>
    <row r="363" spans="1:3">
      <c r="A363" t="s">
        <v>24523</v>
      </c>
      <c r="B363" t="s">
        <v>37</v>
      </c>
      <c r="C363">
        <v>7.4</v>
      </c>
    </row>
    <row r="364" spans="1:3">
      <c r="A364" t="s">
        <v>24524</v>
      </c>
      <c r="B364" t="s">
        <v>37</v>
      </c>
      <c r="C364">
        <v>5.7</v>
      </c>
    </row>
    <row r="365" spans="1:3">
      <c r="A365" t="s">
        <v>24525</v>
      </c>
      <c r="B365" t="s">
        <v>2221</v>
      </c>
      <c r="C365">
        <v>6.4</v>
      </c>
    </row>
    <row r="366" spans="1:3">
      <c r="A366" t="s">
        <v>24526</v>
      </c>
      <c r="B366" t="s">
        <v>37</v>
      </c>
      <c r="C366">
        <v>5.9</v>
      </c>
    </row>
    <row r="367" spans="1:3">
      <c r="A367" t="s">
        <v>24527</v>
      </c>
      <c r="B367" t="s">
        <v>37</v>
      </c>
      <c r="C367">
        <v>5.5</v>
      </c>
    </row>
    <row r="368" spans="1:3">
      <c r="A368" t="s">
        <v>24528</v>
      </c>
      <c r="B368" t="s">
        <v>37</v>
      </c>
      <c r="C368">
        <v>6.9</v>
      </c>
    </row>
    <row r="369" spans="1:3">
      <c r="A369" t="s">
        <v>24529</v>
      </c>
      <c r="B369" t="s">
        <v>37</v>
      </c>
      <c r="C369">
        <v>6.2</v>
      </c>
    </row>
    <row r="370" spans="1:3">
      <c r="A370" t="s">
        <v>24530</v>
      </c>
      <c r="B370" t="s">
        <v>37</v>
      </c>
      <c r="C370">
        <v>7</v>
      </c>
    </row>
    <row r="371" spans="1:3">
      <c r="A371" t="s">
        <v>24531</v>
      </c>
      <c r="B371" t="s">
        <v>37</v>
      </c>
      <c r="C371">
        <v>5.6</v>
      </c>
    </row>
    <row r="372" spans="1:3">
      <c r="A372" t="s">
        <v>24532</v>
      </c>
      <c r="B372" t="s">
        <v>37</v>
      </c>
      <c r="C372">
        <v>7</v>
      </c>
    </row>
    <row r="373" spans="1:3">
      <c r="A373" t="s">
        <v>24533</v>
      </c>
      <c r="B373" t="s">
        <v>37</v>
      </c>
      <c r="C373">
        <v>6.8</v>
      </c>
    </row>
    <row r="374" spans="1:3">
      <c r="A374" t="s">
        <v>24534</v>
      </c>
      <c r="B374" t="s">
        <v>37</v>
      </c>
      <c r="C374">
        <v>5.4</v>
      </c>
    </row>
    <row r="375" spans="1:3">
      <c r="A375" t="s">
        <v>24535</v>
      </c>
      <c r="B375" t="s">
        <v>37</v>
      </c>
      <c r="C375">
        <v>6.1</v>
      </c>
    </row>
    <row r="376" spans="1:3">
      <c r="A376" t="s">
        <v>24536</v>
      </c>
      <c r="B376" t="s">
        <v>37</v>
      </c>
      <c r="C376">
        <v>6.7</v>
      </c>
    </row>
    <row r="377" spans="1:3">
      <c r="A377" t="s">
        <v>24400</v>
      </c>
      <c r="B377" t="s">
        <v>37</v>
      </c>
      <c r="C377">
        <v>4.3</v>
      </c>
    </row>
    <row r="378" spans="1:3">
      <c r="A378" t="s">
        <v>24537</v>
      </c>
      <c r="B378" t="s">
        <v>37</v>
      </c>
      <c r="C378">
        <v>6.9</v>
      </c>
    </row>
    <row r="379" spans="1:3">
      <c r="A379" t="s">
        <v>24538</v>
      </c>
      <c r="B379" t="s">
        <v>37</v>
      </c>
      <c r="C379">
        <v>8</v>
      </c>
    </row>
    <row r="380" spans="1:3">
      <c r="A380" t="s">
        <v>24539</v>
      </c>
      <c r="B380" t="s">
        <v>37</v>
      </c>
      <c r="C380">
        <v>4.4</v>
      </c>
    </row>
    <row r="381" spans="1:3">
      <c r="A381" t="s">
        <v>24540</v>
      </c>
      <c r="B381" t="s">
        <v>37</v>
      </c>
      <c r="C381">
        <v>7.3</v>
      </c>
    </row>
    <row r="382" spans="1:3">
      <c r="A382" t="s">
        <v>24541</v>
      </c>
      <c r="B382" t="s">
        <v>37</v>
      </c>
      <c r="C382">
        <v>6.3</v>
      </c>
    </row>
    <row r="383" spans="1:3">
      <c r="A383" t="s">
        <v>24258</v>
      </c>
      <c r="B383" t="s">
        <v>37</v>
      </c>
      <c r="C383">
        <v>6.7</v>
      </c>
    </row>
    <row r="384" spans="1:3">
      <c r="A384" t="s">
        <v>24542</v>
      </c>
      <c r="B384" t="s">
        <v>37</v>
      </c>
      <c r="C384">
        <v>7.7</v>
      </c>
    </row>
    <row r="385" spans="1:3">
      <c r="A385" t="s">
        <v>24543</v>
      </c>
      <c r="B385" t="s">
        <v>37</v>
      </c>
      <c r="C385">
        <v>6.5</v>
      </c>
    </row>
    <row r="386" spans="1:3">
      <c r="A386" t="s">
        <v>24544</v>
      </c>
      <c r="B386" t="s">
        <v>37</v>
      </c>
      <c r="C386">
        <v>7.8</v>
      </c>
    </row>
    <row r="387" spans="1:3">
      <c r="A387" t="s">
        <v>24545</v>
      </c>
      <c r="B387" t="s">
        <v>37</v>
      </c>
      <c r="C387">
        <v>6.4</v>
      </c>
    </row>
    <row r="388" spans="1:3">
      <c r="A388" t="s">
        <v>24546</v>
      </c>
      <c r="B388" t="s">
        <v>37</v>
      </c>
      <c r="C388">
        <v>7.8</v>
      </c>
    </row>
    <row r="389" spans="1:3">
      <c r="A389" t="s">
        <v>24547</v>
      </c>
      <c r="B389" t="s">
        <v>37</v>
      </c>
      <c r="C389">
        <v>5.8</v>
      </c>
    </row>
    <row r="390" spans="1:3">
      <c r="A390" t="s">
        <v>24548</v>
      </c>
      <c r="B390" t="s">
        <v>37</v>
      </c>
      <c r="C390">
        <v>7.1</v>
      </c>
    </row>
    <row r="391" spans="1:3">
      <c r="A391" t="s">
        <v>24549</v>
      </c>
      <c r="B391" t="s">
        <v>37</v>
      </c>
      <c r="C391">
        <v>7.1</v>
      </c>
    </row>
    <row r="392" spans="1:3">
      <c r="A392" t="s">
        <v>24550</v>
      </c>
      <c r="B392" t="s">
        <v>37</v>
      </c>
      <c r="C392">
        <v>6.8</v>
      </c>
    </row>
    <row r="393" spans="1:3">
      <c r="A393" t="s">
        <v>24551</v>
      </c>
      <c r="B393" t="s">
        <v>37</v>
      </c>
      <c r="C393">
        <v>4.8</v>
      </c>
    </row>
    <row r="394" spans="1:3">
      <c r="A394" t="s">
        <v>24552</v>
      </c>
      <c r="B394" t="s">
        <v>37</v>
      </c>
      <c r="C394">
        <v>6.2</v>
      </c>
    </row>
    <row r="395" spans="1:3">
      <c r="A395" t="s">
        <v>24553</v>
      </c>
      <c r="B395" t="s">
        <v>37</v>
      </c>
      <c r="C395">
        <v>6.9</v>
      </c>
    </row>
    <row r="396" spans="1:3">
      <c r="A396" t="s">
        <v>24554</v>
      </c>
      <c r="B396" t="s">
        <v>37</v>
      </c>
      <c r="C396">
        <v>7.3</v>
      </c>
    </row>
    <row r="397" spans="1:3">
      <c r="A397" t="s">
        <v>24555</v>
      </c>
      <c r="B397" t="s">
        <v>37</v>
      </c>
      <c r="C397">
        <v>6.6</v>
      </c>
    </row>
    <row r="398" spans="1:3">
      <c r="A398" t="s">
        <v>24556</v>
      </c>
      <c r="B398" t="s">
        <v>37</v>
      </c>
      <c r="C398">
        <v>6.9</v>
      </c>
    </row>
    <row r="399" spans="1:3">
      <c r="A399" t="s">
        <v>24557</v>
      </c>
      <c r="B399" t="s">
        <v>37</v>
      </c>
      <c r="C399">
        <v>6.2</v>
      </c>
    </row>
    <row r="400" spans="1:3">
      <c r="A400" t="s">
        <v>24558</v>
      </c>
      <c r="B400" t="s">
        <v>37</v>
      </c>
      <c r="C400">
        <v>6.7</v>
      </c>
    </row>
    <row r="401" spans="1:3">
      <c r="A401" t="s">
        <v>24559</v>
      </c>
      <c r="B401" t="s">
        <v>37</v>
      </c>
      <c r="C401">
        <v>7.6</v>
      </c>
    </row>
    <row r="402" spans="1:3">
      <c r="A402" t="s">
        <v>24560</v>
      </c>
      <c r="B402" t="s">
        <v>37</v>
      </c>
      <c r="C402">
        <v>6.7</v>
      </c>
    </row>
    <row r="403" spans="1:3">
      <c r="A403" t="s">
        <v>24561</v>
      </c>
      <c r="B403" t="s">
        <v>37</v>
      </c>
      <c r="C403">
        <v>6.2</v>
      </c>
    </row>
    <row r="404" spans="1:3">
      <c r="A404" t="s">
        <v>24562</v>
      </c>
      <c r="B404" t="s">
        <v>37</v>
      </c>
      <c r="C404">
        <v>7.3</v>
      </c>
    </row>
    <row r="405" spans="1:3">
      <c r="A405" t="s">
        <v>24563</v>
      </c>
      <c r="B405" t="s">
        <v>37</v>
      </c>
      <c r="C405">
        <v>6</v>
      </c>
    </row>
    <row r="406" spans="1:3">
      <c r="A406" t="s">
        <v>24564</v>
      </c>
      <c r="B406" t="s">
        <v>37</v>
      </c>
      <c r="C406">
        <v>7.1</v>
      </c>
    </row>
    <row r="407" spans="1:3">
      <c r="A407" t="s">
        <v>24565</v>
      </c>
      <c r="B407" t="s">
        <v>37</v>
      </c>
      <c r="C407">
        <v>7.1</v>
      </c>
    </row>
    <row r="408" spans="1:3">
      <c r="A408" t="s">
        <v>24566</v>
      </c>
      <c r="B408" t="s">
        <v>37</v>
      </c>
      <c r="C408">
        <v>5.5</v>
      </c>
    </row>
    <row r="409" spans="1:3">
      <c r="A409" t="s">
        <v>24567</v>
      </c>
      <c r="B409" t="s">
        <v>37</v>
      </c>
      <c r="C409">
        <v>5.6</v>
      </c>
    </row>
    <row r="410" spans="1:3">
      <c r="A410" t="s">
        <v>24568</v>
      </c>
      <c r="B410" t="s">
        <v>37</v>
      </c>
      <c r="C410">
        <v>7.5</v>
      </c>
    </row>
    <row r="411" spans="1:3">
      <c r="A411" t="s">
        <v>24569</v>
      </c>
      <c r="B411" t="s">
        <v>37</v>
      </c>
      <c r="C411">
        <v>5.4</v>
      </c>
    </row>
    <row r="412" spans="1:3">
      <c r="A412" t="s">
        <v>24570</v>
      </c>
      <c r="B412" t="s">
        <v>37</v>
      </c>
      <c r="C412">
        <v>4.3</v>
      </c>
    </row>
    <row r="413" spans="1:3">
      <c r="A413" t="s">
        <v>24571</v>
      </c>
      <c r="B413" t="s">
        <v>37</v>
      </c>
      <c r="C413">
        <v>4.9</v>
      </c>
    </row>
    <row r="414" spans="1:3">
      <c r="A414" t="s">
        <v>24572</v>
      </c>
      <c r="B414" t="s">
        <v>37</v>
      </c>
      <c r="C414">
        <v>7.1</v>
      </c>
    </row>
    <row r="415" spans="1:3">
      <c r="A415" t="s">
        <v>24573</v>
      </c>
      <c r="B415" t="s">
        <v>37</v>
      </c>
      <c r="C415">
        <v>6.4</v>
      </c>
    </row>
    <row r="416" spans="1:3">
      <c r="A416" t="s">
        <v>24574</v>
      </c>
      <c r="B416" t="s">
        <v>37</v>
      </c>
      <c r="C416">
        <v>4.3</v>
      </c>
    </row>
    <row r="417" spans="1:3">
      <c r="A417" t="s">
        <v>24575</v>
      </c>
      <c r="B417" t="s">
        <v>37</v>
      </c>
      <c r="C417">
        <v>6.1</v>
      </c>
    </row>
    <row r="418" spans="1:3">
      <c r="A418" t="s">
        <v>24576</v>
      </c>
      <c r="B418" t="s">
        <v>37</v>
      </c>
      <c r="C418">
        <v>7</v>
      </c>
    </row>
    <row r="419" spans="1:3">
      <c r="A419" t="s">
        <v>24577</v>
      </c>
      <c r="B419" t="s">
        <v>37</v>
      </c>
      <c r="C419">
        <v>7.7</v>
      </c>
    </row>
    <row r="420" spans="1:3">
      <c r="A420" t="s">
        <v>24578</v>
      </c>
      <c r="B420" t="s">
        <v>37</v>
      </c>
      <c r="C420">
        <v>5.9</v>
      </c>
    </row>
    <row r="421" spans="1:3">
      <c r="A421" t="s">
        <v>24579</v>
      </c>
      <c r="B421" t="s">
        <v>37</v>
      </c>
      <c r="C421">
        <v>6.7</v>
      </c>
    </row>
    <row r="422" spans="1:3">
      <c r="A422" t="s">
        <v>24580</v>
      </c>
      <c r="B422" t="s">
        <v>37</v>
      </c>
      <c r="C422">
        <v>6.5</v>
      </c>
    </row>
    <row r="423" spans="1:3">
      <c r="A423" t="s">
        <v>24581</v>
      </c>
      <c r="B423" t="s">
        <v>37</v>
      </c>
      <c r="C423">
        <v>7.1</v>
      </c>
    </row>
    <row r="424" spans="1:3">
      <c r="A424" t="s">
        <v>24582</v>
      </c>
      <c r="B424" t="s">
        <v>37</v>
      </c>
      <c r="C424">
        <v>7.3</v>
      </c>
    </row>
    <row r="425" spans="1:3">
      <c r="A425" t="s">
        <v>24583</v>
      </c>
      <c r="B425" t="s">
        <v>37</v>
      </c>
      <c r="C425">
        <v>6.5</v>
      </c>
    </row>
    <row r="426" spans="1:3">
      <c r="A426" t="s">
        <v>24584</v>
      </c>
      <c r="B426" t="s">
        <v>37</v>
      </c>
      <c r="C426">
        <v>7</v>
      </c>
    </row>
    <row r="427" spans="1:3">
      <c r="A427" t="s">
        <v>24585</v>
      </c>
      <c r="B427" t="s">
        <v>37</v>
      </c>
      <c r="C427">
        <v>6.8</v>
      </c>
    </row>
    <row r="428" spans="1:3">
      <c r="A428" t="s">
        <v>24586</v>
      </c>
      <c r="B428" t="s">
        <v>37</v>
      </c>
      <c r="C428">
        <v>7.2</v>
      </c>
    </row>
    <row r="429" spans="1:3">
      <c r="A429" t="s">
        <v>24587</v>
      </c>
      <c r="B429" t="s">
        <v>37</v>
      </c>
      <c r="C429">
        <v>6.1</v>
      </c>
    </row>
    <row r="430" spans="1:3">
      <c r="A430" t="s">
        <v>24588</v>
      </c>
      <c r="B430" t="s">
        <v>37</v>
      </c>
      <c r="C430">
        <v>6.7</v>
      </c>
    </row>
    <row r="431" spans="1:3">
      <c r="A431" t="s">
        <v>24589</v>
      </c>
      <c r="B431" t="s">
        <v>37</v>
      </c>
      <c r="C431">
        <v>6.4</v>
      </c>
    </row>
    <row r="432" spans="1:3">
      <c r="A432" t="s">
        <v>24590</v>
      </c>
      <c r="B432" t="s">
        <v>37</v>
      </c>
      <c r="C432">
        <v>4.4</v>
      </c>
    </row>
    <row r="433" spans="1:3">
      <c r="A433" t="s">
        <v>24591</v>
      </c>
      <c r="B433" t="s">
        <v>37</v>
      </c>
      <c r="C433">
        <v>5.4</v>
      </c>
    </row>
    <row r="434" spans="1:3">
      <c r="A434" t="s">
        <v>24592</v>
      </c>
      <c r="B434" t="s">
        <v>37</v>
      </c>
      <c r="C434">
        <v>6.5</v>
      </c>
    </row>
    <row r="435" spans="1:3">
      <c r="A435" t="s">
        <v>24593</v>
      </c>
      <c r="B435" t="s">
        <v>37</v>
      </c>
      <c r="C435">
        <v>6.7</v>
      </c>
    </row>
    <row r="436" spans="1:3">
      <c r="A436" t="s">
        <v>24594</v>
      </c>
      <c r="B436" t="s">
        <v>37</v>
      </c>
      <c r="C436">
        <v>8.1</v>
      </c>
    </row>
    <row r="437" spans="1:3">
      <c r="A437" t="s">
        <v>24595</v>
      </c>
      <c r="B437" t="s">
        <v>37</v>
      </c>
      <c r="C437">
        <v>5.6</v>
      </c>
    </row>
    <row r="438" spans="1:3">
      <c r="A438" t="s">
        <v>24596</v>
      </c>
      <c r="B438" t="s">
        <v>37</v>
      </c>
      <c r="C438">
        <v>6.3</v>
      </c>
    </row>
    <row r="439" spans="1:3">
      <c r="A439" t="s">
        <v>24597</v>
      </c>
      <c r="B439" t="s">
        <v>37</v>
      </c>
      <c r="C439">
        <v>7.3</v>
      </c>
    </row>
    <row r="440" spans="1:3">
      <c r="A440" t="s">
        <v>24598</v>
      </c>
      <c r="B440" t="s">
        <v>37</v>
      </c>
      <c r="C440">
        <v>6.1</v>
      </c>
    </row>
    <row r="441" spans="1:3">
      <c r="A441" t="s">
        <v>24599</v>
      </c>
      <c r="B441" t="s">
        <v>37</v>
      </c>
      <c r="C441">
        <v>7.7</v>
      </c>
    </row>
    <row r="442" spans="1:3">
      <c r="A442" t="s">
        <v>24600</v>
      </c>
      <c r="B442" t="s">
        <v>37</v>
      </c>
      <c r="C442">
        <v>6.4</v>
      </c>
    </row>
    <row r="443" spans="1:3">
      <c r="A443" t="s">
        <v>24601</v>
      </c>
      <c r="B443" t="s">
        <v>37</v>
      </c>
      <c r="C443">
        <v>6.8</v>
      </c>
    </row>
    <row r="444" spans="1:3">
      <c r="A444" t="s">
        <v>24602</v>
      </c>
      <c r="B444" t="s">
        <v>37</v>
      </c>
      <c r="C444">
        <v>6.6</v>
      </c>
    </row>
    <row r="445" spans="1:3">
      <c r="A445" t="s">
        <v>24603</v>
      </c>
      <c r="B445" t="s">
        <v>37</v>
      </c>
      <c r="C445">
        <v>7.2</v>
      </c>
    </row>
    <row r="446" spans="1:3">
      <c r="A446" t="s">
        <v>24604</v>
      </c>
      <c r="B446" t="s">
        <v>37</v>
      </c>
      <c r="C446">
        <v>6.9</v>
      </c>
    </row>
    <row r="447" spans="1:3">
      <c r="A447" t="s">
        <v>24605</v>
      </c>
      <c r="B447" t="s">
        <v>37</v>
      </c>
      <c r="C447">
        <v>5.2</v>
      </c>
    </row>
    <row r="448" spans="1:3">
      <c r="A448" t="s">
        <v>24606</v>
      </c>
      <c r="B448" t="s">
        <v>37</v>
      </c>
      <c r="C448">
        <v>4.9</v>
      </c>
    </row>
    <row r="449" spans="1:3">
      <c r="A449" t="s">
        <v>24607</v>
      </c>
      <c r="B449" t="s">
        <v>37</v>
      </c>
      <c r="C449">
        <v>6.3</v>
      </c>
    </row>
    <row r="450" spans="1:3">
      <c r="A450" t="s">
        <v>24608</v>
      </c>
      <c r="B450" t="s">
        <v>37</v>
      </c>
      <c r="C450">
        <v>5.6</v>
      </c>
    </row>
    <row r="451" spans="1:3">
      <c r="A451" t="s">
        <v>24609</v>
      </c>
      <c r="B451" t="s">
        <v>37</v>
      </c>
      <c r="C451">
        <v>5.5</v>
      </c>
    </row>
    <row r="452" spans="1:3">
      <c r="A452" t="s">
        <v>24610</v>
      </c>
      <c r="B452" t="s">
        <v>37</v>
      </c>
      <c r="C452">
        <v>6.7</v>
      </c>
    </row>
    <row r="453" spans="1:3">
      <c r="A453" t="s">
        <v>24611</v>
      </c>
      <c r="B453" t="s">
        <v>37</v>
      </c>
      <c r="C453">
        <v>7.6</v>
      </c>
    </row>
    <row r="454" spans="1:3">
      <c r="A454" t="s">
        <v>24612</v>
      </c>
      <c r="B454" t="s">
        <v>37</v>
      </c>
      <c r="C454">
        <v>5.7</v>
      </c>
    </row>
    <row r="455" spans="1:3">
      <c r="A455" t="s">
        <v>24613</v>
      </c>
      <c r="B455" t="s">
        <v>37</v>
      </c>
      <c r="C455">
        <v>4.6</v>
      </c>
    </row>
    <row r="456" spans="1:3">
      <c r="A456" t="s">
        <v>24614</v>
      </c>
      <c r="B456" t="s">
        <v>37</v>
      </c>
      <c r="C456">
        <v>7</v>
      </c>
    </row>
    <row r="457" spans="1:3">
      <c r="A457" t="s">
        <v>24615</v>
      </c>
      <c r="B457" t="s">
        <v>37</v>
      </c>
      <c r="C457">
        <v>5.2</v>
      </c>
    </row>
    <row r="458" spans="1:3">
      <c r="A458" t="s">
        <v>24616</v>
      </c>
      <c r="B458" t="s">
        <v>37</v>
      </c>
      <c r="C458">
        <v>5.1</v>
      </c>
    </row>
    <row r="459" spans="1:3">
      <c r="A459" t="s">
        <v>24617</v>
      </c>
      <c r="B459" t="s">
        <v>37</v>
      </c>
      <c r="C459">
        <v>6.6</v>
      </c>
    </row>
    <row r="460" spans="1:3">
      <c r="A460" t="s">
        <v>24618</v>
      </c>
      <c r="B460" t="s">
        <v>37</v>
      </c>
      <c r="C460">
        <v>6.7</v>
      </c>
    </row>
    <row r="461" spans="1:3">
      <c r="A461" t="s">
        <v>24619</v>
      </c>
      <c r="B461" t="s">
        <v>37</v>
      </c>
      <c r="C461">
        <v>7.3</v>
      </c>
    </row>
    <row r="462" spans="1:3">
      <c r="A462" t="s">
        <v>24620</v>
      </c>
      <c r="B462" t="s">
        <v>37</v>
      </c>
      <c r="C462">
        <v>5.9</v>
      </c>
    </row>
    <row r="463" spans="1:3">
      <c r="A463" t="s">
        <v>24621</v>
      </c>
      <c r="B463" t="s">
        <v>37</v>
      </c>
      <c r="C463">
        <v>5.6</v>
      </c>
    </row>
    <row r="464" spans="1:3">
      <c r="A464" t="s">
        <v>24622</v>
      </c>
      <c r="B464" t="s">
        <v>37</v>
      </c>
      <c r="C464">
        <v>6.5</v>
      </c>
    </row>
    <row r="465" spans="1:3">
      <c r="A465" t="s">
        <v>24623</v>
      </c>
      <c r="B465" t="s">
        <v>2778</v>
      </c>
      <c r="C465">
        <v>5.9</v>
      </c>
    </row>
    <row r="466" spans="1:3">
      <c r="A466" t="s">
        <v>24624</v>
      </c>
      <c r="B466" t="s">
        <v>37</v>
      </c>
      <c r="C466">
        <v>7</v>
      </c>
    </row>
    <row r="467" spans="1:3">
      <c r="A467" t="s">
        <v>24625</v>
      </c>
      <c r="B467" t="s">
        <v>37</v>
      </c>
      <c r="C467">
        <v>5.3</v>
      </c>
    </row>
    <row r="468" spans="1:3">
      <c r="A468" t="s">
        <v>24626</v>
      </c>
      <c r="B468" t="s">
        <v>37</v>
      </c>
      <c r="C468">
        <v>5.9</v>
      </c>
    </row>
    <row r="469" spans="1:3">
      <c r="A469" t="s">
        <v>24627</v>
      </c>
      <c r="B469" t="s">
        <v>37</v>
      </c>
      <c r="C469">
        <v>6.3</v>
      </c>
    </row>
    <row r="470" spans="1:3">
      <c r="A470" t="s">
        <v>24628</v>
      </c>
      <c r="B470" t="s">
        <v>37</v>
      </c>
      <c r="C470">
        <v>6.3</v>
      </c>
    </row>
    <row r="471" spans="1:3">
      <c r="A471" t="s">
        <v>24629</v>
      </c>
      <c r="B471" t="s">
        <v>37</v>
      </c>
      <c r="C471">
        <v>7.3</v>
      </c>
    </row>
    <row r="472" spans="1:3">
      <c r="A472" t="s">
        <v>24630</v>
      </c>
      <c r="B472" t="s">
        <v>37</v>
      </c>
      <c r="C472">
        <v>5.8</v>
      </c>
    </row>
    <row r="473" spans="1:3">
      <c r="A473" t="s">
        <v>24631</v>
      </c>
      <c r="B473" t="s">
        <v>37</v>
      </c>
      <c r="C473">
        <v>5.2</v>
      </c>
    </row>
    <row r="474" spans="1:3">
      <c r="A474" t="s">
        <v>24632</v>
      </c>
      <c r="B474" t="s">
        <v>37</v>
      </c>
      <c r="C474">
        <v>2.4</v>
      </c>
    </row>
    <row r="475" spans="1:3">
      <c r="A475" t="s">
        <v>24633</v>
      </c>
      <c r="B475" t="s">
        <v>37</v>
      </c>
      <c r="C475">
        <v>5.7</v>
      </c>
    </row>
    <row r="476" spans="1:3">
      <c r="A476" t="s">
        <v>24634</v>
      </c>
      <c r="B476" t="s">
        <v>37</v>
      </c>
      <c r="C476">
        <v>5.8</v>
      </c>
    </row>
    <row r="477" spans="1:3">
      <c r="A477" t="s">
        <v>24635</v>
      </c>
      <c r="B477" t="s">
        <v>37</v>
      </c>
      <c r="C477">
        <v>5.6</v>
      </c>
    </row>
    <row r="478" spans="1:3">
      <c r="A478" t="s">
        <v>24636</v>
      </c>
      <c r="B478" t="s">
        <v>37</v>
      </c>
      <c r="C478">
        <v>6</v>
      </c>
    </row>
    <row r="479" spans="1:3">
      <c r="A479" t="s">
        <v>24637</v>
      </c>
      <c r="B479" t="s">
        <v>37</v>
      </c>
      <c r="C479">
        <v>5.8</v>
      </c>
    </row>
    <row r="480" spans="1:3">
      <c r="A480" t="s">
        <v>24638</v>
      </c>
      <c r="B480" t="s">
        <v>37</v>
      </c>
      <c r="C480">
        <v>6</v>
      </c>
    </row>
    <row r="481" spans="1:3">
      <c r="A481" t="s">
        <v>24639</v>
      </c>
      <c r="B481" t="s">
        <v>37</v>
      </c>
      <c r="C481">
        <v>5.7</v>
      </c>
    </row>
    <row r="482" spans="1:3">
      <c r="A482" t="s">
        <v>24640</v>
      </c>
      <c r="B482" t="s">
        <v>37</v>
      </c>
      <c r="C482">
        <v>6</v>
      </c>
    </row>
    <row r="483" spans="1:3">
      <c r="A483" t="s">
        <v>24641</v>
      </c>
      <c r="B483" t="s">
        <v>1464</v>
      </c>
      <c r="C483">
        <v>7.8</v>
      </c>
    </row>
    <row r="484" spans="1:3">
      <c r="A484" t="s">
        <v>24642</v>
      </c>
      <c r="B484" t="s">
        <v>37</v>
      </c>
      <c r="C484">
        <v>4.2</v>
      </c>
    </row>
    <row r="485" spans="1:3">
      <c r="A485" t="s">
        <v>24643</v>
      </c>
      <c r="B485" t="s">
        <v>37</v>
      </c>
      <c r="C485">
        <v>5.6</v>
      </c>
    </row>
    <row r="486" spans="1:3">
      <c r="A486" t="s">
        <v>24644</v>
      </c>
      <c r="B486" t="s">
        <v>37</v>
      </c>
      <c r="C486">
        <v>8.2</v>
      </c>
    </row>
    <row r="487" spans="1:3">
      <c r="A487" t="s">
        <v>24645</v>
      </c>
      <c r="B487" t="s">
        <v>37</v>
      </c>
      <c r="C487">
        <v>8.5</v>
      </c>
    </row>
    <row r="488" spans="1:3">
      <c r="A488" t="s">
        <v>24646</v>
      </c>
      <c r="B488" t="s">
        <v>37</v>
      </c>
      <c r="C488">
        <v>5.8</v>
      </c>
    </row>
    <row r="489" spans="1:3">
      <c r="A489" t="s">
        <v>24647</v>
      </c>
      <c r="B489" t="s">
        <v>37</v>
      </c>
      <c r="C489">
        <v>6.5</v>
      </c>
    </row>
    <row r="490" spans="1:3">
      <c r="A490" t="s">
        <v>24648</v>
      </c>
      <c r="B490" t="s">
        <v>37</v>
      </c>
      <c r="C490">
        <v>7.2</v>
      </c>
    </row>
    <row r="491" spans="1:3">
      <c r="A491" t="s">
        <v>24649</v>
      </c>
      <c r="B491" t="s">
        <v>37</v>
      </c>
      <c r="C491">
        <v>6.7</v>
      </c>
    </row>
    <row r="492" spans="1:3">
      <c r="A492" t="s">
        <v>24650</v>
      </c>
      <c r="B492" t="s">
        <v>37</v>
      </c>
      <c r="C492">
        <v>3.4</v>
      </c>
    </row>
    <row r="493" spans="1:3">
      <c r="A493" t="s">
        <v>24651</v>
      </c>
      <c r="B493" t="s">
        <v>37</v>
      </c>
      <c r="C493">
        <v>5.9</v>
      </c>
    </row>
    <row r="494" spans="1:3">
      <c r="A494" t="s">
        <v>24652</v>
      </c>
      <c r="B494" t="s">
        <v>37</v>
      </c>
      <c r="C494">
        <v>7.8</v>
      </c>
    </row>
    <row r="495" spans="1:3">
      <c r="A495" t="s">
        <v>24653</v>
      </c>
      <c r="B495" t="s">
        <v>37</v>
      </c>
      <c r="C495">
        <v>5.9</v>
      </c>
    </row>
    <row r="496" spans="1:3">
      <c r="A496" t="s">
        <v>24654</v>
      </c>
      <c r="B496" t="s">
        <v>37</v>
      </c>
      <c r="C496">
        <v>4.1</v>
      </c>
    </row>
    <row r="497" spans="1:3">
      <c r="A497" t="s">
        <v>24655</v>
      </c>
      <c r="B497" t="s">
        <v>37</v>
      </c>
      <c r="C497">
        <v>6.8</v>
      </c>
    </row>
    <row r="498" spans="1:3">
      <c r="A498" t="s">
        <v>24656</v>
      </c>
      <c r="B498" t="s">
        <v>37</v>
      </c>
      <c r="C498">
        <v>5.8</v>
      </c>
    </row>
    <row r="499" spans="1:3">
      <c r="A499" t="s">
        <v>24657</v>
      </c>
      <c r="B499" t="s">
        <v>37</v>
      </c>
      <c r="C499">
        <v>7.5</v>
      </c>
    </row>
    <row r="500" spans="1:3">
      <c r="A500" t="s">
        <v>24658</v>
      </c>
      <c r="B500" t="s">
        <v>37</v>
      </c>
      <c r="C500">
        <v>6.9</v>
      </c>
    </row>
    <row r="501" spans="1:3">
      <c r="A501" t="s">
        <v>24659</v>
      </c>
      <c r="B501" t="s">
        <v>37</v>
      </c>
      <c r="C501">
        <v>6.5</v>
      </c>
    </row>
    <row r="502" spans="1:3">
      <c r="A502" t="s">
        <v>24660</v>
      </c>
      <c r="B502" t="s">
        <v>37</v>
      </c>
      <c r="C502">
        <v>6.9</v>
      </c>
    </row>
    <row r="503" spans="1:3">
      <c r="A503" t="s">
        <v>24661</v>
      </c>
      <c r="B503" t="s">
        <v>37</v>
      </c>
      <c r="C503">
        <v>7.9</v>
      </c>
    </row>
    <row r="504" spans="1:3">
      <c r="A504" t="s">
        <v>24662</v>
      </c>
      <c r="B504" t="s">
        <v>37</v>
      </c>
      <c r="C504">
        <v>7.4</v>
      </c>
    </row>
    <row r="505" spans="1:3">
      <c r="A505" t="s">
        <v>24663</v>
      </c>
      <c r="B505" t="s">
        <v>37</v>
      </c>
      <c r="C505">
        <v>6.7</v>
      </c>
    </row>
    <row r="506" spans="1:3">
      <c r="A506" t="s">
        <v>24664</v>
      </c>
      <c r="B506" t="s">
        <v>37</v>
      </c>
      <c r="C506">
        <v>7.4</v>
      </c>
    </row>
    <row r="507" spans="1:3">
      <c r="A507" t="s">
        <v>24665</v>
      </c>
      <c r="B507" t="s">
        <v>37</v>
      </c>
      <c r="C507">
        <v>6.9</v>
      </c>
    </row>
    <row r="508" spans="1:3">
      <c r="A508" t="s">
        <v>24666</v>
      </c>
      <c r="B508" t="s">
        <v>37</v>
      </c>
      <c r="C508">
        <v>6.8</v>
      </c>
    </row>
    <row r="509" spans="1:3">
      <c r="A509" t="s">
        <v>24667</v>
      </c>
      <c r="B509" t="s">
        <v>37</v>
      </c>
      <c r="C509">
        <v>6.7</v>
      </c>
    </row>
    <row r="510" spans="1:3">
      <c r="A510" t="s">
        <v>24668</v>
      </c>
      <c r="B510" t="s">
        <v>37</v>
      </c>
      <c r="C510">
        <v>5.1</v>
      </c>
    </row>
    <row r="511" spans="1:3">
      <c r="A511" t="s">
        <v>24669</v>
      </c>
      <c r="B511" t="s">
        <v>37</v>
      </c>
      <c r="C511">
        <v>4.1</v>
      </c>
    </row>
    <row r="512" spans="1:3">
      <c r="A512" t="s">
        <v>24670</v>
      </c>
      <c r="B512" t="s">
        <v>37</v>
      </c>
      <c r="C512">
        <v>7.3</v>
      </c>
    </row>
    <row r="513" spans="1:3">
      <c r="A513" t="s">
        <v>24671</v>
      </c>
      <c r="B513" t="s">
        <v>37</v>
      </c>
      <c r="C513">
        <v>6</v>
      </c>
    </row>
    <row r="514" spans="1:3">
      <c r="A514" t="s">
        <v>24672</v>
      </c>
      <c r="B514" t="s">
        <v>37</v>
      </c>
      <c r="C514">
        <v>7.3</v>
      </c>
    </row>
    <row r="515" spans="1:3">
      <c r="A515" t="s">
        <v>24673</v>
      </c>
      <c r="B515" t="s">
        <v>37</v>
      </c>
      <c r="C515">
        <v>5.4</v>
      </c>
    </row>
    <row r="516" spans="1:3">
      <c r="A516" t="s">
        <v>24674</v>
      </c>
      <c r="B516" t="s">
        <v>37</v>
      </c>
      <c r="C516">
        <v>5.9</v>
      </c>
    </row>
    <row r="517" spans="1:3">
      <c r="A517" t="s">
        <v>24675</v>
      </c>
      <c r="B517" t="s">
        <v>37</v>
      </c>
      <c r="C517">
        <v>7.1</v>
      </c>
    </row>
    <row r="518" spans="1:3">
      <c r="A518" t="s">
        <v>24676</v>
      </c>
      <c r="B518" t="s">
        <v>37</v>
      </c>
      <c r="C518">
        <v>6</v>
      </c>
    </row>
    <row r="519" spans="1:3">
      <c r="A519" t="s">
        <v>24677</v>
      </c>
      <c r="B519" t="s">
        <v>37</v>
      </c>
      <c r="C519">
        <v>6.5</v>
      </c>
    </row>
    <row r="520" spans="1:3">
      <c r="A520" t="s">
        <v>24678</v>
      </c>
      <c r="B520" t="s">
        <v>37</v>
      </c>
      <c r="C520">
        <v>5.7</v>
      </c>
    </row>
    <row r="521" spans="1:3">
      <c r="A521" t="s">
        <v>24679</v>
      </c>
      <c r="B521" t="s">
        <v>37</v>
      </c>
      <c r="C521">
        <v>7.6</v>
      </c>
    </row>
    <row r="522" spans="1:3">
      <c r="A522" t="s">
        <v>24680</v>
      </c>
      <c r="B522" t="s">
        <v>37</v>
      </c>
      <c r="C522">
        <v>6.6</v>
      </c>
    </row>
    <row r="523" spans="1:3">
      <c r="A523" t="s">
        <v>24681</v>
      </c>
      <c r="B523" t="s">
        <v>37</v>
      </c>
      <c r="C523">
        <v>5.4</v>
      </c>
    </row>
    <row r="524" spans="1:3">
      <c r="A524" t="s">
        <v>24682</v>
      </c>
      <c r="B524" t="s">
        <v>37</v>
      </c>
      <c r="C524">
        <v>7.3</v>
      </c>
    </row>
    <row r="525" spans="1:3">
      <c r="A525" t="s">
        <v>24683</v>
      </c>
      <c r="B525" t="s">
        <v>37</v>
      </c>
      <c r="C525">
        <v>6.5</v>
      </c>
    </row>
    <row r="526" spans="1:3">
      <c r="A526" t="s">
        <v>24684</v>
      </c>
      <c r="B526" t="s">
        <v>37</v>
      </c>
      <c r="C526">
        <v>6.6</v>
      </c>
    </row>
    <row r="527" spans="1:3">
      <c r="A527" t="s">
        <v>24685</v>
      </c>
      <c r="B527" t="s">
        <v>37</v>
      </c>
      <c r="C527">
        <v>6.6</v>
      </c>
    </row>
    <row r="528" spans="1:3">
      <c r="A528" t="s">
        <v>24686</v>
      </c>
      <c r="B528" t="s">
        <v>37</v>
      </c>
      <c r="C528">
        <v>5.9</v>
      </c>
    </row>
    <row r="529" spans="1:3">
      <c r="A529" t="s">
        <v>24687</v>
      </c>
      <c r="B529" t="s">
        <v>37</v>
      </c>
      <c r="C529">
        <v>6.7</v>
      </c>
    </row>
    <row r="530" spans="1:3">
      <c r="A530" t="s">
        <v>24688</v>
      </c>
      <c r="B530" t="s">
        <v>37</v>
      </c>
      <c r="C530">
        <v>6.1</v>
      </c>
    </row>
    <row r="531" spans="1:3">
      <c r="A531" t="s">
        <v>24689</v>
      </c>
      <c r="B531" t="s">
        <v>37</v>
      </c>
      <c r="C531">
        <v>6.6</v>
      </c>
    </row>
    <row r="532" spans="1:3">
      <c r="A532" t="s">
        <v>24690</v>
      </c>
      <c r="B532" t="s">
        <v>37</v>
      </c>
      <c r="C532">
        <v>6.6</v>
      </c>
    </row>
    <row r="533" spans="1:3">
      <c r="A533" t="s">
        <v>24691</v>
      </c>
      <c r="B533" t="s">
        <v>37</v>
      </c>
      <c r="C533">
        <v>5.3</v>
      </c>
    </row>
    <row r="534" spans="1:3">
      <c r="A534" t="s">
        <v>24692</v>
      </c>
      <c r="B534" t="s">
        <v>37</v>
      </c>
      <c r="C534">
        <v>6</v>
      </c>
    </row>
    <row r="535" spans="1:3">
      <c r="A535" t="s">
        <v>24693</v>
      </c>
      <c r="B535" t="s">
        <v>37</v>
      </c>
      <c r="C535">
        <v>4.7</v>
      </c>
    </row>
    <row r="536" spans="1:3">
      <c r="A536" t="s">
        <v>24694</v>
      </c>
      <c r="B536" t="s">
        <v>37</v>
      </c>
      <c r="C536">
        <v>6.1</v>
      </c>
    </row>
    <row r="537" spans="1:3">
      <c r="A537" t="s">
        <v>24695</v>
      </c>
      <c r="B537" t="s">
        <v>37</v>
      </c>
      <c r="C537">
        <v>7.2</v>
      </c>
    </row>
    <row r="538" spans="1:3">
      <c r="A538" t="s">
        <v>24696</v>
      </c>
      <c r="B538" t="s">
        <v>37</v>
      </c>
      <c r="C538">
        <v>6.4</v>
      </c>
    </row>
    <row r="539" spans="1:3">
      <c r="A539" t="s">
        <v>24697</v>
      </c>
      <c r="B539" t="s">
        <v>37</v>
      </c>
      <c r="C539">
        <v>6.1</v>
      </c>
    </row>
    <row r="540" spans="1:3">
      <c r="A540" t="s">
        <v>24698</v>
      </c>
      <c r="B540" t="s">
        <v>37</v>
      </c>
      <c r="C540">
        <v>5.9</v>
      </c>
    </row>
    <row r="541" spans="1:3">
      <c r="A541" t="s">
        <v>24699</v>
      </c>
      <c r="B541" t="s">
        <v>37</v>
      </c>
      <c r="C541">
        <v>6</v>
      </c>
    </row>
    <row r="542" spans="1:3">
      <c r="A542" t="s">
        <v>24700</v>
      </c>
      <c r="B542" t="s">
        <v>37</v>
      </c>
      <c r="C542">
        <v>6.3</v>
      </c>
    </row>
    <row r="543" spans="1:3">
      <c r="A543" t="s">
        <v>24701</v>
      </c>
      <c r="B543" t="s">
        <v>37</v>
      </c>
      <c r="C543">
        <v>5.6</v>
      </c>
    </row>
    <row r="544" spans="1:3">
      <c r="A544" t="s">
        <v>24702</v>
      </c>
      <c r="B544" t="s">
        <v>37</v>
      </c>
      <c r="C544">
        <v>6.4</v>
      </c>
    </row>
    <row r="545" spans="1:3">
      <c r="A545" t="s">
        <v>24703</v>
      </c>
      <c r="B545" t="s">
        <v>37</v>
      </c>
      <c r="C545">
        <v>7.1</v>
      </c>
    </row>
    <row r="546" spans="1:3">
      <c r="A546" t="s">
        <v>24704</v>
      </c>
      <c r="B546" t="s">
        <v>37</v>
      </c>
      <c r="C546">
        <v>6.6</v>
      </c>
    </row>
    <row r="547" spans="1:3">
      <c r="A547" t="s">
        <v>24705</v>
      </c>
      <c r="B547" t="s">
        <v>37</v>
      </c>
      <c r="C547">
        <v>4.6</v>
      </c>
    </row>
    <row r="548" spans="1:3">
      <c r="A548" t="s">
        <v>24706</v>
      </c>
      <c r="B548" t="s">
        <v>37</v>
      </c>
      <c r="C548">
        <v>8.4</v>
      </c>
    </row>
    <row r="549" spans="1:3">
      <c r="A549" t="s">
        <v>24707</v>
      </c>
      <c r="B549" t="s">
        <v>37</v>
      </c>
      <c r="C549">
        <v>7.1</v>
      </c>
    </row>
    <row r="550" spans="1:3">
      <c r="A550" t="s">
        <v>24708</v>
      </c>
      <c r="B550" t="s">
        <v>37</v>
      </c>
      <c r="C550">
        <v>7.4</v>
      </c>
    </row>
    <row r="551" spans="1:3">
      <c r="A551" t="s">
        <v>24709</v>
      </c>
      <c r="B551" t="s">
        <v>37</v>
      </c>
      <c r="C551">
        <v>6.9</v>
      </c>
    </row>
    <row r="552" spans="1:3">
      <c r="A552" t="s">
        <v>24710</v>
      </c>
      <c r="B552" t="s">
        <v>37</v>
      </c>
      <c r="C552">
        <v>4.5</v>
      </c>
    </row>
    <row r="553" spans="1:3">
      <c r="A553" t="s">
        <v>24711</v>
      </c>
      <c r="B553" t="s">
        <v>37</v>
      </c>
      <c r="C553">
        <v>7.1</v>
      </c>
    </row>
    <row r="554" spans="1:3">
      <c r="A554" t="s">
        <v>24712</v>
      </c>
      <c r="B554" t="s">
        <v>37</v>
      </c>
      <c r="C554">
        <v>6.5</v>
      </c>
    </row>
    <row r="555" spans="1:3">
      <c r="A555" t="s">
        <v>24713</v>
      </c>
      <c r="B555" t="s">
        <v>37</v>
      </c>
      <c r="C555">
        <v>5.3</v>
      </c>
    </row>
    <row r="556" spans="1:3">
      <c r="A556" t="s">
        <v>24714</v>
      </c>
      <c r="B556" t="s">
        <v>37</v>
      </c>
      <c r="C556">
        <v>6.7</v>
      </c>
    </row>
    <row r="557" spans="1:3">
      <c r="A557" t="s">
        <v>24715</v>
      </c>
      <c r="B557" t="s">
        <v>37</v>
      </c>
      <c r="C557">
        <v>7.2</v>
      </c>
    </row>
    <row r="558" spans="1:3">
      <c r="A558" t="s">
        <v>24716</v>
      </c>
      <c r="B558" t="s">
        <v>37</v>
      </c>
      <c r="C558">
        <v>7.2</v>
      </c>
    </row>
    <row r="559" spans="1:3">
      <c r="A559" t="s">
        <v>24717</v>
      </c>
      <c r="B559" t="s">
        <v>37</v>
      </c>
      <c r="C559">
        <v>5.5</v>
      </c>
    </row>
    <row r="560" spans="1:3">
      <c r="A560" t="s">
        <v>24718</v>
      </c>
      <c r="B560" t="s">
        <v>37</v>
      </c>
      <c r="C560">
        <v>5.8</v>
      </c>
    </row>
    <row r="561" spans="1:3">
      <c r="A561" t="s">
        <v>24719</v>
      </c>
      <c r="B561" t="s">
        <v>37</v>
      </c>
      <c r="C561">
        <v>6</v>
      </c>
    </row>
    <row r="562" spans="1:3">
      <c r="A562" t="s">
        <v>24720</v>
      </c>
      <c r="B562" t="s">
        <v>37</v>
      </c>
      <c r="C562">
        <v>6.6</v>
      </c>
    </row>
    <row r="563" spans="1:3">
      <c r="A563" t="s">
        <v>24721</v>
      </c>
      <c r="B563" t="s">
        <v>37</v>
      </c>
      <c r="C563">
        <v>8.3</v>
      </c>
    </row>
    <row r="564" spans="1:3">
      <c r="A564" t="s">
        <v>24722</v>
      </c>
      <c r="B564" t="s">
        <v>37</v>
      </c>
      <c r="C564">
        <v>6.7</v>
      </c>
    </row>
    <row r="565" spans="1:3">
      <c r="A565" t="s">
        <v>24463</v>
      </c>
      <c r="B565" t="s">
        <v>37</v>
      </c>
      <c r="C565">
        <v>6</v>
      </c>
    </row>
    <row r="566" spans="1:3">
      <c r="A566" t="s">
        <v>24723</v>
      </c>
      <c r="B566" t="s">
        <v>37</v>
      </c>
      <c r="C566">
        <v>7.1</v>
      </c>
    </row>
    <row r="567" spans="1:3">
      <c r="A567" t="s">
        <v>24724</v>
      </c>
      <c r="B567" t="s">
        <v>37</v>
      </c>
      <c r="C567">
        <v>6</v>
      </c>
    </row>
    <row r="568" spans="1:3">
      <c r="A568" t="s">
        <v>24725</v>
      </c>
      <c r="B568" t="s">
        <v>37</v>
      </c>
      <c r="C568">
        <v>6.9</v>
      </c>
    </row>
    <row r="569" spans="1:3">
      <c r="A569" t="s">
        <v>24726</v>
      </c>
      <c r="B569" t="s">
        <v>37</v>
      </c>
      <c r="C569">
        <v>5.6</v>
      </c>
    </row>
    <row r="570" spans="1:3">
      <c r="A570" t="s">
        <v>24727</v>
      </c>
      <c r="B570" t="s">
        <v>37</v>
      </c>
      <c r="C570">
        <v>5.6</v>
      </c>
    </row>
    <row r="571" spans="1:3">
      <c r="A571" t="s">
        <v>24728</v>
      </c>
      <c r="B571" t="s">
        <v>37</v>
      </c>
      <c r="C571">
        <v>4.5</v>
      </c>
    </row>
    <row r="572" spans="1:3">
      <c r="A572" t="s">
        <v>24729</v>
      </c>
      <c r="B572" t="s">
        <v>37</v>
      </c>
      <c r="C572">
        <v>7.1</v>
      </c>
    </row>
    <row r="573" spans="1:3">
      <c r="A573" t="s">
        <v>24730</v>
      </c>
      <c r="B573" t="s">
        <v>37</v>
      </c>
      <c r="C573">
        <v>6.5</v>
      </c>
    </row>
    <row r="574" spans="1:3">
      <c r="A574" t="s">
        <v>24731</v>
      </c>
      <c r="B574" t="s">
        <v>37</v>
      </c>
      <c r="C574">
        <v>6.4</v>
      </c>
    </row>
    <row r="575" spans="1:3">
      <c r="A575" t="s">
        <v>24732</v>
      </c>
      <c r="B575" t="s">
        <v>37</v>
      </c>
      <c r="C575">
        <v>5.8</v>
      </c>
    </row>
    <row r="576" spans="1:3">
      <c r="A576" t="s">
        <v>24733</v>
      </c>
      <c r="B576" t="s">
        <v>37</v>
      </c>
      <c r="C576">
        <v>8</v>
      </c>
    </row>
    <row r="577" spans="1:3">
      <c r="A577" t="s">
        <v>24734</v>
      </c>
      <c r="B577" t="s">
        <v>37</v>
      </c>
      <c r="C577">
        <v>6.2</v>
      </c>
    </row>
    <row r="578" spans="1:3">
      <c r="A578" t="s">
        <v>24735</v>
      </c>
      <c r="B578" t="s">
        <v>37</v>
      </c>
      <c r="C578">
        <v>7.2</v>
      </c>
    </row>
    <row r="579" spans="1:3">
      <c r="A579" t="s">
        <v>24736</v>
      </c>
      <c r="B579" t="s">
        <v>37</v>
      </c>
      <c r="C579">
        <v>6.1</v>
      </c>
    </row>
    <row r="580" spans="1:3">
      <c r="A580" t="s">
        <v>24737</v>
      </c>
      <c r="B580" t="s">
        <v>37</v>
      </c>
      <c r="C580">
        <v>7.6</v>
      </c>
    </row>
    <row r="581" spans="1:3">
      <c r="A581" t="s">
        <v>24738</v>
      </c>
      <c r="B581" t="s">
        <v>37</v>
      </c>
      <c r="C581">
        <v>6.3</v>
      </c>
    </row>
    <row r="582" spans="1:3">
      <c r="A582" t="s">
        <v>24739</v>
      </c>
      <c r="B582" t="s">
        <v>37</v>
      </c>
      <c r="C582">
        <v>6.3</v>
      </c>
    </row>
    <row r="583" spans="1:3">
      <c r="A583" t="s">
        <v>24740</v>
      </c>
      <c r="B583" t="s">
        <v>37</v>
      </c>
      <c r="C583">
        <v>6.3</v>
      </c>
    </row>
    <row r="584" spans="1:3">
      <c r="A584" t="s">
        <v>24741</v>
      </c>
      <c r="B584" t="s">
        <v>37</v>
      </c>
      <c r="C584">
        <v>7.7</v>
      </c>
    </row>
    <row r="585" spans="1:3">
      <c r="A585" t="s">
        <v>24742</v>
      </c>
      <c r="B585" t="s">
        <v>37</v>
      </c>
      <c r="C585">
        <v>7</v>
      </c>
    </row>
    <row r="586" spans="1:3">
      <c r="A586" t="s">
        <v>24743</v>
      </c>
      <c r="B586" t="s">
        <v>37</v>
      </c>
      <c r="C586">
        <v>5.3</v>
      </c>
    </row>
    <row r="587" spans="1:3">
      <c r="A587" t="s">
        <v>24744</v>
      </c>
      <c r="B587" t="s">
        <v>37</v>
      </c>
      <c r="C587">
        <v>5.6</v>
      </c>
    </row>
    <row r="588" spans="1:3">
      <c r="A588" t="s">
        <v>24745</v>
      </c>
      <c r="B588" t="s">
        <v>37</v>
      </c>
      <c r="C588">
        <v>5.2</v>
      </c>
    </row>
    <row r="589" spans="1:3">
      <c r="A589" t="s">
        <v>24746</v>
      </c>
      <c r="B589" t="s">
        <v>37</v>
      </c>
      <c r="C589">
        <v>5.4</v>
      </c>
    </row>
    <row r="590" spans="1:3">
      <c r="A590" t="s">
        <v>24747</v>
      </c>
      <c r="B590" t="s">
        <v>37</v>
      </c>
      <c r="C590">
        <v>6.4</v>
      </c>
    </row>
    <row r="591" spans="1:3">
      <c r="A591" t="s">
        <v>24748</v>
      </c>
      <c r="B591" t="s">
        <v>37</v>
      </c>
      <c r="C591">
        <v>5.9</v>
      </c>
    </row>
    <row r="592" spans="1:3">
      <c r="A592" t="s">
        <v>24749</v>
      </c>
      <c r="B592" t="s">
        <v>37</v>
      </c>
      <c r="C592">
        <v>6.3</v>
      </c>
    </row>
    <row r="593" spans="1:3">
      <c r="A593" t="s">
        <v>24750</v>
      </c>
      <c r="B593" t="s">
        <v>37</v>
      </c>
      <c r="C593">
        <v>6.5</v>
      </c>
    </row>
    <row r="594" spans="1:3">
      <c r="A594" t="s">
        <v>24751</v>
      </c>
      <c r="B594" t="s">
        <v>37</v>
      </c>
      <c r="C594">
        <v>3</v>
      </c>
    </row>
    <row r="595" spans="1:3">
      <c r="A595" t="s">
        <v>24752</v>
      </c>
      <c r="B595" t="s">
        <v>37</v>
      </c>
      <c r="C595">
        <v>3.6</v>
      </c>
    </row>
    <row r="596" spans="1:3">
      <c r="A596" t="s">
        <v>24753</v>
      </c>
      <c r="B596" t="s">
        <v>37</v>
      </c>
      <c r="C596">
        <v>5.8</v>
      </c>
    </row>
    <row r="597" spans="1:3">
      <c r="A597" t="s">
        <v>24754</v>
      </c>
      <c r="B597" t="s">
        <v>37</v>
      </c>
      <c r="C597">
        <v>6.2</v>
      </c>
    </row>
    <row r="598" spans="1:3">
      <c r="A598" t="s">
        <v>24755</v>
      </c>
      <c r="B598" t="s">
        <v>37</v>
      </c>
      <c r="C598">
        <v>5.4</v>
      </c>
    </row>
    <row r="599" spans="1:3">
      <c r="A599" t="s">
        <v>24756</v>
      </c>
      <c r="B599" t="s">
        <v>37</v>
      </c>
      <c r="C599">
        <v>6.1</v>
      </c>
    </row>
    <row r="600" spans="1:3">
      <c r="A600" t="s">
        <v>24757</v>
      </c>
      <c r="B600" t="s">
        <v>37</v>
      </c>
      <c r="C600">
        <v>4.2</v>
      </c>
    </row>
    <row r="601" spans="1:3">
      <c r="A601" t="s">
        <v>24758</v>
      </c>
      <c r="B601" t="s">
        <v>37</v>
      </c>
      <c r="C601">
        <v>6.7</v>
      </c>
    </row>
    <row r="602" spans="1:3">
      <c r="A602" t="s">
        <v>24759</v>
      </c>
      <c r="B602" t="s">
        <v>37</v>
      </c>
      <c r="C602">
        <v>4.2</v>
      </c>
    </row>
    <row r="603" spans="1:3">
      <c r="A603" t="s">
        <v>24760</v>
      </c>
      <c r="B603" t="s">
        <v>37</v>
      </c>
      <c r="C603">
        <v>6.4</v>
      </c>
    </row>
    <row r="604" spans="1:3">
      <c r="A604" t="s">
        <v>24761</v>
      </c>
      <c r="B604" t="s">
        <v>37</v>
      </c>
      <c r="C604">
        <v>4.9</v>
      </c>
    </row>
    <row r="605" spans="1:3">
      <c r="A605" t="s">
        <v>24762</v>
      </c>
      <c r="B605" t="s">
        <v>37</v>
      </c>
      <c r="C605">
        <v>6.8</v>
      </c>
    </row>
    <row r="606" spans="1:3">
      <c r="A606" t="s">
        <v>24763</v>
      </c>
      <c r="B606" t="s">
        <v>37</v>
      </c>
      <c r="C606">
        <v>7.7</v>
      </c>
    </row>
    <row r="607" spans="1:3">
      <c r="A607" t="s">
        <v>24764</v>
      </c>
      <c r="B607" t="s">
        <v>37</v>
      </c>
      <c r="C607">
        <v>5.6</v>
      </c>
    </row>
    <row r="608" spans="1:3">
      <c r="A608" t="s">
        <v>24765</v>
      </c>
      <c r="B608" t="s">
        <v>37</v>
      </c>
      <c r="C608">
        <v>6.4</v>
      </c>
    </row>
    <row r="609" spans="1:3">
      <c r="A609" t="s">
        <v>24766</v>
      </c>
      <c r="B609" t="s">
        <v>37</v>
      </c>
      <c r="C609">
        <v>7.2</v>
      </c>
    </row>
    <row r="610" spans="1:3">
      <c r="A610" t="s">
        <v>24767</v>
      </c>
      <c r="B610" t="s">
        <v>37</v>
      </c>
      <c r="C610">
        <v>6</v>
      </c>
    </row>
    <row r="611" spans="1:3">
      <c r="A611" t="s">
        <v>24768</v>
      </c>
      <c r="B611" t="s">
        <v>37</v>
      </c>
      <c r="C611">
        <v>5.9</v>
      </c>
    </row>
    <row r="612" spans="1:3">
      <c r="A612" t="s">
        <v>24769</v>
      </c>
      <c r="B612" t="s">
        <v>37</v>
      </c>
      <c r="C612">
        <v>7.9</v>
      </c>
    </row>
    <row r="613" spans="1:3">
      <c r="A613" t="s">
        <v>24770</v>
      </c>
      <c r="B613" t="s">
        <v>37</v>
      </c>
      <c r="C613">
        <v>7.1</v>
      </c>
    </row>
    <row r="614" spans="1:3">
      <c r="A614" t="s">
        <v>24771</v>
      </c>
      <c r="B614" t="s">
        <v>37</v>
      </c>
      <c r="C614">
        <v>5.9</v>
      </c>
    </row>
    <row r="615" spans="1:3">
      <c r="A615" t="s">
        <v>24772</v>
      </c>
      <c r="B615" t="s">
        <v>37</v>
      </c>
      <c r="C615">
        <v>6.2</v>
      </c>
    </row>
    <row r="616" spans="1:3">
      <c r="A616" t="s">
        <v>24773</v>
      </c>
      <c r="B616" t="s">
        <v>37</v>
      </c>
      <c r="C616">
        <v>7</v>
      </c>
    </row>
    <row r="617" spans="1:3">
      <c r="A617" t="s">
        <v>24774</v>
      </c>
      <c r="B617" t="s">
        <v>37</v>
      </c>
      <c r="C617">
        <v>5.4</v>
      </c>
    </row>
    <row r="618" spans="1:3">
      <c r="A618" t="s">
        <v>24775</v>
      </c>
      <c r="B618" t="s">
        <v>37</v>
      </c>
      <c r="C618">
        <v>8.6</v>
      </c>
    </row>
    <row r="619" spans="1:3">
      <c r="A619" t="s">
        <v>24776</v>
      </c>
      <c r="B619" t="s">
        <v>37</v>
      </c>
      <c r="C619">
        <v>6.5</v>
      </c>
    </row>
    <row r="620" spans="1:3">
      <c r="A620" t="s">
        <v>24777</v>
      </c>
      <c r="B620" t="s">
        <v>37</v>
      </c>
      <c r="C620">
        <v>6.4</v>
      </c>
    </row>
    <row r="621" spans="1:3">
      <c r="A621" t="s">
        <v>24778</v>
      </c>
      <c r="B621" t="s">
        <v>37</v>
      </c>
      <c r="C621">
        <v>7.6</v>
      </c>
    </row>
    <row r="622" spans="1:3">
      <c r="A622" t="s">
        <v>24779</v>
      </c>
      <c r="B622" t="s">
        <v>37</v>
      </c>
      <c r="C622">
        <v>5.5</v>
      </c>
    </row>
    <row r="623" spans="1:3">
      <c r="A623" t="s">
        <v>24780</v>
      </c>
      <c r="B623" t="s">
        <v>37</v>
      </c>
      <c r="C623">
        <v>7.4</v>
      </c>
    </row>
    <row r="624" spans="1:3">
      <c r="A624" t="s">
        <v>24781</v>
      </c>
      <c r="B624" t="s">
        <v>37</v>
      </c>
      <c r="C624">
        <v>8.7</v>
      </c>
    </row>
    <row r="625" spans="1:3">
      <c r="A625" t="s">
        <v>24782</v>
      </c>
      <c r="B625" t="s">
        <v>37</v>
      </c>
      <c r="C625">
        <v>7.6</v>
      </c>
    </row>
    <row r="626" spans="1:3">
      <c r="A626" t="s">
        <v>24367</v>
      </c>
      <c r="B626" t="s">
        <v>37</v>
      </c>
      <c r="C626">
        <v>7.5</v>
      </c>
    </row>
    <row r="627" spans="1:3">
      <c r="A627" t="s">
        <v>24783</v>
      </c>
      <c r="B627" t="s">
        <v>37</v>
      </c>
      <c r="C627">
        <v>5.5</v>
      </c>
    </row>
    <row r="628" spans="1:3">
      <c r="A628" t="s">
        <v>24784</v>
      </c>
      <c r="B628" t="s">
        <v>37</v>
      </c>
      <c r="C628">
        <v>7.6</v>
      </c>
    </row>
    <row r="629" spans="1:3">
      <c r="A629" t="s">
        <v>24785</v>
      </c>
      <c r="B629" t="s">
        <v>37</v>
      </c>
      <c r="C629">
        <v>6.5</v>
      </c>
    </row>
    <row r="630" spans="1:3">
      <c r="A630" t="s">
        <v>24786</v>
      </c>
      <c r="B630" t="s">
        <v>37</v>
      </c>
      <c r="C630">
        <v>6.9</v>
      </c>
    </row>
    <row r="631" spans="1:3">
      <c r="A631" t="s">
        <v>24787</v>
      </c>
      <c r="B631" t="s">
        <v>37</v>
      </c>
      <c r="C631">
        <v>6.7</v>
      </c>
    </row>
    <row r="632" spans="1:3">
      <c r="A632" t="s">
        <v>24788</v>
      </c>
      <c r="B632" t="s">
        <v>37</v>
      </c>
      <c r="C632">
        <v>6.6</v>
      </c>
    </row>
    <row r="633" spans="1:3">
      <c r="A633" t="s">
        <v>24789</v>
      </c>
      <c r="B633" t="s">
        <v>37</v>
      </c>
      <c r="C633">
        <v>7.2</v>
      </c>
    </row>
    <row r="634" spans="1:3">
      <c r="A634" t="s">
        <v>24790</v>
      </c>
      <c r="B634" t="s">
        <v>37</v>
      </c>
      <c r="C634">
        <v>6.4</v>
      </c>
    </row>
    <row r="635" spans="1:3">
      <c r="A635" t="s">
        <v>24791</v>
      </c>
      <c r="B635" t="s">
        <v>37</v>
      </c>
      <c r="C635">
        <v>6.4</v>
      </c>
    </row>
    <row r="636" spans="1:3">
      <c r="A636" t="s">
        <v>24792</v>
      </c>
      <c r="B636" t="s">
        <v>37</v>
      </c>
      <c r="C636">
        <v>6</v>
      </c>
    </row>
    <row r="637" spans="1:3">
      <c r="A637" t="s">
        <v>24793</v>
      </c>
      <c r="B637" t="s">
        <v>37</v>
      </c>
      <c r="C637">
        <v>6.1</v>
      </c>
    </row>
    <row r="638" spans="1:3">
      <c r="A638" t="s">
        <v>24794</v>
      </c>
      <c r="B638" t="s">
        <v>37</v>
      </c>
      <c r="C638">
        <v>6</v>
      </c>
    </row>
    <row r="639" spans="1:3">
      <c r="A639" t="s">
        <v>24795</v>
      </c>
      <c r="B639" t="s">
        <v>37</v>
      </c>
      <c r="C639">
        <v>6.4</v>
      </c>
    </row>
    <row r="640" spans="1:3">
      <c r="A640" t="s">
        <v>24796</v>
      </c>
      <c r="B640" t="s">
        <v>37</v>
      </c>
      <c r="C640">
        <v>6.4</v>
      </c>
    </row>
    <row r="641" spans="1:3">
      <c r="A641" t="s">
        <v>24797</v>
      </c>
      <c r="B641" t="s">
        <v>37</v>
      </c>
      <c r="C641">
        <v>7.3</v>
      </c>
    </row>
    <row r="642" spans="1:3">
      <c r="A642" t="s">
        <v>24798</v>
      </c>
      <c r="B642" t="s">
        <v>37</v>
      </c>
      <c r="C642">
        <v>5.2</v>
      </c>
    </row>
    <row r="643" spans="1:3">
      <c r="A643" t="s">
        <v>24799</v>
      </c>
      <c r="B643" t="s">
        <v>37</v>
      </c>
      <c r="C643">
        <v>6.6</v>
      </c>
    </row>
    <row r="644" spans="1:3">
      <c r="A644" t="s">
        <v>24800</v>
      </c>
      <c r="B644" t="s">
        <v>37</v>
      </c>
      <c r="C644">
        <v>6.3</v>
      </c>
    </row>
    <row r="645" spans="1:3">
      <c r="A645" t="s">
        <v>24801</v>
      </c>
      <c r="B645" t="s">
        <v>37</v>
      </c>
      <c r="C645">
        <v>5.9</v>
      </c>
    </row>
    <row r="646" spans="1:3">
      <c r="A646" t="s">
        <v>24802</v>
      </c>
      <c r="B646" t="s">
        <v>37</v>
      </c>
      <c r="C646">
        <v>6.7</v>
      </c>
    </row>
    <row r="647" spans="1:3">
      <c r="A647" t="s">
        <v>24803</v>
      </c>
      <c r="B647" t="s">
        <v>37</v>
      </c>
      <c r="C647">
        <v>5.4</v>
      </c>
    </row>
    <row r="648" spans="1:3">
      <c r="A648" t="s">
        <v>24804</v>
      </c>
      <c r="B648" t="s">
        <v>37</v>
      </c>
      <c r="C648">
        <v>6.4</v>
      </c>
    </row>
    <row r="649" spans="1:3">
      <c r="A649" t="s">
        <v>24805</v>
      </c>
      <c r="B649" t="s">
        <v>37</v>
      </c>
      <c r="C649">
        <v>6.7</v>
      </c>
    </row>
    <row r="650" spans="1:3">
      <c r="A650" t="s">
        <v>24806</v>
      </c>
      <c r="B650" t="s">
        <v>37</v>
      </c>
      <c r="C650">
        <v>6.2</v>
      </c>
    </row>
    <row r="651" spans="1:3">
      <c r="A651" t="s">
        <v>24807</v>
      </c>
      <c r="B651" t="s">
        <v>37</v>
      </c>
      <c r="C651">
        <v>6.1</v>
      </c>
    </row>
    <row r="652" spans="1:3">
      <c r="A652" t="s">
        <v>24808</v>
      </c>
      <c r="B652" t="s">
        <v>37</v>
      </c>
      <c r="C652">
        <v>8.8</v>
      </c>
    </row>
    <row r="653" spans="1:3">
      <c r="A653" t="s">
        <v>24809</v>
      </c>
      <c r="B653" t="s">
        <v>37</v>
      </c>
      <c r="C653">
        <v>7.1</v>
      </c>
    </row>
    <row r="654" spans="1:3">
      <c r="A654" t="s">
        <v>24810</v>
      </c>
      <c r="B654" t="s">
        <v>37</v>
      </c>
      <c r="C654">
        <v>5.7</v>
      </c>
    </row>
    <row r="655" spans="1:3">
      <c r="A655" t="s">
        <v>24811</v>
      </c>
      <c r="B655" t="s">
        <v>37</v>
      </c>
      <c r="C655">
        <v>5</v>
      </c>
    </row>
    <row r="656" spans="1:3">
      <c r="A656" t="s">
        <v>24812</v>
      </c>
      <c r="B656" t="s">
        <v>37</v>
      </c>
      <c r="C656">
        <v>5.1</v>
      </c>
    </row>
    <row r="657" spans="1:3">
      <c r="A657" t="s">
        <v>24813</v>
      </c>
      <c r="B657" t="s">
        <v>37</v>
      </c>
      <c r="C657">
        <v>6.9</v>
      </c>
    </row>
    <row r="658" spans="1:3">
      <c r="A658" t="s">
        <v>24814</v>
      </c>
      <c r="B658" t="s">
        <v>37</v>
      </c>
      <c r="C658">
        <v>4.8</v>
      </c>
    </row>
    <row r="659" spans="1:3">
      <c r="A659" t="s">
        <v>24815</v>
      </c>
      <c r="B659" t="s">
        <v>37</v>
      </c>
      <c r="C659">
        <v>6.5</v>
      </c>
    </row>
    <row r="660" spans="1:3">
      <c r="A660" t="s">
        <v>24816</v>
      </c>
      <c r="B660" t="s">
        <v>37</v>
      </c>
      <c r="C660">
        <v>5.1</v>
      </c>
    </row>
    <row r="661" spans="1:3">
      <c r="A661" t="s">
        <v>24817</v>
      </c>
      <c r="B661" t="s">
        <v>37</v>
      </c>
      <c r="C661">
        <v>7.1</v>
      </c>
    </row>
    <row r="662" spans="1:3">
      <c r="A662" t="s">
        <v>24818</v>
      </c>
      <c r="B662" t="s">
        <v>37</v>
      </c>
      <c r="C662">
        <v>7.5</v>
      </c>
    </row>
    <row r="663" spans="1:3">
      <c r="A663" t="s">
        <v>24819</v>
      </c>
      <c r="B663" t="s">
        <v>37</v>
      </c>
      <c r="C663">
        <v>6.2</v>
      </c>
    </row>
    <row r="664" spans="1:3">
      <c r="A664" t="s">
        <v>24820</v>
      </c>
      <c r="B664" t="s">
        <v>37</v>
      </c>
      <c r="C664">
        <v>6.3</v>
      </c>
    </row>
    <row r="665" spans="1:3">
      <c r="A665" t="s">
        <v>24821</v>
      </c>
      <c r="B665" t="s">
        <v>37</v>
      </c>
      <c r="C665">
        <v>8.1</v>
      </c>
    </row>
    <row r="666" spans="1:3">
      <c r="A666" t="s">
        <v>24822</v>
      </c>
      <c r="B666" t="s">
        <v>37</v>
      </c>
      <c r="C666">
        <v>6.6</v>
      </c>
    </row>
    <row r="667" spans="1:3">
      <c r="A667" t="s">
        <v>24823</v>
      </c>
      <c r="B667" t="s">
        <v>37</v>
      </c>
      <c r="C667">
        <v>6.9</v>
      </c>
    </row>
    <row r="668" spans="1:3">
      <c r="A668" t="s">
        <v>24824</v>
      </c>
      <c r="B668" t="s">
        <v>1946</v>
      </c>
      <c r="C668">
        <v>6.1</v>
      </c>
    </row>
    <row r="669" spans="1:3">
      <c r="A669" t="s">
        <v>24825</v>
      </c>
      <c r="B669" t="s">
        <v>37</v>
      </c>
      <c r="C669">
        <v>4.3</v>
      </c>
    </row>
    <row r="670" spans="1:3">
      <c r="A670" t="s">
        <v>24826</v>
      </c>
      <c r="B670" t="s">
        <v>37</v>
      </c>
      <c r="C670">
        <v>6.6</v>
      </c>
    </row>
    <row r="671" spans="1:3">
      <c r="A671" t="s">
        <v>24827</v>
      </c>
      <c r="B671" t="s">
        <v>37</v>
      </c>
      <c r="C671">
        <v>6.8</v>
      </c>
    </row>
    <row r="672" spans="1:3">
      <c r="A672" t="s">
        <v>24828</v>
      </c>
      <c r="B672" t="s">
        <v>37</v>
      </c>
      <c r="C672">
        <v>3.8</v>
      </c>
    </row>
    <row r="673" spans="1:3">
      <c r="A673" t="s">
        <v>24829</v>
      </c>
      <c r="B673" t="s">
        <v>37</v>
      </c>
      <c r="C673">
        <v>5.9</v>
      </c>
    </row>
    <row r="674" spans="1:3">
      <c r="A674" t="s">
        <v>24830</v>
      </c>
      <c r="B674" t="s">
        <v>37</v>
      </c>
      <c r="C674">
        <v>7.9</v>
      </c>
    </row>
    <row r="675" spans="1:3">
      <c r="A675" t="s">
        <v>24831</v>
      </c>
      <c r="B675" t="s">
        <v>37</v>
      </c>
      <c r="C675">
        <v>6.3</v>
      </c>
    </row>
    <row r="676" spans="1:3">
      <c r="A676" t="s">
        <v>24832</v>
      </c>
      <c r="B676" t="s">
        <v>37</v>
      </c>
      <c r="C676">
        <v>5.5</v>
      </c>
    </row>
    <row r="677" spans="1:3">
      <c r="A677" t="s">
        <v>24833</v>
      </c>
      <c r="B677" t="s">
        <v>37</v>
      </c>
      <c r="C677">
        <v>7.7</v>
      </c>
    </row>
    <row r="678" spans="1:3">
      <c r="A678" t="s">
        <v>24834</v>
      </c>
      <c r="B678" t="s">
        <v>37</v>
      </c>
      <c r="C678">
        <v>6.3</v>
      </c>
    </row>
    <row r="679" spans="1:3">
      <c r="A679" t="s">
        <v>24835</v>
      </c>
      <c r="B679" t="s">
        <v>37</v>
      </c>
      <c r="C679">
        <v>7.1</v>
      </c>
    </row>
    <row r="680" spans="1:3">
      <c r="A680" t="s">
        <v>24836</v>
      </c>
      <c r="B680" t="s">
        <v>37</v>
      </c>
      <c r="C680">
        <v>8.5</v>
      </c>
    </row>
    <row r="681" spans="1:3">
      <c r="A681" t="s">
        <v>24837</v>
      </c>
      <c r="B681" t="s">
        <v>37</v>
      </c>
      <c r="C681">
        <v>5.8</v>
      </c>
    </row>
    <row r="682" spans="1:3">
      <c r="A682" t="s">
        <v>24838</v>
      </c>
      <c r="B682" t="s">
        <v>37</v>
      </c>
      <c r="C682">
        <v>8.1</v>
      </c>
    </row>
    <row r="683" spans="1:3">
      <c r="A683" t="s">
        <v>24839</v>
      </c>
      <c r="B683" t="s">
        <v>37</v>
      </c>
      <c r="C683">
        <v>7.9</v>
      </c>
    </row>
    <row r="684" spans="1:3">
      <c r="A684" t="s">
        <v>24840</v>
      </c>
      <c r="B684" t="s">
        <v>37</v>
      </c>
      <c r="C684">
        <v>7.2</v>
      </c>
    </row>
    <row r="685" spans="1:3">
      <c r="A685" t="s">
        <v>24841</v>
      </c>
      <c r="B685" t="s">
        <v>37</v>
      </c>
      <c r="C685">
        <v>6.3</v>
      </c>
    </row>
    <row r="686" spans="1:3">
      <c r="A686" t="s">
        <v>24842</v>
      </c>
      <c r="B686" t="s">
        <v>37</v>
      </c>
      <c r="C686">
        <v>8.1</v>
      </c>
    </row>
    <row r="687" spans="1:3">
      <c r="A687" t="s">
        <v>24843</v>
      </c>
      <c r="B687" t="s">
        <v>37</v>
      </c>
      <c r="C687">
        <v>7</v>
      </c>
    </row>
    <row r="688" spans="1:3">
      <c r="A688" t="s">
        <v>24844</v>
      </c>
      <c r="B688" t="s">
        <v>37</v>
      </c>
      <c r="C688">
        <v>5.5</v>
      </c>
    </row>
    <row r="689" spans="1:3">
      <c r="A689" t="s">
        <v>24845</v>
      </c>
      <c r="B689" t="s">
        <v>37</v>
      </c>
      <c r="C689">
        <v>6.7</v>
      </c>
    </row>
    <row r="690" spans="1:3">
      <c r="A690" t="s">
        <v>24846</v>
      </c>
      <c r="B690" t="s">
        <v>37</v>
      </c>
      <c r="C690">
        <v>5.2</v>
      </c>
    </row>
    <row r="691" spans="1:3">
      <c r="A691" t="s">
        <v>24847</v>
      </c>
      <c r="B691" t="s">
        <v>37</v>
      </c>
      <c r="C691">
        <v>7</v>
      </c>
    </row>
    <row r="692" spans="1:3">
      <c r="A692" t="s">
        <v>24848</v>
      </c>
      <c r="B692" t="s">
        <v>37</v>
      </c>
      <c r="C692">
        <v>6.1</v>
      </c>
    </row>
    <row r="693" spans="1:3">
      <c r="A693" t="s">
        <v>24849</v>
      </c>
      <c r="B693" t="s">
        <v>37</v>
      </c>
      <c r="C693">
        <v>6.6</v>
      </c>
    </row>
    <row r="694" spans="1:3">
      <c r="A694" t="s">
        <v>24850</v>
      </c>
      <c r="B694" t="s">
        <v>37</v>
      </c>
      <c r="C694">
        <v>5.5</v>
      </c>
    </row>
    <row r="695" spans="1:3">
      <c r="A695" t="s">
        <v>24851</v>
      </c>
      <c r="B695" t="s">
        <v>37</v>
      </c>
      <c r="C695">
        <v>5.9</v>
      </c>
    </row>
    <row r="696" spans="1:3">
      <c r="A696" t="s">
        <v>24852</v>
      </c>
      <c r="B696" t="s">
        <v>37</v>
      </c>
      <c r="C696">
        <v>5.4</v>
      </c>
    </row>
    <row r="697" spans="1:3">
      <c r="A697" t="s">
        <v>24853</v>
      </c>
      <c r="B697" t="s">
        <v>37</v>
      </c>
      <c r="C697">
        <v>6.4</v>
      </c>
    </row>
    <row r="698" spans="1:3">
      <c r="A698" t="s">
        <v>24854</v>
      </c>
      <c r="B698" t="s">
        <v>37</v>
      </c>
      <c r="C698">
        <v>5.7</v>
      </c>
    </row>
    <row r="699" spans="1:3">
      <c r="A699" t="s">
        <v>24855</v>
      </c>
      <c r="B699" t="s">
        <v>37</v>
      </c>
      <c r="C699">
        <v>6.7</v>
      </c>
    </row>
    <row r="700" spans="1:3">
      <c r="A700" t="s">
        <v>24856</v>
      </c>
      <c r="B700" t="s">
        <v>37</v>
      </c>
      <c r="C700">
        <v>7.1</v>
      </c>
    </row>
    <row r="701" spans="1:3">
      <c r="A701" t="s">
        <v>24857</v>
      </c>
      <c r="B701" t="s">
        <v>37</v>
      </c>
      <c r="C701">
        <v>6.8</v>
      </c>
    </row>
    <row r="702" spans="1:3">
      <c r="A702" t="s">
        <v>24858</v>
      </c>
      <c r="B702" t="s">
        <v>37</v>
      </c>
      <c r="C702">
        <v>6.5</v>
      </c>
    </row>
    <row r="703" spans="1:3">
      <c r="A703" t="s">
        <v>24859</v>
      </c>
      <c r="B703" t="s">
        <v>37</v>
      </c>
      <c r="C703">
        <v>7.6</v>
      </c>
    </row>
    <row r="704" spans="1:3">
      <c r="A704" t="s">
        <v>24860</v>
      </c>
      <c r="B704" t="s">
        <v>37</v>
      </c>
      <c r="C704">
        <v>5.5</v>
      </c>
    </row>
    <row r="705" spans="1:3">
      <c r="A705" t="s">
        <v>24861</v>
      </c>
      <c r="B705" t="s">
        <v>37</v>
      </c>
      <c r="C705">
        <v>6.5</v>
      </c>
    </row>
    <row r="706" spans="1:3">
      <c r="A706" t="s">
        <v>24862</v>
      </c>
      <c r="B706" t="s">
        <v>37</v>
      </c>
      <c r="C706">
        <v>7</v>
      </c>
    </row>
    <row r="707" spans="1:3">
      <c r="A707" t="s">
        <v>24863</v>
      </c>
      <c r="B707" t="s">
        <v>37</v>
      </c>
      <c r="C707">
        <v>5.8</v>
      </c>
    </row>
    <row r="708" spans="1:3">
      <c r="A708" t="s">
        <v>24864</v>
      </c>
      <c r="B708" t="s">
        <v>37</v>
      </c>
      <c r="C708">
        <v>7.3</v>
      </c>
    </row>
    <row r="709" spans="1:3">
      <c r="A709" t="s">
        <v>24865</v>
      </c>
      <c r="B709" t="s">
        <v>37</v>
      </c>
      <c r="C709">
        <v>6.6</v>
      </c>
    </row>
    <row r="710" spans="1:3">
      <c r="A710" t="s">
        <v>24866</v>
      </c>
      <c r="B710" t="s">
        <v>37</v>
      </c>
      <c r="C710">
        <v>4.4</v>
      </c>
    </row>
    <row r="711" spans="1:3">
      <c r="A711" t="s">
        <v>24867</v>
      </c>
      <c r="B711" t="s">
        <v>37</v>
      </c>
      <c r="C711">
        <v>7.7</v>
      </c>
    </row>
    <row r="712" spans="1:3">
      <c r="A712" t="s">
        <v>24868</v>
      </c>
      <c r="B712" t="s">
        <v>37</v>
      </c>
      <c r="C712">
        <v>5</v>
      </c>
    </row>
    <row r="713" spans="1:3">
      <c r="A713" t="s">
        <v>24869</v>
      </c>
      <c r="B713" t="s">
        <v>37</v>
      </c>
      <c r="C713">
        <v>7.7</v>
      </c>
    </row>
    <row r="714" spans="1:3">
      <c r="A714" t="s">
        <v>24870</v>
      </c>
      <c r="B714" t="s">
        <v>37</v>
      </c>
      <c r="C714">
        <v>4.4</v>
      </c>
    </row>
    <row r="715" spans="1:3">
      <c r="A715" t="s">
        <v>24871</v>
      </c>
      <c r="B715" t="s">
        <v>37</v>
      </c>
      <c r="C715">
        <v>6.1</v>
      </c>
    </row>
    <row r="716" spans="1:3">
      <c r="A716" t="s">
        <v>24872</v>
      </c>
      <c r="B716" t="s">
        <v>37</v>
      </c>
      <c r="C716">
        <v>5.4</v>
      </c>
    </row>
    <row r="717" spans="1:3">
      <c r="A717" t="s">
        <v>24873</v>
      </c>
      <c r="B717" t="s">
        <v>37</v>
      </c>
      <c r="C717">
        <v>6.8</v>
      </c>
    </row>
    <row r="718" spans="1:3">
      <c r="A718" t="s">
        <v>24874</v>
      </c>
      <c r="B718" t="s">
        <v>37</v>
      </c>
      <c r="C718">
        <v>6.5</v>
      </c>
    </row>
    <row r="719" spans="1:3">
      <c r="A719" t="s">
        <v>24875</v>
      </c>
      <c r="B719" t="s">
        <v>37</v>
      </c>
      <c r="C719">
        <v>7</v>
      </c>
    </row>
    <row r="720" spans="1:3">
      <c r="A720" t="s">
        <v>24876</v>
      </c>
      <c r="B720" t="s">
        <v>37</v>
      </c>
      <c r="C720">
        <v>6.3</v>
      </c>
    </row>
    <row r="721" spans="1:3">
      <c r="A721" t="s">
        <v>24877</v>
      </c>
      <c r="B721" t="s">
        <v>37</v>
      </c>
      <c r="C721">
        <v>6.3</v>
      </c>
    </row>
    <row r="722" spans="1:3">
      <c r="A722" t="s">
        <v>24878</v>
      </c>
      <c r="B722" t="s">
        <v>37</v>
      </c>
      <c r="C722">
        <v>6.1</v>
      </c>
    </row>
    <row r="723" spans="1:3">
      <c r="A723" t="s">
        <v>24879</v>
      </c>
      <c r="B723" t="s">
        <v>37</v>
      </c>
      <c r="C723">
        <v>6.1</v>
      </c>
    </row>
    <row r="724" spans="1:3">
      <c r="A724" t="s">
        <v>24880</v>
      </c>
      <c r="B724" t="s">
        <v>37</v>
      </c>
      <c r="C724">
        <v>5.3</v>
      </c>
    </row>
    <row r="725" spans="1:3">
      <c r="A725" t="s">
        <v>24881</v>
      </c>
      <c r="B725" t="s">
        <v>37</v>
      </c>
      <c r="C725">
        <v>5.4</v>
      </c>
    </row>
    <row r="726" spans="1:3">
      <c r="A726" t="s">
        <v>24882</v>
      </c>
      <c r="B726" t="s">
        <v>37</v>
      </c>
      <c r="C726">
        <v>6.2</v>
      </c>
    </row>
    <row r="727" spans="1:3">
      <c r="A727" t="s">
        <v>24883</v>
      </c>
      <c r="B727" t="s">
        <v>37</v>
      </c>
      <c r="C727">
        <v>6.6</v>
      </c>
    </row>
    <row r="728" spans="1:3">
      <c r="A728" t="s">
        <v>24884</v>
      </c>
      <c r="B728" t="s">
        <v>37</v>
      </c>
      <c r="C728">
        <v>5.9</v>
      </c>
    </row>
    <row r="729" spans="1:3">
      <c r="A729" t="s">
        <v>24885</v>
      </c>
      <c r="B729" t="s">
        <v>37</v>
      </c>
      <c r="C729">
        <v>6.3</v>
      </c>
    </row>
    <row r="730" spans="1:3">
      <c r="A730" t="s">
        <v>24886</v>
      </c>
      <c r="B730" t="s">
        <v>37</v>
      </c>
      <c r="C730">
        <v>7.2</v>
      </c>
    </row>
    <row r="731" spans="1:3">
      <c r="A731" t="s">
        <v>24887</v>
      </c>
      <c r="B731" t="s">
        <v>37</v>
      </c>
      <c r="C731">
        <v>6.8</v>
      </c>
    </row>
    <row r="732" spans="1:3">
      <c r="A732" t="s">
        <v>24888</v>
      </c>
      <c r="B732" t="s">
        <v>37</v>
      </c>
      <c r="C732">
        <v>6.1</v>
      </c>
    </row>
    <row r="733" spans="1:3">
      <c r="A733" t="s">
        <v>24889</v>
      </c>
      <c r="B733" t="s">
        <v>37</v>
      </c>
      <c r="C733">
        <v>7.8</v>
      </c>
    </row>
    <row r="734" spans="1:3">
      <c r="A734" t="s">
        <v>24890</v>
      </c>
      <c r="B734" t="s">
        <v>37</v>
      </c>
      <c r="C734">
        <v>5</v>
      </c>
    </row>
    <row r="735" spans="1:3">
      <c r="A735" t="s">
        <v>24891</v>
      </c>
      <c r="B735" t="s">
        <v>37</v>
      </c>
      <c r="C735">
        <v>6.2</v>
      </c>
    </row>
    <row r="736" spans="1:3">
      <c r="A736" t="s">
        <v>24892</v>
      </c>
      <c r="B736" t="s">
        <v>37</v>
      </c>
      <c r="C736">
        <v>6.7</v>
      </c>
    </row>
    <row r="737" spans="1:3">
      <c r="A737" t="s">
        <v>24893</v>
      </c>
      <c r="B737" t="s">
        <v>37</v>
      </c>
      <c r="C737">
        <v>4.9</v>
      </c>
    </row>
    <row r="738" spans="1:3">
      <c r="A738" t="s">
        <v>24894</v>
      </c>
      <c r="B738" t="s">
        <v>37</v>
      </c>
      <c r="C738">
        <v>7.4</v>
      </c>
    </row>
    <row r="739" spans="1:3">
      <c r="A739" t="s">
        <v>24895</v>
      </c>
      <c r="B739" t="s">
        <v>37</v>
      </c>
      <c r="C739">
        <v>6.2</v>
      </c>
    </row>
    <row r="740" spans="1:3">
      <c r="A740" t="s">
        <v>24896</v>
      </c>
      <c r="B740" t="s">
        <v>37</v>
      </c>
      <c r="C740">
        <v>4.9</v>
      </c>
    </row>
    <row r="741" spans="1:3">
      <c r="A741" t="s">
        <v>24897</v>
      </c>
      <c r="B741" t="s">
        <v>37</v>
      </c>
      <c r="C741">
        <v>6.1</v>
      </c>
    </row>
    <row r="742" spans="1:3">
      <c r="A742" t="s">
        <v>24898</v>
      </c>
      <c r="B742" t="s">
        <v>37</v>
      </c>
      <c r="C742">
        <v>6.1</v>
      </c>
    </row>
    <row r="743" spans="1:3">
      <c r="A743" t="s">
        <v>24899</v>
      </c>
      <c r="B743" t="s">
        <v>37</v>
      </c>
      <c r="C743">
        <v>6.4</v>
      </c>
    </row>
    <row r="744" spans="1:3">
      <c r="A744" t="s">
        <v>24900</v>
      </c>
      <c r="B744" t="s">
        <v>37</v>
      </c>
      <c r="C744">
        <v>6.3</v>
      </c>
    </row>
    <row r="745" spans="1:3">
      <c r="A745" t="s">
        <v>24901</v>
      </c>
      <c r="B745" t="s">
        <v>37</v>
      </c>
      <c r="C745">
        <v>6.6</v>
      </c>
    </row>
    <row r="746" spans="1:3">
      <c r="A746" t="s">
        <v>24902</v>
      </c>
      <c r="B746" t="s">
        <v>37</v>
      </c>
      <c r="C746">
        <v>5.7</v>
      </c>
    </row>
    <row r="747" spans="1:3">
      <c r="A747" t="s">
        <v>24903</v>
      </c>
      <c r="B747" t="s">
        <v>37</v>
      </c>
      <c r="C747">
        <v>5.9</v>
      </c>
    </row>
    <row r="748" spans="1:3">
      <c r="A748" t="s">
        <v>24904</v>
      </c>
      <c r="B748" t="s">
        <v>37</v>
      </c>
      <c r="C748">
        <v>6</v>
      </c>
    </row>
    <row r="749" spans="1:3">
      <c r="A749" t="s">
        <v>24905</v>
      </c>
      <c r="B749" t="s">
        <v>37</v>
      </c>
      <c r="C749">
        <v>6.1</v>
      </c>
    </row>
    <row r="750" spans="1:3">
      <c r="A750" t="s">
        <v>24906</v>
      </c>
      <c r="B750" t="s">
        <v>37</v>
      </c>
      <c r="C750">
        <v>6.7</v>
      </c>
    </row>
    <row r="751" spans="1:3">
      <c r="A751" t="s">
        <v>24907</v>
      </c>
      <c r="B751" t="s">
        <v>37</v>
      </c>
      <c r="C751">
        <v>6.7</v>
      </c>
    </row>
    <row r="752" spans="1:3">
      <c r="A752" t="s">
        <v>24908</v>
      </c>
      <c r="B752" t="s">
        <v>37</v>
      </c>
      <c r="C752">
        <v>7.9</v>
      </c>
    </row>
    <row r="753" spans="1:3">
      <c r="A753" t="s">
        <v>24909</v>
      </c>
      <c r="B753" t="s">
        <v>37</v>
      </c>
      <c r="C753">
        <v>4.3</v>
      </c>
    </row>
    <row r="754" spans="1:3">
      <c r="A754" t="s">
        <v>24910</v>
      </c>
      <c r="B754" t="s">
        <v>37</v>
      </c>
      <c r="C754">
        <v>5.7</v>
      </c>
    </row>
    <row r="755" spans="1:3">
      <c r="A755" t="s">
        <v>24911</v>
      </c>
      <c r="B755" t="s">
        <v>37</v>
      </c>
      <c r="C755">
        <v>6.7</v>
      </c>
    </row>
    <row r="756" spans="1:3">
      <c r="A756" t="s">
        <v>24912</v>
      </c>
      <c r="B756" t="s">
        <v>37</v>
      </c>
      <c r="C756">
        <v>6.7</v>
      </c>
    </row>
    <row r="757" spans="1:3">
      <c r="A757" t="s">
        <v>24179</v>
      </c>
      <c r="B757" t="s">
        <v>37</v>
      </c>
      <c r="C757">
        <v>8.1</v>
      </c>
    </row>
    <row r="758" spans="1:3">
      <c r="A758" t="s">
        <v>24913</v>
      </c>
      <c r="B758" t="s">
        <v>37</v>
      </c>
      <c r="C758">
        <v>6.1</v>
      </c>
    </row>
    <row r="759" spans="1:3">
      <c r="A759" t="s">
        <v>24914</v>
      </c>
      <c r="B759" t="s">
        <v>37</v>
      </c>
      <c r="C759">
        <v>5.6</v>
      </c>
    </row>
    <row r="760" spans="1:3">
      <c r="A760" t="s">
        <v>24915</v>
      </c>
      <c r="B760" t="s">
        <v>37</v>
      </c>
      <c r="C760">
        <v>6.6</v>
      </c>
    </row>
    <row r="761" spans="1:3">
      <c r="A761" t="s">
        <v>24916</v>
      </c>
      <c r="B761" t="s">
        <v>37</v>
      </c>
      <c r="C761">
        <v>6.9</v>
      </c>
    </row>
    <row r="762" spans="1:3">
      <c r="A762" t="s">
        <v>24917</v>
      </c>
      <c r="B762" t="s">
        <v>37</v>
      </c>
      <c r="C762">
        <v>4.8</v>
      </c>
    </row>
    <row r="763" spans="1:3">
      <c r="A763" t="s">
        <v>24918</v>
      </c>
      <c r="B763" t="s">
        <v>37</v>
      </c>
      <c r="C763">
        <v>6.2</v>
      </c>
    </row>
    <row r="764" spans="1:3">
      <c r="A764" t="s">
        <v>24919</v>
      </c>
      <c r="B764" t="s">
        <v>37</v>
      </c>
      <c r="C764">
        <v>6</v>
      </c>
    </row>
    <row r="765" spans="1:3">
      <c r="A765" t="s">
        <v>24920</v>
      </c>
      <c r="B765" t="s">
        <v>37</v>
      </c>
      <c r="C765">
        <v>4.9</v>
      </c>
    </row>
    <row r="766" spans="1:3">
      <c r="A766" t="s">
        <v>24921</v>
      </c>
      <c r="B766" t="s">
        <v>37</v>
      </c>
      <c r="C766">
        <v>5.6</v>
      </c>
    </row>
    <row r="767" spans="1:3">
      <c r="A767" t="s">
        <v>24922</v>
      </c>
      <c r="B767" t="s">
        <v>37</v>
      </c>
      <c r="C767">
        <v>6.1</v>
      </c>
    </row>
    <row r="768" spans="1:3">
      <c r="A768" t="s">
        <v>24923</v>
      </c>
      <c r="B768" t="s">
        <v>37</v>
      </c>
      <c r="C768">
        <v>6.1</v>
      </c>
    </row>
    <row r="769" spans="1:3">
      <c r="A769" t="s">
        <v>24924</v>
      </c>
      <c r="B769" t="s">
        <v>37</v>
      </c>
      <c r="C769">
        <v>4.8</v>
      </c>
    </row>
    <row r="770" spans="1:3">
      <c r="A770" t="s">
        <v>24925</v>
      </c>
      <c r="B770" t="s">
        <v>37</v>
      </c>
      <c r="C770">
        <v>5.5</v>
      </c>
    </row>
    <row r="771" spans="1:3">
      <c r="A771" t="s">
        <v>24926</v>
      </c>
      <c r="B771" t="s">
        <v>37</v>
      </c>
      <c r="C771">
        <v>3.8</v>
      </c>
    </row>
    <row r="772" spans="1:3">
      <c r="A772" t="s">
        <v>24927</v>
      </c>
      <c r="B772" t="s">
        <v>37</v>
      </c>
      <c r="C772">
        <v>6.5</v>
      </c>
    </row>
    <row r="773" spans="1:3">
      <c r="A773" t="s">
        <v>24928</v>
      </c>
      <c r="B773" t="s">
        <v>4429</v>
      </c>
      <c r="C773">
        <v>6.7</v>
      </c>
    </row>
    <row r="774" spans="1:3">
      <c r="A774" t="s">
        <v>24929</v>
      </c>
      <c r="B774" t="s">
        <v>37</v>
      </c>
      <c r="C774">
        <v>8.1</v>
      </c>
    </row>
    <row r="775" spans="1:3">
      <c r="A775" t="s">
        <v>24930</v>
      </c>
      <c r="B775" t="s">
        <v>37</v>
      </c>
      <c r="C775">
        <v>4.9</v>
      </c>
    </row>
    <row r="776" spans="1:3">
      <c r="A776" t="s">
        <v>24931</v>
      </c>
      <c r="B776" t="s">
        <v>37</v>
      </c>
      <c r="C776">
        <v>7.3</v>
      </c>
    </row>
    <row r="777" spans="1:3">
      <c r="A777" t="s">
        <v>24932</v>
      </c>
      <c r="B777" t="s">
        <v>37</v>
      </c>
      <c r="C777">
        <v>6.4</v>
      </c>
    </row>
    <row r="778" spans="1:3">
      <c r="A778" t="s">
        <v>24933</v>
      </c>
      <c r="B778" t="s">
        <v>37</v>
      </c>
      <c r="C778">
        <v>6.7</v>
      </c>
    </row>
    <row r="779" spans="1:3">
      <c r="A779" t="s">
        <v>24934</v>
      </c>
      <c r="B779" t="s">
        <v>37</v>
      </c>
      <c r="C779">
        <v>3.6</v>
      </c>
    </row>
    <row r="780" spans="1:3">
      <c r="A780" t="s">
        <v>24935</v>
      </c>
      <c r="B780" t="s">
        <v>37</v>
      </c>
      <c r="C780">
        <v>5.7</v>
      </c>
    </row>
    <row r="781" spans="1:3">
      <c r="A781" t="s">
        <v>24936</v>
      </c>
      <c r="B781" t="s">
        <v>37</v>
      </c>
      <c r="C781">
        <v>6</v>
      </c>
    </row>
    <row r="782" spans="1:3">
      <c r="A782" t="s">
        <v>24937</v>
      </c>
      <c r="B782" t="s">
        <v>37</v>
      </c>
      <c r="C782">
        <v>4.7</v>
      </c>
    </row>
    <row r="783" spans="1:3">
      <c r="A783" t="s">
        <v>24938</v>
      </c>
      <c r="B783" t="s">
        <v>37</v>
      </c>
      <c r="C783">
        <v>6.3</v>
      </c>
    </row>
    <row r="784" spans="1:3">
      <c r="A784" t="s">
        <v>24939</v>
      </c>
      <c r="B784" t="s">
        <v>37</v>
      </c>
      <c r="C784">
        <v>5.9</v>
      </c>
    </row>
    <row r="785" spans="1:3">
      <c r="A785" t="s">
        <v>24940</v>
      </c>
      <c r="B785" t="s">
        <v>37</v>
      </c>
      <c r="C785">
        <v>5.9</v>
      </c>
    </row>
    <row r="786" spans="1:3">
      <c r="A786" t="s">
        <v>24941</v>
      </c>
      <c r="B786" t="s">
        <v>37</v>
      </c>
      <c r="C786">
        <v>7.5</v>
      </c>
    </row>
    <row r="787" spans="1:3">
      <c r="A787" t="s">
        <v>24942</v>
      </c>
      <c r="B787" t="s">
        <v>37</v>
      </c>
      <c r="C787">
        <v>5.6</v>
      </c>
    </row>
    <row r="788" spans="1:3">
      <c r="A788" t="s">
        <v>24943</v>
      </c>
      <c r="B788" t="s">
        <v>37</v>
      </c>
      <c r="C788">
        <v>6.4</v>
      </c>
    </row>
    <row r="789" spans="1:3">
      <c r="A789" t="s">
        <v>24944</v>
      </c>
      <c r="B789" t="s">
        <v>37</v>
      </c>
      <c r="C789">
        <v>6.3</v>
      </c>
    </row>
    <row r="790" spans="1:3">
      <c r="A790" t="s">
        <v>24945</v>
      </c>
      <c r="B790" t="s">
        <v>37</v>
      </c>
      <c r="C790">
        <v>4.3</v>
      </c>
    </row>
    <row r="791" spans="1:3">
      <c r="A791" t="s">
        <v>24946</v>
      </c>
      <c r="B791" t="s">
        <v>37</v>
      </c>
      <c r="C791">
        <v>5.9</v>
      </c>
    </row>
    <row r="792" spans="1:3">
      <c r="A792" t="s">
        <v>24947</v>
      </c>
      <c r="B792" t="s">
        <v>37</v>
      </c>
      <c r="C792">
        <v>5.5</v>
      </c>
    </row>
    <row r="793" spans="1:3">
      <c r="A793" t="s">
        <v>24948</v>
      </c>
      <c r="B793" t="s">
        <v>37</v>
      </c>
      <c r="C793">
        <v>6.2</v>
      </c>
    </row>
    <row r="794" spans="1:3">
      <c r="A794" t="s">
        <v>24949</v>
      </c>
      <c r="B794" t="s">
        <v>37</v>
      </c>
      <c r="C794">
        <v>8.8</v>
      </c>
    </row>
    <row r="795" spans="1:3">
      <c r="A795" t="s">
        <v>24950</v>
      </c>
      <c r="B795" t="s">
        <v>37</v>
      </c>
      <c r="C795">
        <v>5.2</v>
      </c>
    </row>
    <row r="796" spans="1:3">
      <c r="A796" t="s">
        <v>24951</v>
      </c>
      <c r="B796" t="s">
        <v>37</v>
      </c>
      <c r="C796">
        <v>7</v>
      </c>
    </row>
    <row r="797" spans="1:3">
      <c r="A797" t="s">
        <v>24952</v>
      </c>
      <c r="B797" t="s">
        <v>37</v>
      </c>
      <c r="C797">
        <v>6.6</v>
      </c>
    </row>
    <row r="798" spans="1:3">
      <c r="A798" t="s">
        <v>24953</v>
      </c>
      <c r="B798" t="s">
        <v>37</v>
      </c>
      <c r="C798">
        <v>7.3</v>
      </c>
    </row>
    <row r="799" spans="1:3">
      <c r="A799" t="s">
        <v>24954</v>
      </c>
      <c r="B799" t="s">
        <v>37</v>
      </c>
      <c r="C799">
        <v>5.6</v>
      </c>
    </row>
    <row r="800" spans="1:3">
      <c r="A800" t="s">
        <v>24955</v>
      </c>
      <c r="B800" t="s">
        <v>37</v>
      </c>
      <c r="C800">
        <v>6.6</v>
      </c>
    </row>
    <row r="801" spans="1:3">
      <c r="A801" t="s">
        <v>24956</v>
      </c>
      <c r="B801" t="s">
        <v>37</v>
      </c>
      <c r="C801">
        <v>5.4</v>
      </c>
    </row>
    <row r="802" spans="1:3">
      <c r="A802" t="s">
        <v>24957</v>
      </c>
      <c r="B802" t="s">
        <v>37</v>
      </c>
      <c r="C802">
        <v>6.3</v>
      </c>
    </row>
    <row r="803" spans="1:3">
      <c r="A803" t="s">
        <v>24958</v>
      </c>
      <c r="B803" t="s">
        <v>37</v>
      </c>
      <c r="C803">
        <v>7.9</v>
      </c>
    </row>
    <row r="804" spans="1:3">
      <c r="A804" t="s">
        <v>24959</v>
      </c>
      <c r="B804" t="s">
        <v>37</v>
      </c>
      <c r="C804">
        <v>6.3</v>
      </c>
    </row>
    <row r="805" spans="1:3">
      <c r="A805" t="s">
        <v>24960</v>
      </c>
      <c r="B805" t="s">
        <v>37</v>
      </c>
      <c r="C805">
        <v>6</v>
      </c>
    </row>
    <row r="806" spans="1:3">
      <c r="A806" t="s">
        <v>24961</v>
      </c>
      <c r="B806" t="s">
        <v>37</v>
      </c>
      <c r="C806">
        <v>7.2</v>
      </c>
    </row>
    <row r="807" spans="1:3">
      <c r="A807" t="s">
        <v>24962</v>
      </c>
      <c r="B807" t="s">
        <v>37</v>
      </c>
      <c r="C807">
        <v>5.1</v>
      </c>
    </row>
    <row r="808" spans="1:3">
      <c r="A808" t="s">
        <v>24963</v>
      </c>
      <c r="B808" t="s">
        <v>37</v>
      </c>
      <c r="C808">
        <v>7.3</v>
      </c>
    </row>
    <row r="809" spans="1:3">
      <c r="A809" t="s">
        <v>24964</v>
      </c>
      <c r="B809" t="s">
        <v>37</v>
      </c>
      <c r="C809">
        <v>8</v>
      </c>
    </row>
    <row r="810" spans="1:3">
      <c r="A810" t="s">
        <v>24965</v>
      </c>
      <c r="B810" t="s">
        <v>37</v>
      </c>
      <c r="C810">
        <v>6.2</v>
      </c>
    </row>
    <row r="811" spans="1:3">
      <c r="A811" t="s">
        <v>24966</v>
      </c>
      <c r="B811" t="s">
        <v>37</v>
      </c>
      <c r="C811">
        <v>6</v>
      </c>
    </row>
    <row r="812" spans="1:3">
      <c r="A812" t="s">
        <v>24967</v>
      </c>
      <c r="B812" t="s">
        <v>37</v>
      </c>
      <c r="C812">
        <v>6.7</v>
      </c>
    </row>
    <row r="813" spans="1:3">
      <c r="A813" t="s">
        <v>24968</v>
      </c>
      <c r="B813" t="s">
        <v>37</v>
      </c>
      <c r="C813">
        <v>8.1</v>
      </c>
    </row>
    <row r="814" spans="1:3">
      <c r="A814" t="s">
        <v>24969</v>
      </c>
      <c r="B814" t="s">
        <v>37</v>
      </c>
      <c r="C814">
        <v>6.4</v>
      </c>
    </row>
    <row r="815" spans="1:3">
      <c r="A815" t="s">
        <v>24970</v>
      </c>
      <c r="B815" t="s">
        <v>37</v>
      </c>
      <c r="C815">
        <v>8</v>
      </c>
    </row>
    <row r="816" spans="1:3">
      <c r="A816" t="s">
        <v>24971</v>
      </c>
      <c r="B816" t="s">
        <v>37</v>
      </c>
      <c r="C816">
        <v>6.3</v>
      </c>
    </row>
    <row r="817" spans="1:3">
      <c r="A817" t="s">
        <v>24972</v>
      </c>
      <c r="B817" t="s">
        <v>37</v>
      </c>
      <c r="C817">
        <v>6.4</v>
      </c>
    </row>
    <row r="818" spans="1:3">
      <c r="A818" t="s">
        <v>24973</v>
      </c>
      <c r="B818" t="s">
        <v>37</v>
      </c>
      <c r="C818">
        <v>6.6</v>
      </c>
    </row>
    <row r="819" spans="1:3">
      <c r="A819" t="s">
        <v>24974</v>
      </c>
      <c r="B819" t="s">
        <v>37</v>
      </c>
      <c r="C819">
        <v>6.4</v>
      </c>
    </row>
    <row r="820" spans="1:3">
      <c r="A820" t="s">
        <v>24975</v>
      </c>
      <c r="B820" t="s">
        <v>37</v>
      </c>
      <c r="C820">
        <v>6</v>
      </c>
    </row>
    <row r="821" spans="1:3">
      <c r="A821" t="s">
        <v>24976</v>
      </c>
      <c r="B821" t="s">
        <v>37</v>
      </c>
      <c r="C821">
        <v>6.6</v>
      </c>
    </row>
    <row r="822" spans="1:3">
      <c r="A822" t="s">
        <v>24977</v>
      </c>
      <c r="B822" t="s">
        <v>37</v>
      </c>
      <c r="C822">
        <v>5.9</v>
      </c>
    </row>
    <row r="823" spans="1:3">
      <c r="A823" t="s">
        <v>24978</v>
      </c>
      <c r="B823" t="s">
        <v>37</v>
      </c>
      <c r="C823">
        <v>6.4</v>
      </c>
    </row>
    <row r="824" spans="1:3">
      <c r="A824" t="s">
        <v>24979</v>
      </c>
      <c r="B824" t="s">
        <v>37</v>
      </c>
      <c r="C824">
        <v>6.3</v>
      </c>
    </row>
    <row r="825" spans="1:3">
      <c r="A825" t="s">
        <v>24980</v>
      </c>
      <c r="B825" t="s">
        <v>37</v>
      </c>
      <c r="C825">
        <v>7.3</v>
      </c>
    </row>
    <row r="826" spans="1:3">
      <c r="A826" t="s">
        <v>24981</v>
      </c>
      <c r="B826" t="s">
        <v>37</v>
      </c>
      <c r="C826">
        <v>6.8</v>
      </c>
    </row>
    <row r="827" spans="1:3">
      <c r="A827" t="s">
        <v>24982</v>
      </c>
      <c r="B827" t="s">
        <v>37</v>
      </c>
      <c r="C827">
        <v>7.2</v>
      </c>
    </row>
    <row r="828" spans="1:3">
      <c r="A828" t="s">
        <v>24983</v>
      </c>
      <c r="B828" t="s">
        <v>37</v>
      </c>
      <c r="C828">
        <v>5.7</v>
      </c>
    </row>
    <row r="829" spans="1:3">
      <c r="A829" t="s">
        <v>24984</v>
      </c>
      <c r="B829" t="s">
        <v>37</v>
      </c>
      <c r="C829">
        <v>6</v>
      </c>
    </row>
    <row r="830" spans="1:3">
      <c r="A830" t="s">
        <v>24985</v>
      </c>
      <c r="B830" t="s">
        <v>37</v>
      </c>
      <c r="C830">
        <v>6.5</v>
      </c>
    </row>
    <row r="831" spans="1:3">
      <c r="A831" t="s">
        <v>24986</v>
      </c>
      <c r="B831" t="s">
        <v>37</v>
      </c>
      <c r="C831">
        <v>5.8</v>
      </c>
    </row>
    <row r="832" spans="1:3">
      <c r="A832" t="s">
        <v>24987</v>
      </c>
      <c r="B832" t="s">
        <v>37</v>
      </c>
      <c r="C832">
        <v>5.8</v>
      </c>
    </row>
    <row r="833" spans="1:3">
      <c r="A833" t="s">
        <v>24988</v>
      </c>
      <c r="B833" t="s">
        <v>37</v>
      </c>
      <c r="C833">
        <v>6.7</v>
      </c>
    </row>
    <row r="834" spans="1:3">
      <c r="A834" t="s">
        <v>24989</v>
      </c>
      <c r="B834" t="s">
        <v>37</v>
      </c>
      <c r="C834">
        <v>7.8</v>
      </c>
    </row>
    <row r="835" spans="1:3">
      <c r="A835" t="s">
        <v>24990</v>
      </c>
      <c r="B835" t="s">
        <v>37</v>
      </c>
      <c r="C835">
        <v>5.6</v>
      </c>
    </row>
    <row r="836" spans="1:3">
      <c r="A836" t="s">
        <v>24991</v>
      </c>
      <c r="B836" t="s">
        <v>37</v>
      </c>
      <c r="C836">
        <v>5.8</v>
      </c>
    </row>
    <row r="837" spans="1:3">
      <c r="A837" t="s">
        <v>24992</v>
      </c>
      <c r="B837" t="s">
        <v>37</v>
      </c>
      <c r="C837">
        <v>7.4</v>
      </c>
    </row>
    <row r="838" spans="1:3">
      <c r="A838" t="s">
        <v>24993</v>
      </c>
      <c r="B838" t="s">
        <v>37</v>
      </c>
      <c r="C838">
        <v>6.9</v>
      </c>
    </row>
    <row r="839" spans="1:3">
      <c r="A839" t="s">
        <v>24994</v>
      </c>
      <c r="B839" t="s">
        <v>37</v>
      </c>
      <c r="C839">
        <v>5.5</v>
      </c>
    </row>
    <row r="840" spans="1:3">
      <c r="A840" t="s">
        <v>24995</v>
      </c>
      <c r="B840" t="s">
        <v>37</v>
      </c>
      <c r="C840">
        <v>6.3</v>
      </c>
    </row>
    <row r="841" spans="1:3">
      <c r="A841" t="s">
        <v>24996</v>
      </c>
      <c r="B841" t="s">
        <v>37</v>
      </c>
      <c r="C841">
        <v>4.7</v>
      </c>
    </row>
    <row r="842" spans="1:3">
      <c r="A842" t="s">
        <v>24997</v>
      </c>
      <c r="B842" t="s">
        <v>37</v>
      </c>
      <c r="C842">
        <v>5.6</v>
      </c>
    </row>
    <row r="843" spans="1:3">
      <c r="A843" t="s">
        <v>24998</v>
      </c>
      <c r="B843" t="s">
        <v>37</v>
      </c>
      <c r="C843">
        <v>6.4</v>
      </c>
    </row>
    <row r="844" spans="1:3">
      <c r="A844" t="s">
        <v>24999</v>
      </c>
      <c r="B844" t="s">
        <v>37</v>
      </c>
      <c r="C844">
        <v>4.2</v>
      </c>
    </row>
    <row r="845" spans="1:3">
      <c r="A845" t="s">
        <v>25000</v>
      </c>
      <c r="B845" t="s">
        <v>37</v>
      </c>
      <c r="C845">
        <v>6.4</v>
      </c>
    </row>
    <row r="846" spans="1:3">
      <c r="A846" t="s">
        <v>25001</v>
      </c>
      <c r="B846" t="s">
        <v>1464</v>
      </c>
      <c r="C846">
        <v>7.7</v>
      </c>
    </row>
    <row r="847" spans="1:3">
      <c r="A847" t="s">
        <v>25002</v>
      </c>
      <c r="B847" t="s">
        <v>37</v>
      </c>
      <c r="C847">
        <v>6.7</v>
      </c>
    </row>
    <row r="848" spans="1:3">
      <c r="A848" t="s">
        <v>25003</v>
      </c>
      <c r="B848" t="s">
        <v>37</v>
      </c>
      <c r="C848">
        <v>7.7</v>
      </c>
    </row>
    <row r="849" spans="1:3">
      <c r="A849" t="s">
        <v>25004</v>
      </c>
      <c r="B849" t="s">
        <v>37</v>
      </c>
      <c r="C849">
        <v>5.7</v>
      </c>
    </row>
    <row r="850" spans="1:3">
      <c r="A850" t="s">
        <v>25005</v>
      </c>
      <c r="B850" t="s">
        <v>37</v>
      </c>
      <c r="C850">
        <v>7.6</v>
      </c>
    </row>
    <row r="851" spans="1:3">
      <c r="A851" t="s">
        <v>25006</v>
      </c>
      <c r="B851" t="s">
        <v>37</v>
      </c>
      <c r="C851">
        <v>6.4</v>
      </c>
    </row>
    <row r="852" spans="1:3">
      <c r="A852" t="s">
        <v>25007</v>
      </c>
      <c r="B852" t="s">
        <v>37</v>
      </c>
      <c r="C852">
        <v>5.6</v>
      </c>
    </row>
    <row r="853" spans="1:3">
      <c r="A853" t="s">
        <v>25008</v>
      </c>
      <c r="B853" t="s">
        <v>37</v>
      </c>
      <c r="C853">
        <v>6.8</v>
      </c>
    </row>
    <row r="854" spans="1:3">
      <c r="A854" t="s">
        <v>25009</v>
      </c>
      <c r="B854" t="s">
        <v>37</v>
      </c>
      <c r="C854">
        <v>2.4</v>
      </c>
    </row>
    <row r="855" spans="1:3">
      <c r="A855" t="s">
        <v>25010</v>
      </c>
      <c r="B855" t="s">
        <v>37</v>
      </c>
      <c r="C855">
        <v>6.2</v>
      </c>
    </row>
    <row r="856" spans="1:3">
      <c r="A856" t="s">
        <v>25011</v>
      </c>
      <c r="B856" t="s">
        <v>37</v>
      </c>
      <c r="C856">
        <v>5.9</v>
      </c>
    </row>
    <row r="857" spans="1:3">
      <c r="A857" t="s">
        <v>25012</v>
      </c>
      <c r="B857" t="s">
        <v>37</v>
      </c>
      <c r="C857">
        <v>7.1</v>
      </c>
    </row>
    <row r="858" spans="1:3">
      <c r="A858" t="s">
        <v>25013</v>
      </c>
      <c r="B858" t="s">
        <v>37</v>
      </c>
      <c r="C858">
        <v>7.6</v>
      </c>
    </row>
    <row r="859" spans="1:3">
      <c r="A859" t="s">
        <v>25014</v>
      </c>
      <c r="B859" t="s">
        <v>37</v>
      </c>
      <c r="C859">
        <v>5.5</v>
      </c>
    </row>
    <row r="860" spans="1:3">
      <c r="A860" t="s">
        <v>25015</v>
      </c>
      <c r="B860" t="s">
        <v>37</v>
      </c>
      <c r="C860">
        <v>7</v>
      </c>
    </row>
    <row r="861" spans="1:3">
      <c r="A861" t="s">
        <v>25016</v>
      </c>
      <c r="B861" t="s">
        <v>37</v>
      </c>
      <c r="C861">
        <v>7.1</v>
      </c>
    </row>
    <row r="862" spans="1:3">
      <c r="A862" t="s">
        <v>25017</v>
      </c>
      <c r="B862" t="s">
        <v>37</v>
      </c>
      <c r="C862">
        <v>7.4</v>
      </c>
    </row>
    <row r="863" spans="1:3">
      <c r="A863" t="s">
        <v>25018</v>
      </c>
      <c r="B863" t="s">
        <v>37</v>
      </c>
      <c r="C863">
        <v>7.6</v>
      </c>
    </row>
    <row r="864" spans="1:3">
      <c r="A864" t="s">
        <v>25019</v>
      </c>
      <c r="B864" t="s">
        <v>37</v>
      </c>
      <c r="C864">
        <v>5.9</v>
      </c>
    </row>
    <row r="865" spans="1:3">
      <c r="A865" t="s">
        <v>25020</v>
      </c>
      <c r="B865" t="s">
        <v>37</v>
      </c>
      <c r="C865">
        <v>5.9</v>
      </c>
    </row>
    <row r="866" spans="1:3">
      <c r="A866" t="s">
        <v>25021</v>
      </c>
      <c r="B866" t="s">
        <v>37</v>
      </c>
      <c r="C866">
        <v>8</v>
      </c>
    </row>
    <row r="867" spans="1:3">
      <c r="A867" t="s">
        <v>25022</v>
      </c>
      <c r="B867" t="s">
        <v>37</v>
      </c>
      <c r="C867">
        <v>7.4</v>
      </c>
    </row>
    <row r="868" spans="1:3">
      <c r="A868" t="s">
        <v>25023</v>
      </c>
      <c r="B868" t="s">
        <v>37</v>
      </c>
      <c r="C868">
        <v>5.8</v>
      </c>
    </row>
    <row r="869" spans="1:3">
      <c r="A869" t="s">
        <v>25024</v>
      </c>
      <c r="B869" t="s">
        <v>37</v>
      </c>
      <c r="C869">
        <v>6.3</v>
      </c>
    </row>
    <row r="870" spans="1:3">
      <c r="A870" t="s">
        <v>25025</v>
      </c>
      <c r="B870" t="s">
        <v>37</v>
      </c>
      <c r="C870">
        <v>5.7</v>
      </c>
    </row>
    <row r="871" spans="1:3">
      <c r="A871" t="s">
        <v>25026</v>
      </c>
      <c r="B871" t="s">
        <v>37</v>
      </c>
      <c r="C871">
        <v>5.1</v>
      </c>
    </row>
    <row r="872" spans="1:3">
      <c r="A872" t="s">
        <v>25027</v>
      </c>
      <c r="B872" t="s">
        <v>37</v>
      </c>
      <c r="C872">
        <v>7.6</v>
      </c>
    </row>
    <row r="873" spans="1:3">
      <c r="A873" t="s">
        <v>25028</v>
      </c>
      <c r="B873" t="s">
        <v>37</v>
      </c>
      <c r="C873">
        <v>6.4</v>
      </c>
    </row>
    <row r="874" spans="1:3">
      <c r="A874" t="s">
        <v>25029</v>
      </c>
      <c r="B874" t="s">
        <v>37</v>
      </c>
      <c r="C874">
        <v>7.4</v>
      </c>
    </row>
    <row r="875" spans="1:3">
      <c r="A875" t="s">
        <v>25030</v>
      </c>
      <c r="B875" t="s">
        <v>37</v>
      </c>
      <c r="C875">
        <v>8.2</v>
      </c>
    </row>
    <row r="876" spans="1:3">
      <c r="A876" t="s">
        <v>25031</v>
      </c>
      <c r="B876" t="s">
        <v>37</v>
      </c>
      <c r="C876">
        <v>6.5</v>
      </c>
    </row>
    <row r="877" spans="1:3">
      <c r="A877" t="s">
        <v>25032</v>
      </c>
      <c r="B877" t="s">
        <v>37</v>
      </c>
      <c r="C877">
        <v>5.5</v>
      </c>
    </row>
    <row r="878" spans="1:3">
      <c r="A878" t="s">
        <v>25033</v>
      </c>
      <c r="B878" t="s">
        <v>37</v>
      </c>
      <c r="C878">
        <v>6.5</v>
      </c>
    </row>
    <row r="879" spans="1:3">
      <c r="A879" t="s">
        <v>25034</v>
      </c>
      <c r="B879" t="s">
        <v>37</v>
      </c>
      <c r="C879">
        <v>5.6</v>
      </c>
    </row>
    <row r="880" spans="1:3">
      <c r="A880" t="s">
        <v>25035</v>
      </c>
      <c r="B880" t="s">
        <v>37</v>
      </c>
      <c r="C880">
        <v>4.6</v>
      </c>
    </row>
    <row r="881" spans="1:3">
      <c r="A881" t="s">
        <v>25036</v>
      </c>
      <c r="B881" t="s">
        <v>37</v>
      </c>
      <c r="C881">
        <v>7.9</v>
      </c>
    </row>
    <row r="882" spans="1:3">
      <c r="A882" t="s">
        <v>25037</v>
      </c>
      <c r="B882" t="s">
        <v>37</v>
      </c>
      <c r="C882">
        <v>7.1</v>
      </c>
    </row>
    <row r="883" spans="1:3">
      <c r="A883" t="s">
        <v>25038</v>
      </c>
      <c r="B883" t="s">
        <v>37</v>
      </c>
      <c r="C883">
        <v>6.9</v>
      </c>
    </row>
    <row r="884" spans="1:3">
      <c r="A884" t="s">
        <v>25039</v>
      </c>
      <c r="B884" t="s">
        <v>37</v>
      </c>
      <c r="C884">
        <v>7.3</v>
      </c>
    </row>
    <row r="885" spans="1:3">
      <c r="A885" t="s">
        <v>25040</v>
      </c>
      <c r="B885" t="s">
        <v>37</v>
      </c>
      <c r="C885">
        <v>7</v>
      </c>
    </row>
    <row r="886" spans="1:3">
      <c r="A886" t="s">
        <v>25041</v>
      </c>
      <c r="B886" t="s">
        <v>37</v>
      </c>
      <c r="C886">
        <v>7.7</v>
      </c>
    </row>
    <row r="887" spans="1:3">
      <c r="A887" t="s">
        <v>25042</v>
      </c>
      <c r="B887" t="s">
        <v>37</v>
      </c>
      <c r="C887">
        <v>6.7</v>
      </c>
    </row>
    <row r="888" spans="1:3">
      <c r="A888" t="s">
        <v>25043</v>
      </c>
      <c r="B888" t="s">
        <v>37</v>
      </c>
      <c r="C888">
        <v>6.3</v>
      </c>
    </row>
    <row r="889" spans="1:3">
      <c r="A889" t="s">
        <v>25044</v>
      </c>
      <c r="B889" t="s">
        <v>37</v>
      </c>
      <c r="C889">
        <v>5.8</v>
      </c>
    </row>
    <row r="890" spans="1:3">
      <c r="A890" t="s">
        <v>25045</v>
      </c>
      <c r="B890" t="s">
        <v>37</v>
      </c>
      <c r="C890">
        <v>7.1</v>
      </c>
    </row>
    <row r="891" spans="1:3">
      <c r="A891" t="s">
        <v>25046</v>
      </c>
      <c r="B891" t="s">
        <v>37</v>
      </c>
      <c r="C891">
        <v>7.3</v>
      </c>
    </row>
    <row r="892" spans="1:3">
      <c r="A892" t="s">
        <v>25047</v>
      </c>
      <c r="B892" t="s">
        <v>37</v>
      </c>
      <c r="C892">
        <v>6.4</v>
      </c>
    </row>
    <row r="893" spans="1:3">
      <c r="A893" t="s">
        <v>25048</v>
      </c>
      <c r="B893" t="s">
        <v>37</v>
      </c>
      <c r="C893">
        <v>7.1</v>
      </c>
    </row>
    <row r="894" spans="1:3">
      <c r="A894" t="s">
        <v>25049</v>
      </c>
      <c r="B894" t="s">
        <v>37</v>
      </c>
      <c r="C894">
        <v>7.6</v>
      </c>
    </row>
    <row r="895" spans="1:3">
      <c r="A895" t="s">
        <v>25050</v>
      </c>
      <c r="B895" t="s">
        <v>37</v>
      </c>
      <c r="C895">
        <v>6.8</v>
      </c>
    </row>
    <row r="896" spans="1:3">
      <c r="A896" t="s">
        <v>25051</v>
      </c>
      <c r="B896" t="s">
        <v>37</v>
      </c>
      <c r="C896">
        <v>6.6</v>
      </c>
    </row>
    <row r="897" spans="1:3">
      <c r="A897" t="s">
        <v>25052</v>
      </c>
      <c r="B897" t="s">
        <v>37</v>
      </c>
      <c r="C897">
        <v>6.7</v>
      </c>
    </row>
    <row r="898" spans="1:3">
      <c r="A898" t="s">
        <v>25053</v>
      </c>
      <c r="B898" t="s">
        <v>37</v>
      </c>
      <c r="C898">
        <v>6.1</v>
      </c>
    </row>
    <row r="899" spans="1:3">
      <c r="A899" t="s">
        <v>25054</v>
      </c>
      <c r="B899" t="s">
        <v>37</v>
      </c>
      <c r="C899">
        <v>6</v>
      </c>
    </row>
    <row r="900" spans="1:3">
      <c r="A900" t="s">
        <v>25055</v>
      </c>
      <c r="B900" t="s">
        <v>37</v>
      </c>
      <c r="C900">
        <v>7.6</v>
      </c>
    </row>
    <row r="901" spans="1:3">
      <c r="A901" t="s">
        <v>25056</v>
      </c>
      <c r="B901" t="s">
        <v>37</v>
      </c>
      <c r="C901">
        <v>7.1</v>
      </c>
    </row>
    <row r="902" spans="1:3">
      <c r="A902" t="s">
        <v>25057</v>
      </c>
      <c r="B902" t="s">
        <v>37</v>
      </c>
      <c r="C902">
        <v>5</v>
      </c>
    </row>
    <row r="903" spans="1:3">
      <c r="A903" t="s">
        <v>25058</v>
      </c>
      <c r="B903" t="s">
        <v>37</v>
      </c>
      <c r="C903">
        <v>6.2</v>
      </c>
    </row>
    <row r="904" spans="1:3">
      <c r="A904" t="s">
        <v>25059</v>
      </c>
      <c r="B904" t="s">
        <v>37</v>
      </c>
      <c r="C904">
        <v>5.6</v>
      </c>
    </row>
    <row r="905" spans="1:3">
      <c r="A905" t="s">
        <v>25060</v>
      </c>
      <c r="B905" t="s">
        <v>37</v>
      </c>
      <c r="C905">
        <v>7.4</v>
      </c>
    </row>
    <row r="906" spans="1:3">
      <c r="A906" t="s">
        <v>25061</v>
      </c>
      <c r="B906" t="s">
        <v>37</v>
      </c>
      <c r="C906">
        <v>5</v>
      </c>
    </row>
    <row r="907" spans="1:3">
      <c r="A907" t="s">
        <v>25062</v>
      </c>
      <c r="B907" t="s">
        <v>37</v>
      </c>
      <c r="C907">
        <v>5.2</v>
      </c>
    </row>
    <row r="908" spans="1:3">
      <c r="A908" t="s">
        <v>25063</v>
      </c>
      <c r="B908" t="s">
        <v>37</v>
      </c>
      <c r="C908">
        <v>7.6</v>
      </c>
    </row>
    <row r="909" spans="1:3">
      <c r="A909" t="s">
        <v>25064</v>
      </c>
      <c r="B909" t="s">
        <v>37</v>
      </c>
      <c r="C909">
        <v>6.6</v>
      </c>
    </row>
    <row r="910" spans="1:3">
      <c r="A910" t="s">
        <v>25065</v>
      </c>
      <c r="B910" t="s">
        <v>37</v>
      </c>
      <c r="C910">
        <v>7</v>
      </c>
    </row>
    <row r="911" spans="1:3">
      <c r="A911" t="s">
        <v>25066</v>
      </c>
      <c r="B911" t="s">
        <v>37</v>
      </c>
      <c r="C911">
        <v>5.7</v>
      </c>
    </row>
    <row r="912" spans="1:3">
      <c r="A912" t="s">
        <v>25067</v>
      </c>
      <c r="B912" t="s">
        <v>37</v>
      </c>
      <c r="C912">
        <v>8.2</v>
      </c>
    </row>
    <row r="913" spans="1:3">
      <c r="A913" t="s">
        <v>25068</v>
      </c>
      <c r="B913" t="s">
        <v>37</v>
      </c>
      <c r="C913">
        <v>6.2</v>
      </c>
    </row>
    <row r="914" spans="1:3">
      <c r="A914" t="s">
        <v>25069</v>
      </c>
      <c r="B914" t="s">
        <v>37</v>
      </c>
      <c r="C914">
        <v>6.6</v>
      </c>
    </row>
    <row r="915" spans="1:3">
      <c r="A915" t="s">
        <v>25070</v>
      </c>
      <c r="B915" t="s">
        <v>37</v>
      </c>
      <c r="C915">
        <v>4.7</v>
      </c>
    </row>
    <row r="916" spans="1:3">
      <c r="A916" t="s">
        <v>25071</v>
      </c>
      <c r="B916" t="s">
        <v>37</v>
      </c>
      <c r="C916">
        <v>6.3</v>
      </c>
    </row>
    <row r="917" spans="1:3">
      <c r="A917" t="s">
        <v>25072</v>
      </c>
      <c r="B917" t="s">
        <v>37</v>
      </c>
      <c r="C917">
        <v>6.1</v>
      </c>
    </row>
    <row r="918" spans="1:3">
      <c r="A918" t="s">
        <v>25073</v>
      </c>
      <c r="B918" t="s">
        <v>37</v>
      </c>
      <c r="C918">
        <v>6.7</v>
      </c>
    </row>
    <row r="919" spans="1:3">
      <c r="A919" t="s">
        <v>25074</v>
      </c>
      <c r="B919" t="s">
        <v>37</v>
      </c>
      <c r="C919">
        <v>6.1</v>
      </c>
    </row>
    <row r="920" spans="1:3">
      <c r="A920" t="s">
        <v>25075</v>
      </c>
      <c r="B920" t="s">
        <v>37</v>
      </c>
      <c r="C920">
        <v>7</v>
      </c>
    </row>
    <row r="921" spans="1:3">
      <c r="A921" t="s">
        <v>25076</v>
      </c>
      <c r="B921" t="s">
        <v>37</v>
      </c>
      <c r="C921">
        <v>7.4</v>
      </c>
    </row>
    <row r="922" spans="1:3">
      <c r="A922" t="s">
        <v>25077</v>
      </c>
      <c r="B922" t="s">
        <v>37</v>
      </c>
      <c r="C922">
        <v>7.3</v>
      </c>
    </row>
    <row r="923" spans="1:3">
      <c r="A923" t="s">
        <v>25078</v>
      </c>
      <c r="B923" t="s">
        <v>37</v>
      </c>
      <c r="C923">
        <v>5.8</v>
      </c>
    </row>
    <row r="924" spans="1:3">
      <c r="A924" t="s">
        <v>25079</v>
      </c>
      <c r="B924" t="s">
        <v>37</v>
      </c>
      <c r="C924">
        <v>6.7</v>
      </c>
    </row>
    <row r="925" spans="1:3">
      <c r="A925" t="s">
        <v>25080</v>
      </c>
      <c r="B925" t="s">
        <v>37</v>
      </c>
      <c r="C925">
        <v>5.8</v>
      </c>
    </row>
    <row r="926" spans="1:3">
      <c r="A926" t="s">
        <v>25081</v>
      </c>
      <c r="B926" t="s">
        <v>37</v>
      </c>
      <c r="C926">
        <v>7.8</v>
      </c>
    </row>
    <row r="927" spans="1:3">
      <c r="A927" t="s">
        <v>25082</v>
      </c>
      <c r="B927" t="s">
        <v>37</v>
      </c>
      <c r="C927">
        <v>6.6</v>
      </c>
    </row>
    <row r="928" spans="1:3">
      <c r="A928" t="s">
        <v>25083</v>
      </c>
      <c r="B928" t="s">
        <v>37</v>
      </c>
      <c r="C928">
        <v>6.5</v>
      </c>
    </row>
    <row r="929" spans="1:3">
      <c r="A929" t="s">
        <v>25084</v>
      </c>
      <c r="B929" t="s">
        <v>37</v>
      </c>
      <c r="C929">
        <v>6.7</v>
      </c>
    </row>
    <row r="930" spans="1:3">
      <c r="A930" t="s">
        <v>25085</v>
      </c>
      <c r="B930" t="s">
        <v>37</v>
      </c>
      <c r="C930">
        <v>7.3</v>
      </c>
    </row>
    <row r="931" spans="1:3">
      <c r="A931" t="s">
        <v>25086</v>
      </c>
      <c r="B931" t="s">
        <v>37</v>
      </c>
      <c r="C931">
        <v>5.8</v>
      </c>
    </row>
    <row r="932" spans="1:3">
      <c r="A932" t="s">
        <v>25087</v>
      </c>
      <c r="B932" t="s">
        <v>37</v>
      </c>
      <c r="C932">
        <v>5.5</v>
      </c>
    </row>
    <row r="933" spans="1:3">
      <c r="A933" t="s">
        <v>25088</v>
      </c>
      <c r="B933" t="s">
        <v>37</v>
      </c>
      <c r="C933">
        <v>6.3</v>
      </c>
    </row>
    <row r="934" spans="1:3">
      <c r="A934" t="s">
        <v>25089</v>
      </c>
      <c r="B934" t="s">
        <v>37</v>
      </c>
      <c r="C934">
        <v>7.4</v>
      </c>
    </row>
    <row r="935" spans="1:3">
      <c r="A935" t="s">
        <v>25090</v>
      </c>
      <c r="B935" t="s">
        <v>37</v>
      </c>
      <c r="C935">
        <v>5.9</v>
      </c>
    </row>
    <row r="936" spans="1:3">
      <c r="A936" t="s">
        <v>25091</v>
      </c>
      <c r="B936" t="s">
        <v>37</v>
      </c>
      <c r="C936">
        <v>6.2</v>
      </c>
    </row>
    <row r="937" spans="1:3">
      <c r="A937" t="s">
        <v>25092</v>
      </c>
      <c r="B937" t="s">
        <v>37</v>
      </c>
      <c r="C937">
        <v>5.9</v>
      </c>
    </row>
    <row r="938" spans="1:3">
      <c r="A938" t="s">
        <v>25093</v>
      </c>
      <c r="B938" t="s">
        <v>37</v>
      </c>
      <c r="C938">
        <v>6.5</v>
      </c>
    </row>
    <row r="939" spans="1:3">
      <c r="A939" t="s">
        <v>25094</v>
      </c>
      <c r="B939" t="s">
        <v>37</v>
      </c>
      <c r="C939">
        <v>4.4</v>
      </c>
    </row>
    <row r="940" spans="1:3">
      <c r="A940" t="s">
        <v>25095</v>
      </c>
      <c r="B940" t="s">
        <v>37</v>
      </c>
      <c r="C940">
        <v>3.5</v>
      </c>
    </row>
    <row r="941" spans="1:3">
      <c r="A941" t="s">
        <v>25096</v>
      </c>
      <c r="B941" t="s">
        <v>37</v>
      </c>
      <c r="C941">
        <v>6.6</v>
      </c>
    </row>
    <row r="942" spans="1:3">
      <c r="A942" t="s">
        <v>25097</v>
      </c>
      <c r="B942" t="s">
        <v>37</v>
      </c>
      <c r="C942">
        <v>6</v>
      </c>
    </row>
    <row r="943" spans="1:3">
      <c r="A943" t="s">
        <v>25098</v>
      </c>
      <c r="B943" t="s">
        <v>37</v>
      </c>
      <c r="C943">
        <v>6.4</v>
      </c>
    </row>
    <row r="944" spans="1:3">
      <c r="A944" t="s">
        <v>25099</v>
      </c>
      <c r="B944" t="s">
        <v>37</v>
      </c>
      <c r="C944">
        <v>6.5</v>
      </c>
    </row>
    <row r="945" spans="1:3">
      <c r="A945" t="s">
        <v>25100</v>
      </c>
      <c r="B945" t="s">
        <v>37</v>
      </c>
      <c r="C945">
        <v>4.3</v>
      </c>
    </row>
    <row r="946" spans="1:3">
      <c r="A946" t="s">
        <v>25101</v>
      </c>
      <c r="B946" t="s">
        <v>37</v>
      </c>
      <c r="C946">
        <v>4.2</v>
      </c>
    </row>
    <row r="947" spans="1:3">
      <c r="A947" t="s">
        <v>25102</v>
      </c>
      <c r="B947" t="s">
        <v>37</v>
      </c>
      <c r="C947">
        <v>6.5</v>
      </c>
    </row>
    <row r="948" spans="1:3">
      <c r="A948" t="s">
        <v>25103</v>
      </c>
      <c r="B948" t="s">
        <v>37</v>
      </c>
      <c r="C948">
        <v>6.1</v>
      </c>
    </row>
    <row r="949" spans="1:3">
      <c r="A949" t="s">
        <v>25104</v>
      </c>
      <c r="B949" t="s">
        <v>37</v>
      </c>
      <c r="C949">
        <v>6.3</v>
      </c>
    </row>
    <row r="950" spans="1:3">
      <c r="A950" t="s">
        <v>25105</v>
      </c>
      <c r="B950" t="s">
        <v>37</v>
      </c>
      <c r="C950">
        <v>6.2</v>
      </c>
    </row>
    <row r="951" spans="1:3">
      <c r="A951" t="s">
        <v>25106</v>
      </c>
      <c r="B951" t="s">
        <v>37</v>
      </c>
      <c r="C951">
        <v>5.9</v>
      </c>
    </row>
    <row r="952" spans="1:3">
      <c r="A952" t="s">
        <v>25107</v>
      </c>
      <c r="B952" t="s">
        <v>37</v>
      </c>
      <c r="C952">
        <v>5.9</v>
      </c>
    </row>
    <row r="953" spans="1:3">
      <c r="A953" t="s">
        <v>25108</v>
      </c>
      <c r="B953" t="s">
        <v>37</v>
      </c>
      <c r="C953">
        <v>6.5</v>
      </c>
    </row>
    <row r="954" spans="1:3">
      <c r="A954" t="s">
        <v>25109</v>
      </c>
      <c r="B954" t="s">
        <v>37</v>
      </c>
      <c r="C954">
        <v>6.4</v>
      </c>
    </row>
    <row r="955" spans="1:3">
      <c r="A955" t="s">
        <v>25110</v>
      </c>
      <c r="B955" t="s">
        <v>37</v>
      </c>
      <c r="C955">
        <v>6.5</v>
      </c>
    </row>
    <row r="956" spans="1:3">
      <c r="A956" t="s">
        <v>25111</v>
      </c>
      <c r="B956" t="s">
        <v>37</v>
      </c>
      <c r="C956">
        <v>5.7</v>
      </c>
    </row>
    <row r="957" spans="1:3">
      <c r="A957" t="s">
        <v>25112</v>
      </c>
      <c r="B957" t="s">
        <v>37</v>
      </c>
      <c r="C957">
        <v>8</v>
      </c>
    </row>
    <row r="958" spans="1:3">
      <c r="A958" t="s">
        <v>25113</v>
      </c>
      <c r="B958" t="s">
        <v>37</v>
      </c>
      <c r="C958">
        <v>7.3</v>
      </c>
    </row>
    <row r="959" spans="1:3">
      <c r="A959" t="s">
        <v>25114</v>
      </c>
      <c r="B959" t="s">
        <v>37</v>
      </c>
      <c r="C959">
        <v>6.7</v>
      </c>
    </row>
    <row r="960" spans="1:3">
      <c r="A960" t="s">
        <v>25115</v>
      </c>
      <c r="B960" t="s">
        <v>37</v>
      </c>
      <c r="C960">
        <v>7.5</v>
      </c>
    </row>
    <row r="961" spans="1:3">
      <c r="A961" t="s">
        <v>25116</v>
      </c>
      <c r="B961" t="s">
        <v>37</v>
      </c>
      <c r="C961">
        <v>5.4</v>
      </c>
    </row>
    <row r="962" spans="1:3">
      <c r="A962" t="s">
        <v>25117</v>
      </c>
      <c r="B962" t="s">
        <v>37</v>
      </c>
      <c r="C962">
        <v>6.6</v>
      </c>
    </row>
    <row r="963" spans="1:3">
      <c r="A963" t="s">
        <v>25118</v>
      </c>
      <c r="B963" t="s">
        <v>37</v>
      </c>
      <c r="C963">
        <v>7.7</v>
      </c>
    </row>
    <row r="964" spans="1:3">
      <c r="A964" t="s">
        <v>25119</v>
      </c>
      <c r="B964" t="s">
        <v>37</v>
      </c>
      <c r="C964">
        <v>5.8</v>
      </c>
    </row>
    <row r="965" spans="1:3">
      <c r="A965" t="s">
        <v>25120</v>
      </c>
      <c r="B965" t="s">
        <v>37</v>
      </c>
      <c r="C965">
        <v>6.4</v>
      </c>
    </row>
    <row r="966" spans="1:3">
      <c r="A966" t="s">
        <v>25121</v>
      </c>
      <c r="B966" t="s">
        <v>37</v>
      </c>
      <c r="C966">
        <v>5.6</v>
      </c>
    </row>
    <row r="967" spans="1:3">
      <c r="A967" t="s">
        <v>25122</v>
      </c>
      <c r="B967" t="s">
        <v>37</v>
      </c>
      <c r="C967">
        <v>6</v>
      </c>
    </row>
    <row r="968" spans="1:3">
      <c r="A968" t="s">
        <v>25123</v>
      </c>
      <c r="B968" t="s">
        <v>37</v>
      </c>
      <c r="C968">
        <v>6.2</v>
      </c>
    </row>
    <row r="969" spans="1:3">
      <c r="A969" t="s">
        <v>25124</v>
      </c>
      <c r="B969" t="s">
        <v>37</v>
      </c>
      <c r="C969">
        <v>5.9</v>
      </c>
    </row>
    <row r="970" spans="1:3">
      <c r="A970" t="s">
        <v>25125</v>
      </c>
      <c r="B970" t="s">
        <v>37</v>
      </c>
      <c r="C970">
        <v>5.1</v>
      </c>
    </row>
    <row r="971" spans="1:3">
      <c r="A971" t="s">
        <v>25126</v>
      </c>
      <c r="B971" t="s">
        <v>37</v>
      </c>
      <c r="C971">
        <v>6.8</v>
      </c>
    </row>
    <row r="972" spans="1:3">
      <c r="A972" t="s">
        <v>25127</v>
      </c>
      <c r="B972" t="s">
        <v>37</v>
      </c>
      <c r="C972">
        <v>6</v>
      </c>
    </row>
    <row r="973" spans="1:3">
      <c r="A973" t="s">
        <v>25128</v>
      </c>
      <c r="B973" t="s">
        <v>37</v>
      </c>
      <c r="C973">
        <v>5.1</v>
      </c>
    </row>
    <row r="974" spans="1:3">
      <c r="A974" t="s">
        <v>25129</v>
      </c>
      <c r="B974" t="s">
        <v>37</v>
      </c>
      <c r="C974">
        <v>5.8</v>
      </c>
    </row>
    <row r="975" spans="1:3">
      <c r="A975" t="s">
        <v>25130</v>
      </c>
      <c r="B975" t="s">
        <v>37</v>
      </c>
      <c r="C975">
        <v>6.2</v>
      </c>
    </row>
    <row r="976" spans="1:3">
      <c r="A976" t="s">
        <v>25131</v>
      </c>
      <c r="B976" t="s">
        <v>37</v>
      </c>
      <c r="C976">
        <v>6.4</v>
      </c>
    </row>
    <row r="977" spans="1:3">
      <c r="A977" t="s">
        <v>25132</v>
      </c>
      <c r="B977" t="s">
        <v>37</v>
      </c>
      <c r="C977">
        <v>4.8</v>
      </c>
    </row>
    <row r="978" spans="1:3">
      <c r="A978" t="s">
        <v>25133</v>
      </c>
      <c r="B978" t="s">
        <v>37</v>
      </c>
      <c r="C978">
        <v>4.9</v>
      </c>
    </row>
    <row r="979" spans="1:3">
      <c r="A979" t="s">
        <v>25134</v>
      </c>
      <c r="B979" t="s">
        <v>37</v>
      </c>
      <c r="C979">
        <v>5.6</v>
      </c>
    </row>
    <row r="980" spans="1:3">
      <c r="A980" t="s">
        <v>25135</v>
      </c>
      <c r="B980" t="s">
        <v>37</v>
      </c>
      <c r="C980">
        <v>5.5</v>
      </c>
    </row>
    <row r="981" spans="1:3">
      <c r="A981" t="s">
        <v>25136</v>
      </c>
      <c r="B981" t="s">
        <v>37</v>
      </c>
      <c r="C981">
        <v>3.7</v>
      </c>
    </row>
    <row r="982" spans="1:3">
      <c r="A982" t="s">
        <v>25137</v>
      </c>
      <c r="B982" t="s">
        <v>37</v>
      </c>
      <c r="C982">
        <v>5.9</v>
      </c>
    </row>
    <row r="983" spans="1:3">
      <c r="A983" t="s">
        <v>25138</v>
      </c>
      <c r="B983" t="s">
        <v>37</v>
      </c>
      <c r="C983">
        <v>6.3</v>
      </c>
    </row>
    <row r="984" spans="1:3">
      <c r="A984" t="s">
        <v>25139</v>
      </c>
      <c r="B984" t="s">
        <v>37</v>
      </c>
      <c r="C984">
        <v>7.6</v>
      </c>
    </row>
    <row r="985" spans="1:3">
      <c r="A985" t="s">
        <v>25140</v>
      </c>
      <c r="B985" t="s">
        <v>37</v>
      </c>
      <c r="C985">
        <v>8.3</v>
      </c>
    </row>
    <row r="986" spans="1:3">
      <c r="A986" t="s">
        <v>25141</v>
      </c>
      <c r="B986" t="s">
        <v>37</v>
      </c>
      <c r="C986">
        <v>6.9</v>
      </c>
    </row>
    <row r="987" spans="1:3">
      <c r="A987" t="s">
        <v>25142</v>
      </c>
      <c r="B987" t="s">
        <v>37</v>
      </c>
      <c r="C987">
        <v>6.7</v>
      </c>
    </row>
    <row r="988" spans="1:3">
      <c r="A988" t="s">
        <v>25143</v>
      </c>
      <c r="B988" t="s">
        <v>37</v>
      </c>
      <c r="C988">
        <v>6.8</v>
      </c>
    </row>
    <row r="989" spans="1:3">
      <c r="A989" t="s">
        <v>25144</v>
      </c>
      <c r="B989" t="s">
        <v>37</v>
      </c>
      <c r="C989">
        <v>7.1</v>
      </c>
    </row>
    <row r="990" spans="1:3">
      <c r="A990" t="s">
        <v>25145</v>
      </c>
      <c r="B990" t="s">
        <v>37</v>
      </c>
      <c r="C990">
        <v>6.4</v>
      </c>
    </row>
    <row r="991" spans="1:3">
      <c r="A991" t="s">
        <v>25146</v>
      </c>
      <c r="B991" t="s">
        <v>37</v>
      </c>
      <c r="C991">
        <v>6.4</v>
      </c>
    </row>
    <row r="992" spans="1:3">
      <c r="A992" t="s">
        <v>25147</v>
      </c>
      <c r="B992" t="s">
        <v>37</v>
      </c>
      <c r="C992">
        <v>7.4</v>
      </c>
    </row>
    <row r="993" spans="1:3">
      <c r="A993" t="s">
        <v>25148</v>
      </c>
      <c r="B993" t="s">
        <v>37</v>
      </c>
      <c r="C993">
        <v>6.4</v>
      </c>
    </row>
    <row r="994" spans="1:3">
      <c r="A994" t="s">
        <v>25149</v>
      </c>
      <c r="B994" t="s">
        <v>37</v>
      </c>
      <c r="C994">
        <v>6</v>
      </c>
    </row>
    <row r="995" spans="1:3">
      <c r="A995" t="s">
        <v>25150</v>
      </c>
      <c r="B995" t="s">
        <v>37</v>
      </c>
      <c r="C995">
        <v>6.5</v>
      </c>
    </row>
    <row r="996" spans="1:3">
      <c r="A996" t="s">
        <v>25151</v>
      </c>
      <c r="B996" t="s">
        <v>37</v>
      </c>
      <c r="C996">
        <v>7.8</v>
      </c>
    </row>
    <row r="997" spans="1:3">
      <c r="A997" t="s">
        <v>25152</v>
      </c>
      <c r="B997" t="s">
        <v>37</v>
      </c>
      <c r="C997">
        <v>6</v>
      </c>
    </row>
    <row r="998" spans="1:3">
      <c r="A998" t="s">
        <v>25153</v>
      </c>
      <c r="B998" t="s">
        <v>37</v>
      </c>
      <c r="C998">
        <v>7</v>
      </c>
    </row>
    <row r="999" spans="1:3">
      <c r="A999" t="s">
        <v>25154</v>
      </c>
      <c r="B999" t="s">
        <v>37</v>
      </c>
      <c r="C999">
        <v>6</v>
      </c>
    </row>
    <row r="1000" spans="1:3">
      <c r="A1000" t="s">
        <v>25155</v>
      </c>
      <c r="B1000" t="s">
        <v>37</v>
      </c>
      <c r="C1000">
        <v>6.1</v>
      </c>
    </row>
    <row r="1001" spans="1:3">
      <c r="A1001" t="s">
        <v>25156</v>
      </c>
      <c r="B1001" t="s">
        <v>37</v>
      </c>
      <c r="C1001">
        <v>6.8</v>
      </c>
    </row>
    <row r="1002" spans="1:3">
      <c r="A1002" t="s">
        <v>25157</v>
      </c>
      <c r="B1002" t="s">
        <v>37</v>
      </c>
      <c r="C1002">
        <v>6.4</v>
      </c>
    </row>
    <row r="1003" spans="1:3">
      <c r="A1003" t="s">
        <v>25158</v>
      </c>
      <c r="B1003" t="s">
        <v>37</v>
      </c>
      <c r="C1003">
        <v>4.5</v>
      </c>
    </row>
    <row r="1004" spans="1:3">
      <c r="A1004" t="s">
        <v>25159</v>
      </c>
      <c r="B1004" t="s">
        <v>37</v>
      </c>
      <c r="C1004">
        <v>5.8</v>
      </c>
    </row>
    <row r="1005" spans="1:3">
      <c r="A1005" t="s">
        <v>25160</v>
      </c>
      <c r="B1005" t="s">
        <v>37</v>
      </c>
      <c r="C1005">
        <v>6.3</v>
      </c>
    </row>
    <row r="1006" spans="1:3">
      <c r="A1006" t="s">
        <v>25161</v>
      </c>
      <c r="B1006" t="s">
        <v>37</v>
      </c>
      <c r="C1006">
        <v>5.7</v>
      </c>
    </row>
    <row r="1007" spans="1:3">
      <c r="A1007" t="s">
        <v>25162</v>
      </c>
      <c r="B1007" t="s">
        <v>37</v>
      </c>
      <c r="C1007">
        <v>7.2</v>
      </c>
    </row>
    <row r="1008" spans="1:3">
      <c r="A1008" t="s">
        <v>25163</v>
      </c>
      <c r="B1008" t="s">
        <v>37</v>
      </c>
      <c r="C1008">
        <v>7.6</v>
      </c>
    </row>
    <row r="1009" spans="1:3">
      <c r="A1009" t="s">
        <v>25164</v>
      </c>
      <c r="B1009" t="s">
        <v>37</v>
      </c>
      <c r="C1009">
        <v>4.7</v>
      </c>
    </row>
    <row r="1010" spans="1:3">
      <c r="A1010" t="s">
        <v>25165</v>
      </c>
      <c r="B1010" t="s">
        <v>37</v>
      </c>
      <c r="C1010">
        <v>6.6</v>
      </c>
    </row>
    <row r="1011" spans="1:3">
      <c r="A1011" t="s">
        <v>25166</v>
      </c>
      <c r="B1011" t="s">
        <v>37</v>
      </c>
      <c r="C1011">
        <v>6.8</v>
      </c>
    </row>
    <row r="1012" spans="1:3">
      <c r="A1012" t="s">
        <v>25167</v>
      </c>
      <c r="B1012" t="s">
        <v>37</v>
      </c>
      <c r="C1012">
        <v>4.8</v>
      </c>
    </row>
    <row r="1013" spans="1:3">
      <c r="A1013" t="s">
        <v>25168</v>
      </c>
      <c r="B1013" t="s">
        <v>37</v>
      </c>
      <c r="C1013">
        <v>6.3</v>
      </c>
    </row>
    <row r="1014" spans="1:3">
      <c r="A1014" t="s">
        <v>25169</v>
      </c>
      <c r="B1014" t="s">
        <v>37</v>
      </c>
      <c r="C1014">
        <v>5.5</v>
      </c>
    </row>
    <row r="1015" spans="1:3">
      <c r="A1015" t="s">
        <v>25170</v>
      </c>
      <c r="B1015" t="s">
        <v>37</v>
      </c>
      <c r="C1015">
        <v>6.2</v>
      </c>
    </row>
    <row r="1016" spans="1:3">
      <c r="A1016" t="s">
        <v>25171</v>
      </c>
      <c r="B1016" t="s">
        <v>37</v>
      </c>
      <c r="C1016">
        <v>5.8</v>
      </c>
    </row>
    <row r="1017" spans="1:3">
      <c r="A1017" t="s">
        <v>25172</v>
      </c>
      <c r="B1017" t="s">
        <v>37</v>
      </c>
      <c r="C1017">
        <v>5.7</v>
      </c>
    </row>
    <row r="1018" spans="1:3">
      <c r="A1018" t="s">
        <v>25173</v>
      </c>
      <c r="B1018" t="s">
        <v>37</v>
      </c>
      <c r="C1018">
        <v>6.5</v>
      </c>
    </row>
    <row r="1019" spans="1:3">
      <c r="A1019" t="s">
        <v>25174</v>
      </c>
      <c r="B1019" t="s">
        <v>37</v>
      </c>
      <c r="C1019">
        <v>6.7</v>
      </c>
    </row>
    <row r="1020" spans="1:3">
      <c r="A1020" t="s">
        <v>25175</v>
      </c>
      <c r="B1020" t="s">
        <v>37</v>
      </c>
      <c r="C1020">
        <v>7.4</v>
      </c>
    </row>
    <row r="1021" spans="1:3">
      <c r="A1021" t="s">
        <v>25176</v>
      </c>
      <c r="B1021" t="s">
        <v>37</v>
      </c>
      <c r="C1021">
        <v>6.9</v>
      </c>
    </row>
    <row r="1022" spans="1:3">
      <c r="A1022" t="s">
        <v>25177</v>
      </c>
      <c r="B1022" t="s">
        <v>37</v>
      </c>
      <c r="C1022">
        <v>5.5</v>
      </c>
    </row>
    <row r="1023" spans="1:3">
      <c r="A1023" t="s">
        <v>25178</v>
      </c>
      <c r="B1023" t="s">
        <v>37</v>
      </c>
      <c r="C1023">
        <v>8.1</v>
      </c>
    </row>
    <row r="1024" spans="1:3">
      <c r="A1024" t="s">
        <v>25179</v>
      </c>
      <c r="B1024" t="s">
        <v>37</v>
      </c>
      <c r="C1024">
        <v>7.7</v>
      </c>
    </row>
    <row r="1025" spans="1:3">
      <c r="A1025" t="s">
        <v>25180</v>
      </c>
      <c r="B1025" t="s">
        <v>37</v>
      </c>
      <c r="C1025">
        <v>7.3</v>
      </c>
    </row>
    <row r="1026" spans="1:3">
      <c r="A1026" t="s">
        <v>25181</v>
      </c>
      <c r="B1026" t="s">
        <v>37</v>
      </c>
      <c r="C1026">
        <v>5.2</v>
      </c>
    </row>
    <row r="1027" spans="1:3">
      <c r="A1027" t="s">
        <v>25182</v>
      </c>
      <c r="B1027" t="s">
        <v>37</v>
      </c>
      <c r="C1027">
        <v>7.1</v>
      </c>
    </row>
    <row r="1028" spans="1:3">
      <c r="A1028" t="s">
        <v>25183</v>
      </c>
      <c r="B1028" t="s">
        <v>37</v>
      </c>
      <c r="C1028">
        <v>7.1</v>
      </c>
    </row>
    <row r="1029" spans="1:3">
      <c r="A1029" t="s">
        <v>25184</v>
      </c>
      <c r="B1029" t="s">
        <v>37</v>
      </c>
      <c r="C1029">
        <v>7.2</v>
      </c>
    </row>
    <row r="1030" spans="1:3">
      <c r="A1030" t="s">
        <v>25185</v>
      </c>
      <c r="B1030" t="s">
        <v>37</v>
      </c>
      <c r="C1030">
        <v>6.5</v>
      </c>
    </row>
    <row r="1031" spans="1:3">
      <c r="A1031" t="s">
        <v>25186</v>
      </c>
      <c r="B1031" t="s">
        <v>37</v>
      </c>
      <c r="C1031">
        <v>4.6</v>
      </c>
    </row>
    <row r="1032" spans="1:3">
      <c r="A1032" t="s">
        <v>25187</v>
      </c>
      <c r="B1032" t="s">
        <v>37</v>
      </c>
      <c r="C1032">
        <v>5.6</v>
      </c>
    </row>
    <row r="1033" spans="1:3">
      <c r="A1033" t="s">
        <v>25188</v>
      </c>
      <c r="B1033" t="s">
        <v>37</v>
      </c>
      <c r="C1033">
        <v>7.7</v>
      </c>
    </row>
    <row r="1034" spans="1:3">
      <c r="A1034" t="s">
        <v>25189</v>
      </c>
      <c r="B1034" t="s">
        <v>37</v>
      </c>
      <c r="C1034">
        <v>7.2</v>
      </c>
    </row>
    <row r="1035" spans="1:3">
      <c r="A1035" t="s">
        <v>25190</v>
      </c>
      <c r="B1035" t="s">
        <v>37</v>
      </c>
      <c r="C1035">
        <v>6.8</v>
      </c>
    </row>
    <row r="1036" spans="1:3">
      <c r="A1036" t="s">
        <v>25191</v>
      </c>
      <c r="B1036" t="s">
        <v>37</v>
      </c>
      <c r="C1036">
        <v>5.4</v>
      </c>
    </row>
    <row r="1037" spans="1:3">
      <c r="A1037" t="s">
        <v>25192</v>
      </c>
      <c r="B1037" t="s">
        <v>37</v>
      </c>
      <c r="C1037">
        <v>6.3</v>
      </c>
    </row>
    <row r="1038" spans="1:3">
      <c r="A1038" t="s">
        <v>25193</v>
      </c>
      <c r="B1038" t="s">
        <v>37</v>
      </c>
      <c r="C1038">
        <v>5.6</v>
      </c>
    </row>
    <row r="1039" spans="1:3">
      <c r="A1039" t="s">
        <v>25194</v>
      </c>
      <c r="B1039" t="s">
        <v>37</v>
      </c>
      <c r="C1039">
        <v>6.8</v>
      </c>
    </row>
    <row r="1040" spans="1:3">
      <c r="A1040" t="s">
        <v>25195</v>
      </c>
      <c r="B1040" t="s">
        <v>37</v>
      </c>
      <c r="C1040">
        <v>4.3</v>
      </c>
    </row>
    <row r="1041" spans="1:3">
      <c r="A1041" t="s">
        <v>25196</v>
      </c>
      <c r="B1041" t="s">
        <v>37</v>
      </c>
      <c r="C1041">
        <v>6.3</v>
      </c>
    </row>
    <row r="1042" spans="1:3">
      <c r="A1042" t="s">
        <v>25197</v>
      </c>
      <c r="B1042" t="s">
        <v>37</v>
      </c>
      <c r="C1042">
        <v>6.5</v>
      </c>
    </row>
    <row r="1043" spans="1:3">
      <c r="A1043" t="s">
        <v>25198</v>
      </c>
      <c r="B1043" t="s">
        <v>37</v>
      </c>
      <c r="C1043">
        <v>6.4</v>
      </c>
    </row>
    <row r="1044" spans="1:3">
      <c r="A1044" t="s">
        <v>25199</v>
      </c>
      <c r="B1044" t="s">
        <v>37</v>
      </c>
      <c r="C1044">
        <v>6.3</v>
      </c>
    </row>
    <row r="1045" spans="1:3">
      <c r="A1045" t="s">
        <v>25200</v>
      </c>
      <c r="B1045" t="s">
        <v>37</v>
      </c>
      <c r="C1045">
        <v>5.9</v>
      </c>
    </row>
    <row r="1046" spans="1:3">
      <c r="A1046" t="s">
        <v>25201</v>
      </c>
      <c r="B1046" t="s">
        <v>37</v>
      </c>
      <c r="C1046">
        <v>6.5</v>
      </c>
    </row>
    <row r="1047" spans="1:3">
      <c r="A1047" t="s">
        <v>25202</v>
      </c>
      <c r="B1047" t="s">
        <v>37</v>
      </c>
      <c r="C1047">
        <v>6.5</v>
      </c>
    </row>
    <row r="1048" spans="1:3">
      <c r="A1048" t="s">
        <v>25203</v>
      </c>
      <c r="B1048" t="s">
        <v>37</v>
      </c>
      <c r="C1048">
        <v>6.1</v>
      </c>
    </row>
    <row r="1049" spans="1:3">
      <c r="A1049" t="s">
        <v>25204</v>
      </c>
      <c r="B1049" t="s">
        <v>37</v>
      </c>
      <c r="C1049">
        <v>5.9</v>
      </c>
    </row>
    <row r="1050" spans="1:3">
      <c r="A1050" t="s">
        <v>25205</v>
      </c>
      <c r="B1050" t="s">
        <v>37</v>
      </c>
      <c r="C1050">
        <v>6.6</v>
      </c>
    </row>
    <row r="1051" spans="1:3">
      <c r="A1051" t="s">
        <v>25206</v>
      </c>
      <c r="B1051" t="s">
        <v>37</v>
      </c>
      <c r="C1051">
        <v>7.4</v>
      </c>
    </row>
    <row r="1052" spans="1:3">
      <c r="A1052" t="s">
        <v>25207</v>
      </c>
      <c r="B1052" t="s">
        <v>37</v>
      </c>
      <c r="C1052">
        <v>7.3</v>
      </c>
    </row>
    <row r="1053" spans="1:3">
      <c r="A1053" t="s">
        <v>25208</v>
      </c>
      <c r="B1053" t="s">
        <v>37</v>
      </c>
      <c r="C1053">
        <v>6.6</v>
      </c>
    </row>
    <row r="1054" spans="1:3">
      <c r="A1054" t="s">
        <v>25209</v>
      </c>
      <c r="B1054" t="s">
        <v>37</v>
      </c>
      <c r="C1054">
        <v>5.6</v>
      </c>
    </row>
    <row r="1055" spans="1:3">
      <c r="A1055" t="s">
        <v>25210</v>
      </c>
      <c r="B1055" t="s">
        <v>37</v>
      </c>
      <c r="C1055">
        <v>5.3</v>
      </c>
    </row>
    <row r="1056" spans="1:3">
      <c r="A1056" t="s">
        <v>25211</v>
      </c>
      <c r="B1056" t="s">
        <v>37</v>
      </c>
      <c r="C1056">
        <v>6</v>
      </c>
    </row>
    <row r="1057" spans="1:3">
      <c r="A1057" t="s">
        <v>25212</v>
      </c>
      <c r="B1057" t="s">
        <v>37</v>
      </c>
      <c r="C1057">
        <v>5.4</v>
      </c>
    </row>
    <row r="1058" spans="1:3">
      <c r="A1058" t="s">
        <v>25213</v>
      </c>
      <c r="B1058" t="s">
        <v>37</v>
      </c>
      <c r="C1058">
        <v>6.8</v>
      </c>
    </row>
    <row r="1059" spans="1:3">
      <c r="A1059" t="s">
        <v>25214</v>
      </c>
      <c r="B1059" t="s">
        <v>37</v>
      </c>
      <c r="C1059">
        <v>6.4</v>
      </c>
    </row>
    <row r="1060" spans="1:3">
      <c r="A1060" t="s">
        <v>24572</v>
      </c>
      <c r="B1060" t="s">
        <v>37</v>
      </c>
      <c r="C1060">
        <v>7.1</v>
      </c>
    </row>
    <row r="1061" spans="1:3">
      <c r="A1061" t="s">
        <v>25215</v>
      </c>
      <c r="B1061" t="s">
        <v>37</v>
      </c>
      <c r="C1061">
        <v>4.9</v>
      </c>
    </row>
    <row r="1062" spans="1:3">
      <c r="A1062" t="s">
        <v>25216</v>
      </c>
      <c r="B1062" t="s">
        <v>37</v>
      </c>
      <c r="C1062">
        <v>5.8</v>
      </c>
    </row>
    <row r="1063" spans="1:3">
      <c r="A1063" t="s">
        <v>25217</v>
      </c>
      <c r="B1063" t="s">
        <v>37</v>
      </c>
      <c r="C1063">
        <v>7.1</v>
      </c>
    </row>
    <row r="1064" spans="1:3">
      <c r="A1064" t="s">
        <v>25218</v>
      </c>
      <c r="B1064" t="s">
        <v>37</v>
      </c>
      <c r="C1064">
        <v>7.2</v>
      </c>
    </row>
    <row r="1065" spans="1:3">
      <c r="A1065" t="s">
        <v>25219</v>
      </c>
      <c r="B1065" t="s">
        <v>37</v>
      </c>
      <c r="C1065">
        <v>6</v>
      </c>
    </row>
    <row r="1066" spans="1:3">
      <c r="A1066" t="s">
        <v>25220</v>
      </c>
      <c r="B1066" t="s">
        <v>37</v>
      </c>
      <c r="C1066">
        <v>6</v>
      </c>
    </row>
    <row r="1067" spans="1:3">
      <c r="A1067" t="s">
        <v>25221</v>
      </c>
      <c r="B1067" t="s">
        <v>1946</v>
      </c>
      <c r="C1067">
        <v>7</v>
      </c>
    </row>
    <row r="1068" spans="1:3">
      <c r="A1068" t="s">
        <v>25222</v>
      </c>
      <c r="B1068" t="s">
        <v>37</v>
      </c>
      <c r="C1068">
        <v>5.4</v>
      </c>
    </row>
    <row r="1069" spans="1:3">
      <c r="A1069" t="s">
        <v>25223</v>
      </c>
      <c r="B1069" t="s">
        <v>37</v>
      </c>
      <c r="C1069">
        <v>6.5</v>
      </c>
    </row>
    <row r="1070" spans="1:3">
      <c r="A1070" t="s">
        <v>25224</v>
      </c>
      <c r="B1070" t="s">
        <v>37</v>
      </c>
      <c r="C1070">
        <v>6.4</v>
      </c>
    </row>
    <row r="1071" spans="1:3">
      <c r="A1071" t="s">
        <v>25225</v>
      </c>
      <c r="B1071" t="s">
        <v>37</v>
      </c>
      <c r="C1071">
        <v>4.9</v>
      </c>
    </row>
    <row r="1072" spans="1:3">
      <c r="A1072" t="s">
        <v>25226</v>
      </c>
      <c r="B1072" t="s">
        <v>37</v>
      </c>
      <c r="C1072">
        <v>6.3</v>
      </c>
    </row>
    <row r="1073" spans="1:3">
      <c r="A1073" t="s">
        <v>25227</v>
      </c>
      <c r="B1073" t="s">
        <v>37</v>
      </c>
      <c r="C1073">
        <v>7.7</v>
      </c>
    </row>
    <row r="1074" spans="1:3">
      <c r="A1074" t="s">
        <v>25228</v>
      </c>
      <c r="B1074" t="s">
        <v>37</v>
      </c>
      <c r="C1074">
        <v>7.8</v>
      </c>
    </row>
    <row r="1075" spans="1:3">
      <c r="A1075" t="s">
        <v>25229</v>
      </c>
      <c r="B1075" t="s">
        <v>37</v>
      </c>
      <c r="C1075">
        <v>5.5</v>
      </c>
    </row>
    <row r="1076" spans="1:3">
      <c r="A1076" t="s">
        <v>25230</v>
      </c>
      <c r="B1076" t="s">
        <v>37</v>
      </c>
      <c r="C1076">
        <v>7.5</v>
      </c>
    </row>
    <row r="1077" spans="1:3">
      <c r="A1077" t="s">
        <v>25231</v>
      </c>
      <c r="B1077" t="s">
        <v>37</v>
      </c>
      <c r="C1077">
        <v>6.4</v>
      </c>
    </row>
    <row r="1078" spans="1:3">
      <c r="A1078" t="s">
        <v>25232</v>
      </c>
      <c r="B1078" t="s">
        <v>37</v>
      </c>
      <c r="C1078">
        <v>5.6</v>
      </c>
    </row>
    <row r="1079" spans="1:3">
      <c r="A1079" t="s">
        <v>25233</v>
      </c>
      <c r="B1079" t="s">
        <v>37</v>
      </c>
      <c r="C1079">
        <v>7.5</v>
      </c>
    </row>
    <row r="1080" spans="1:3">
      <c r="A1080" t="s">
        <v>25234</v>
      </c>
      <c r="B1080" t="s">
        <v>37</v>
      </c>
      <c r="C1080">
        <v>6.8</v>
      </c>
    </row>
    <row r="1081" spans="1:3">
      <c r="A1081" t="s">
        <v>25235</v>
      </c>
      <c r="B1081" t="s">
        <v>37</v>
      </c>
      <c r="C1081">
        <v>6.8</v>
      </c>
    </row>
    <row r="1082" spans="1:3">
      <c r="A1082" t="s">
        <v>25236</v>
      </c>
      <c r="B1082" t="s">
        <v>37</v>
      </c>
      <c r="C1082">
        <v>6</v>
      </c>
    </row>
    <row r="1083" spans="1:3">
      <c r="A1083" t="s">
        <v>25237</v>
      </c>
      <c r="B1083" t="s">
        <v>37</v>
      </c>
      <c r="C1083">
        <v>7.3</v>
      </c>
    </row>
    <row r="1084" spans="1:3">
      <c r="A1084" t="s">
        <v>25238</v>
      </c>
      <c r="B1084" t="s">
        <v>37</v>
      </c>
      <c r="C1084">
        <v>6</v>
      </c>
    </row>
    <row r="1085" spans="1:3">
      <c r="A1085" t="s">
        <v>25239</v>
      </c>
      <c r="B1085" t="s">
        <v>37</v>
      </c>
      <c r="C1085">
        <v>7</v>
      </c>
    </row>
    <row r="1086" spans="1:3">
      <c r="A1086" t="s">
        <v>25240</v>
      </c>
      <c r="B1086" t="s">
        <v>37</v>
      </c>
      <c r="C1086">
        <v>5.1</v>
      </c>
    </row>
    <row r="1087" spans="1:3">
      <c r="A1087" t="s">
        <v>25241</v>
      </c>
      <c r="B1087" t="s">
        <v>37</v>
      </c>
      <c r="C1087">
        <v>6.8</v>
      </c>
    </row>
    <row r="1088" spans="1:3">
      <c r="A1088" t="s">
        <v>25242</v>
      </c>
      <c r="B1088" t="s">
        <v>37</v>
      </c>
      <c r="C1088">
        <v>6.5</v>
      </c>
    </row>
    <row r="1089" spans="1:3">
      <c r="A1089" t="s">
        <v>25243</v>
      </c>
      <c r="B1089" t="s">
        <v>37</v>
      </c>
      <c r="C1089">
        <v>6.6</v>
      </c>
    </row>
    <row r="1090" spans="1:3">
      <c r="A1090" t="s">
        <v>25244</v>
      </c>
      <c r="B1090" t="s">
        <v>37</v>
      </c>
      <c r="C1090">
        <v>7.2</v>
      </c>
    </row>
    <row r="1091" spans="1:3">
      <c r="A1091" t="s">
        <v>25245</v>
      </c>
      <c r="B1091" t="s">
        <v>37</v>
      </c>
      <c r="C1091">
        <v>7</v>
      </c>
    </row>
    <row r="1092" spans="1:3">
      <c r="A1092" t="s">
        <v>25246</v>
      </c>
      <c r="B1092" t="s">
        <v>37</v>
      </c>
      <c r="C1092">
        <v>7</v>
      </c>
    </row>
    <row r="1093" spans="1:3">
      <c r="A1093" t="s">
        <v>25247</v>
      </c>
      <c r="B1093" t="s">
        <v>37</v>
      </c>
      <c r="C1093">
        <v>5.9</v>
      </c>
    </row>
    <row r="1094" spans="1:3">
      <c r="A1094" t="s">
        <v>25248</v>
      </c>
      <c r="B1094" t="s">
        <v>37</v>
      </c>
      <c r="C1094">
        <v>5.4</v>
      </c>
    </row>
    <row r="1095" spans="1:3">
      <c r="A1095" t="s">
        <v>25249</v>
      </c>
      <c r="B1095" t="s">
        <v>37</v>
      </c>
      <c r="C1095">
        <v>6.6</v>
      </c>
    </row>
    <row r="1096" spans="1:3">
      <c r="A1096" t="s">
        <v>25250</v>
      </c>
      <c r="B1096" t="s">
        <v>37</v>
      </c>
      <c r="C1096">
        <v>7</v>
      </c>
    </row>
    <row r="1097" spans="1:3">
      <c r="A1097" t="s">
        <v>25251</v>
      </c>
      <c r="B1097" t="s">
        <v>37</v>
      </c>
      <c r="C1097">
        <v>6.5</v>
      </c>
    </row>
    <row r="1098" spans="1:3">
      <c r="A1098" t="s">
        <v>25252</v>
      </c>
      <c r="B1098" t="s">
        <v>37</v>
      </c>
      <c r="C1098">
        <v>6.3</v>
      </c>
    </row>
    <row r="1099" spans="1:3">
      <c r="A1099" t="s">
        <v>25253</v>
      </c>
      <c r="B1099" t="s">
        <v>37</v>
      </c>
      <c r="C1099">
        <v>6.5</v>
      </c>
    </row>
    <row r="1100" spans="1:3">
      <c r="A1100" t="s">
        <v>25254</v>
      </c>
      <c r="B1100" t="s">
        <v>37</v>
      </c>
      <c r="C1100">
        <v>6.5</v>
      </c>
    </row>
    <row r="1101" spans="1:3">
      <c r="A1101" t="s">
        <v>25255</v>
      </c>
      <c r="B1101" t="s">
        <v>37</v>
      </c>
      <c r="C1101">
        <v>5.8</v>
      </c>
    </row>
    <row r="1102" spans="1:3">
      <c r="A1102" t="s">
        <v>25256</v>
      </c>
      <c r="B1102" t="s">
        <v>37</v>
      </c>
      <c r="C1102">
        <v>6.6</v>
      </c>
    </row>
    <row r="1103" spans="1:3">
      <c r="A1103" t="s">
        <v>25257</v>
      </c>
      <c r="B1103" t="s">
        <v>37</v>
      </c>
      <c r="C1103">
        <v>5.4</v>
      </c>
    </row>
    <row r="1104" spans="1:3">
      <c r="A1104" t="s">
        <v>25258</v>
      </c>
      <c r="B1104" t="s">
        <v>37</v>
      </c>
      <c r="C1104">
        <v>6.1</v>
      </c>
    </row>
    <row r="1105" spans="1:3">
      <c r="A1105" t="s">
        <v>25259</v>
      </c>
      <c r="B1105" t="s">
        <v>37</v>
      </c>
      <c r="C1105">
        <v>4</v>
      </c>
    </row>
    <row r="1106" spans="1:3">
      <c r="A1106" t="s">
        <v>25260</v>
      </c>
      <c r="B1106" t="s">
        <v>37</v>
      </c>
      <c r="C1106">
        <v>7.6</v>
      </c>
    </row>
    <row r="1107" spans="1:3">
      <c r="A1107" t="s">
        <v>25261</v>
      </c>
      <c r="B1107" t="s">
        <v>1946</v>
      </c>
      <c r="C1107">
        <v>7.9</v>
      </c>
    </row>
    <row r="1108" spans="1:3">
      <c r="A1108" t="s">
        <v>25262</v>
      </c>
      <c r="B1108" t="s">
        <v>37</v>
      </c>
      <c r="C1108">
        <v>5.3</v>
      </c>
    </row>
    <row r="1109" spans="1:3">
      <c r="A1109" t="s">
        <v>25263</v>
      </c>
      <c r="B1109" t="s">
        <v>37</v>
      </c>
      <c r="C1109">
        <v>6.6</v>
      </c>
    </row>
    <row r="1110" spans="1:3">
      <c r="A1110" t="s">
        <v>25264</v>
      </c>
      <c r="B1110" t="s">
        <v>37</v>
      </c>
      <c r="C1110">
        <v>6.3</v>
      </c>
    </row>
    <row r="1111" spans="1:3">
      <c r="A1111" t="s">
        <v>25265</v>
      </c>
      <c r="B1111" t="s">
        <v>1464</v>
      </c>
      <c r="C1111">
        <v>7.2</v>
      </c>
    </row>
    <row r="1112" spans="1:3">
      <c r="A1112" t="s">
        <v>25266</v>
      </c>
      <c r="B1112" t="s">
        <v>37</v>
      </c>
      <c r="C1112">
        <v>7</v>
      </c>
    </row>
    <row r="1113" spans="1:3">
      <c r="A1113" t="s">
        <v>25267</v>
      </c>
      <c r="B1113" t="s">
        <v>37</v>
      </c>
      <c r="C1113">
        <v>6.9</v>
      </c>
    </row>
    <row r="1114" spans="1:3">
      <c r="A1114" t="s">
        <v>25268</v>
      </c>
      <c r="B1114" t="s">
        <v>37</v>
      </c>
      <c r="C1114">
        <v>5.2</v>
      </c>
    </row>
    <row r="1115" spans="1:3">
      <c r="A1115" t="s">
        <v>25269</v>
      </c>
      <c r="B1115" t="s">
        <v>37</v>
      </c>
      <c r="C1115">
        <v>8.1</v>
      </c>
    </row>
    <row r="1116" spans="1:3">
      <c r="A1116" t="s">
        <v>25270</v>
      </c>
      <c r="B1116" t="s">
        <v>37</v>
      </c>
      <c r="C1116">
        <v>6.6</v>
      </c>
    </row>
    <row r="1117" spans="1:3">
      <c r="A1117" t="s">
        <v>25271</v>
      </c>
      <c r="B1117" t="s">
        <v>37</v>
      </c>
      <c r="C1117">
        <v>6.2</v>
      </c>
    </row>
    <row r="1118" spans="1:3">
      <c r="A1118" t="s">
        <v>25272</v>
      </c>
      <c r="B1118" t="s">
        <v>37</v>
      </c>
      <c r="C1118">
        <v>7.2</v>
      </c>
    </row>
    <row r="1119" spans="1:3">
      <c r="A1119" t="s">
        <v>25273</v>
      </c>
      <c r="B1119" t="s">
        <v>37</v>
      </c>
      <c r="C1119">
        <v>7.3</v>
      </c>
    </row>
    <row r="1120" spans="1:3">
      <c r="A1120" t="s">
        <v>25274</v>
      </c>
      <c r="B1120" t="s">
        <v>37</v>
      </c>
      <c r="C1120">
        <v>6.7</v>
      </c>
    </row>
    <row r="1121" spans="1:3">
      <c r="A1121" t="s">
        <v>25275</v>
      </c>
      <c r="B1121" t="s">
        <v>37</v>
      </c>
      <c r="C1121">
        <v>6.4</v>
      </c>
    </row>
    <row r="1122" spans="1:3">
      <c r="A1122" t="s">
        <v>25276</v>
      </c>
      <c r="B1122" t="s">
        <v>37</v>
      </c>
      <c r="C1122">
        <v>7.8</v>
      </c>
    </row>
    <row r="1123" spans="1:3">
      <c r="A1123" t="s">
        <v>25277</v>
      </c>
      <c r="B1123" t="s">
        <v>37</v>
      </c>
      <c r="C1123">
        <v>6.4</v>
      </c>
    </row>
    <row r="1124" spans="1:3">
      <c r="A1124" t="s">
        <v>25278</v>
      </c>
      <c r="B1124" t="s">
        <v>37</v>
      </c>
      <c r="C1124">
        <v>4.1</v>
      </c>
    </row>
    <row r="1125" spans="1:3">
      <c r="A1125" t="s">
        <v>25279</v>
      </c>
      <c r="B1125" t="s">
        <v>37</v>
      </c>
      <c r="C1125">
        <v>4.1</v>
      </c>
    </row>
    <row r="1126" spans="1:3">
      <c r="A1126" t="s">
        <v>25280</v>
      </c>
      <c r="B1126" t="s">
        <v>37</v>
      </c>
      <c r="C1126">
        <v>7.4</v>
      </c>
    </row>
    <row r="1127" spans="1:3">
      <c r="A1127" t="s">
        <v>25281</v>
      </c>
      <c r="B1127" t="s">
        <v>37</v>
      </c>
      <c r="C1127">
        <v>5.8</v>
      </c>
    </row>
    <row r="1128" spans="1:3">
      <c r="A1128" t="s">
        <v>25282</v>
      </c>
      <c r="B1128" t="s">
        <v>37</v>
      </c>
      <c r="C1128">
        <v>7.6</v>
      </c>
    </row>
    <row r="1129" spans="1:3">
      <c r="A1129" t="s">
        <v>25283</v>
      </c>
      <c r="B1129" t="s">
        <v>37</v>
      </c>
      <c r="C1129">
        <v>7.2</v>
      </c>
    </row>
    <row r="1130" spans="1:3">
      <c r="A1130" t="s">
        <v>25284</v>
      </c>
      <c r="B1130" t="s">
        <v>37</v>
      </c>
      <c r="C1130">
        <v>7.8</v>
      </c>
    </row>
    <row r="1131" spans="1:3">
      <c r="A1131" t="s">
        <v>25285</v>
      </c>
      <c r="B1131" t="s">
        <v>37</v>
      </c>
      <c r="C1131">
        <v>7.7</v>
      </c>
    </row>
    <row r="1132" spans="1:3">
      <c r="A1132" t="s">
        <v>25286</v>
      </c>
      <c r="B1132" t="s">
        <v>37</v>
      </c>
      <c r="C1132">
        <v>6.4</v>
      </c>
    </row>
    <row r="1133" spans="1:3">
      <c r="A1133" t="s">
        <v>25287</v>
      </c>
      <c r="B1133" t="s">
        <v>37</v>
      </c>
      <c r="C1133">
        <v>5.1</v>
      </c>
    </row>
    <row r="1134" spans="1:3">
      <c r="A1134" t="s">
        <v>25288</v>
      </c>
      <c r="B1134" t="s">
        <v>37</v>
      </c>
      <c r="C1134">
        <v>5.5</v>
      </c>
    </row>
    <row r="1135" spans="1:3">
      <c r="A1135" t="s">
        <v>25289</v>
      </c>
      <c r="B1135" t="s">
        <v>37</v>
      </c>
      <c r="C1135">
        <v>7.4</v>
      </c>
    </row>
    <row r="1136" spans="1:3">
      <c r="A1136" t="s">
        <v>25290</v>
      </c>
      <c r="B1136" t="s">
        <v>37</v>
      </c>
      <c r="C1136">
        <v>6</v>
      </c>
    </row>
    <row r="1137" spans="1:3">
      <c r="A1137" t="s">
        <v>25291</v>
      </c>
      <c r="B1137" t="s">
        <v>37</v>
      </c>
      <c r="C1137">
        <v>7.5</v>
      </c>
    </row>
    <row r="1138" spans="1:3">
      <c r="A1138" t="s">
        <v>25292</v>
      </c>
      <c r="B1138" t="s">
        <v>37</v>
      </c>
      <c r="C1138">
        <v>7</v>
      </c>
    </row>
    <row r="1139" spans="1:3">
      <c r="A1139" t="s">
        <v>25293</v>
      </c>
      <c r="B1139" t="s">
        <v>37</v>
      </c>
      <c r="C1139">
        <v>7.5</v>
      </c>
    </row>
    <row r="1140" spans="1:3">
      <c r="A1140" t="s">
        <v>25294</v>
      </c>
      <c r="B1140" t="s">
        <v>37</v>
      </c>
      <c r="C1140">
        <v>7.3</v>
      </c>
    </row>
    <row r="1141" spans="1:3">
      <c r="A1141" t="s">
        <v>25295</v>
      </c>
      <c r="B1141" t="s">
        <v>37</v>
      </c>
      <c r="C1141">
        <v>5.7</v>
      </c>
    </row>
    <row r="1142" spans="1:3">
      <c r="A1142" t="s">
        <v>25296</v>
      </c>
      <c r="B1142" t="s">
        <v>37</v>
      </c>
      <c r="C1142">
        <v>7.3</v>
      </c>
    </row>
    <row r="1143" spans="1:3">
      <c r="A1143" t="s">
        <v>25297</v>
      </c>
      <c r="B1143" t="s">
        <v>37</v>
      </c>
      <c r="C1143">
        <v>7.2</v>
      </c>
    </row>
    <row r="1144" spans="1:3">
      <c r="A1144" t="s">
        <v>25298</v>
      </c>
      <c r="B1144" t="s">
        <v>37</v>
      </c>
      <c r="C1144">
        <v>5.9</v>
      </c>
    </row>
    <row r="1145" spans="1:3">
      <c r="A1145" t="s">
        <v>25299</v>
      </c>
      <c r="B1145" t="s">
        <v>37</v>
      </c>
      <c r="C1145">
        <v>7.8</v>
      </c>
    </row>
    <row r="1146" spans="1:3">
      <c r="A1146" t="s">
        <v>25300</v>
      </c>
      <c r="B1146" t="s">
        <v>37</v>
      </c>
      <c r="C1146">
        <v>7.7</v>
      </c>
    </row>
    <row r="1147" spans="1:3">
      <c r="A1147" t="s">
        <v>25301</v>
      </c>
      <c r="B1147" t="s">
        <v>37</v>
      </c>
      <c r="C1147">
        <v>8.1</v>
      </c>
    </row>
    <row r="1148" spans="1:3">
      <c r="A1148" t="s">
        <v>25302</v>
      </c>
      <c r="B1148" t="s">
        <v>37</v>
      </c>
      <c r="C1148">
        <v>6.6</v>
      </c>
    </row>
    <row r="1149" spans="1:3">
      <c r="A1149" t="s">
        <v>25303</v>
      </c>
      <c r="B1149" t="s">
        <v>37</v>
      </c>
      <c r="C1149">
        <v>7.1</v>
      </c>
    </row>
    <row r="1150" spans="1:3">
      <c r="A1150" t="s">
        <v>25304</v>
      </c>
      <c r="B1150" t="s">
        <v>37</v>
      </c>
      <c r="C1150">
        <v>5.9</v>
      </c>
    </row>
    <row r="1151" spans="1:3">
      <c r="A1151" t="s">
        <v>25305</v>
      </c>
      <c r="B1151" t="s">
        <v>37</v>
      </c>
      <c r="C1151">
        <v>8</v>
      </c>
    </row>
    <row r="1152" spans="1:3">
      <c r="A1152" t="s">
        <v>25306</v>
      </c>
      <c r="B1152" t="s">
        <v>37</v>
      </c>
      <c r="C1152">
        <v>4.6</v>
      </c>
    </row>
    <row r="1153" spans="1:3">
      <c r="A1153" t="s">
        <v>25307</v>
      </c>
      <c r="B1153" t="s">
        <v>37</v>
      </c>
      <c r="C1153">
        <v>6.1</v>
      </c>
    </row>
    <row r="1154" spans="1:3">
      <c r="A1154" t="s">
        <v>24789</v>
      </c>
      <c r="B1154" t="s">
        <v>37</v>
      </c>
      <c r="C1154">
        <v>7.2</v>
      </c>
    </row>
    <row r="1155" spans="1:3">
      <c r="A1155" t="s">
        <v>25308</v>
      </c>
      <c r="B1155" t="s">
        <v>37</v>
      </c>
      <c r="C1155">
        <v>6.4</v>
      </c>
    </row>
    <row r="1156" spans="1:3">
      <c r="A1156" t="s">
        <v>25309</v>
      </c>
      <c r="B1156" t="s">
        <v>37</v>
      </c>
      <c r="C1156">
        <v>6</v>
      </c>
    </row>
    <row r="1157" spans="1:3">
      <c r="A1157" t="s">
        <v>25310</v>
      </c>
      <c r="B1157" t="s">
        <v>37</v>
      </c>
      <c r="C1157">
        <v>5.2</v>
      </c>
    </row>
    <row r="1158" spans="1:3">
      <c r="A1158" t="s">
        <v>25311</v>
      </c>
      <c r="B1158" t="s">
        <v>37</v>
      </c>
      <c r="C1158">
        <v>7.6</v>
      </c>
    </row>
    <row r="1159" spans="1:3">
      <c r="A1159" t="s">
        <v>25312</v>
      </c>
      <c r="B1159" t="s">
        <v>37</v>
      </c>
      <c r="C1159">
        <v>6.4</v>
      </c>
    </row>
    <row r="1160" spans="1:3">
      <c r="A1160" t="s">
        <v>25313</v>
      </c>
      <c r="B1160" t="s">
        <v>37</v>
      </c>
      <c r="C1160">
        <v>6.1</v>
      </c>
    </row>
    <row r="1161" spans="1:3">
      <c r="A1161" t="s">
        <v>25314</v>
      </c>
      <c r="B1161" t="s">
        <v>37</v>
      </c>
      <c r="C1161">
        <v>6.1</v>
      </c>
    </row>
    <row r="1162" spans="1:3">
      <c r="A1162" t="s">
        <v>25315</v>
      </c>
      <c r="B1162" t="s">
        <v>37</v>
      </c>
      <c r="C1162">
        <v>5.2</v>
      </c>
    </row>
    <row r="1163" spans="1:3">
      <c r="A1163" t="s">
        <v>25316</v>
      </c>
      <c r="B1163" t="s">
        <v>37</v>
      </c>
      <c r="C1163">
        <v>7.7</v>
      </c>
    </row>
    <row r="1164" spans="1:3">
      <c r="A1164" t="s">
        <v>25317</v>
      </c>
      <c r="B1164" t="s">
        <v>37</v>
      </c>
      <c r="C1164">
        <v>7.3</v>
      </c>
    </row>
    <row r="1165" spans="1:3">
      <c r="A1165" t="s">
        <v>25318</v>
      </c>
      <c r="B1165" t="s">
        <v>37</v>
      </c>
      <c r="C1165">
        <v>6.9</v>
      </c>
    </row>
    <row r="1166" spans="1:3">
      <c r="A1166" t="s">
        <v>25319</v>
      </c>
      <c r="B1166" t="s">
        <v>37</v>
      </c>
      <c r="C1166">
        <v>8.5</v>
      </c>
    </row>
    <row r="1167" spans="1:3">
      <c r="A1167" t="s">
        <v>25320</v>
      </c>
      <c r="B1167" t="s">
        <v>37</v>
      </c>
      <c r="C1167">
        <v>6.3</v>
      </c>
    </row>
    <row r="1168" spans="1:3">
      <c r="A1168" t="s">
        <v>25321</v>
      </c>
      <c r="B1168" t="s">
        <v>37</v>
      </c>
      <c r="C1168">
        <v>5.9</v>
      </c>
    </row>
    <row r="1169" spans="1:3">
      <c r="A1169" t="s">
        <v>25322</v>
      </c>
      <c r="B1169" t="s">
        <v>6468</v>
      </c>
      <c r="C1169">
        <v>7.8</v>
      </c>
    </row>
    <row r="1170" spans="1:3">
      <c r="A1170" t="s">
        <v>25323</v>
      </c>
      <c r="B1170" t="s">
        <v>37</v>
      </c>
      <c r="C1170">
        <v>6.7</v>
      </c>
    </row>
    <row r="1171" spans="1:3">
      <c r="A1171" t="s">
        <v>25324</v>
      </c>
      <c r="B1171" t="s">
        <v>37</v>
      </c>
      <c r="C1171">
        <v>6.4</v>
      </c>
    </row>
    <row r="1172" spans="1:3">
      <c r="A1172" t="s">
        <v>25325</v>
      </c>
      <c r="B1172" t="s">
        <v>37</v>
      </c>
      <c r="C1172">
        <v>5.9</v>
      </c>
    </row>
    <row r="1173" spans="1:3">
      <c r="A1173" t="s">
        <v>25326</v>
      </c>
      <c r="B1173" t="s">
        <v>37</v>
      </c>
      <c r="C1173">
        <v>6.6</v>
      </c>
    </row>
    <row r="1174" spans="1:3">
      <c r="A1174" t="s">
        <v>25327</v>
      </c>
      <c r="B1174" t="s">
        <v>37</v>
      </c>
      <c r="C1174">
        <v>6.8</v>
      </c>
    </row>
    <row r="1175" spans="1:3">
      <c r="A1175" t="s">
        <v>25328</v>
      </c>
      <c r="B1175" t="s">
        <v>37</v>
      </c>
      <c r="C1175">
        <v>6.5</v>
      </c>
    </row>
    <row r="1176" spans="1:3">
      <c r="A1176" t="s">
        <v>25329</v>
      </c>
      <c r="B1176" t="s">
        <v>37</v>
      </c>
      <c r="C1176">
        <v>6.6</v>
      </c>
    </row>
    <row r="1177" spans="1:3">
      <c r="A1177" t="s">
        <v>25330</v>
      </c>
      <c r="B1177" t="s">
        <v>37</v>
      </c>
      <c r="C1177">
        <v>5.8</v>
      </c>
    </row>
    <row r="1178" spans="1:3">
      <c r="A1178" t="s">
        <v>25331</v>
      </c>
      <c r="B1178" t="s">
        <v>37</v>
      </c>
      <c r="C1178">
        <v>6.9</v>
      </c>
    </row>
    <row r="1179" spans="1:3">
      <c r="A1179" t="s">
        <v>25332</v>
      </c>
      <c r="B1179" t="s">
        <v>37</v>
      </c>
      <c r="C1179">
        <v>7.1</v>
      </c>
    </row>
    <row r="1180" spans="1:3">
      <c r="A1180" t="s">
        <v>25333</v>
      </c>
      <c r="B1180" t="s">
        <v>37</v>
      </c>
      <c r="C1180">
        <v>5.8</v>
      </c>
    </row>
    <row r="1181" spans="1:3">
      <c r="A1181" t="s">
        <v>25334</v>
      </c>
      <c r="B1181" t="s">
        <v>37</v>
      </c>
      <c r="C1181">
        <v>7.2</v>
      </c>
    </row>
    <row r="1182" spans="1:3">
      <c r="A1182" t="s">
        <v>25335</v>
      </c>
      <c r="B1182" t="s">
        <v>37</v>
      </c>
      <c r="C1182">
        <v>6</v>
      </c>
    </row>
    <row r="1183" spans="1:3">
      <c r="A1183" t="s">
        <v>25336</v>
      </c>
      <c r="B1183" t="s">
        <v>37</v>
      </c>
      <c r="C1183">
        <v>4.7</v>
      </c>
    </row>
    <row r="1184" spans="1:3">
      <c r="A1184" t="s">
        <v>25337</v>
      </c>
      <c r="B1184" t="s">
        <v>37</v>
      </c>
      <c r="C1184">
        <v>5.2</v>
      </c>
    </row>
    <row r="1185" spans="1:3">
      <c r="A1185" t="s">
        <v>25338</v>
      </c>
      <c r="B1185" t="s">
        <v>37</v>
      </c>
      <c r="C1185">
        <v>5.5</v>
      </c>
    </row>
    <row r="1186" spans="1:3">
      <c r="A1186" t="s">
        <v>25339</v>
      </c>
      <c r="B1186" t="s">
        <v>37</v>
      </c>
      <c r="C1186">
        <v>7</v>
      </c>
    </row>
    <row r="1187" spans="1:3">
      <c r="A1187" t="s">
        <v>25340</v>
      </c>
      <c r="B1187" t="s">
        <v>37</v>
      </c>
      <c r="C1187">
        <v>5.8</v>
      </c>
    </row>
    <row r="1188" spans="1:3">
      <c r="A1188" t="s">
        <v>25341</v>
      </c>
      <c r="B1188" t="s">
        <v>37</v>
      </c>
      <c r="C1188">
        <v>6.2</v>
      </c>
    </row>
    <row r="1189" spans="1:3">
      <c r="A1189" t="s">
        <v>25342</v>
      </c>
      <c r="B1189" t="s">
        <v>37</v>
      </c>
      <c r="C1189">
        <v>6.5</v>
      </c>
    </row>
    <row r="1190" spans="1:3">
      <c r="A1190" t="s">
        <v>25343</v>
      </c>
      <c r="B1190" t="s">
        <v>37</v>
      </c>
      <c r="C1190">
        <v>7.2</v>
      </c>
    </row>
    <row r="1191" spans="1:3">
      <c r="A1191" t="s">
        <v>25344</v>
      </c>
      <c r="B1191" t="s">
        <v>37</v>
      </c>
      <c r="C1191">
        <v>5.1</v>
      </c>
    </row>
    <row r="1192" spans="1:3">
      <c r="A1192" t="s">
        <v>25345</v>
      </c>
      <c r="B1192" t="s">
        <v>37</v>
      </c>
      <c r="C1192">
        <v>4.7</v>
      </c>
    </row>
    <row r="1193" spans="1:3">
      <c r="A1193" t="s">
        <v>25346</v>
      </c>
      <c r="B1193" t="s">
        <v>37</v>
      </c>
      <c r="C1193">
        <v>5.9</v>
      </c>
    </row>
    <row r="1194" spans="1:3">
      <c r="A1194" t="s">
        <v>25347</v>
      </c>
      <c r="B1194" t="s">
        <v>37</v>
      </c>
      <c r="C1194">
        <v>5.8</v>
      </c>
    </row>
    <row r="1195" spans="1:3">
      <c r="A1195" t="s">
        <v>25348</v>
      </c>
      <c r="B1195" t="s">
        <v>37</v>
      </c>
      <c r="C1195">
        <v>7.2</v>
      </c>
    </row>
    <row r="1196" spans="1:3">
      <c r="A1196" t="s">
        <v>25349</v>
      </c>
      <c r="B1196" t="s">
        <v>37</v>
      </c>
      <c r="C1196">
        <v>6.2</v>
      </c>
    </row>
    <row r="1197" spans="1:3">
      <c r="A1197" t="s">
        <v>25350</v>
      </c>
      <c r="B1197" t="s">
        <v>37</v>
      </c>
      <c r="C1197">
        <v>5.7</v>
      </c>
    </row>
    <row r="1198" spans="1:3">
      <c r="A1198" t="s">
        <v>25351</v>
      </c>
      <c r="B1198" t="s">
        <v>37</v>
      </c>
      <c r="C1198">
        <v>6.1</v>
      </c>
    </row>
    <row r="1199" spans="1:3">
      <c r="A1199" t="s">
        <v>25352</v>
      </c>
      <c r="B1199" t="s">
        <v>37</v>
      </c>
      <c r="C1199">
        <v>6</v>
      </c>
    </row>
    <row r="1200" spans="1:3">
      <c r="A1200" t="s">
        <v>25353</v>
      </c>
      <c r="B1200" t="s">
        <v>37</v>
      </c>
      <c r="C1200">
        <v>6.9</v>
      </c>
    </row>
    <row r="1201" spans="1:3">
      <c r="A1201" t="s">
        <v>25354</v>
      </c>
      <c r="B1201" t="s">
        <v>37</v>
      </c>
      <c r="C1201">
        <v>6.5</v>
      </c>
    </row>
    <row r="1202" spans="1:3">
      <c r="A1202" t="s">
        <v>25355</v>
      </c>
      <c r="B1202" t="s">
        <v>37</v>
      </c>
      <c r="C1202">
        <v>5</v>
      </c>
    </row>
    <row r="1203" spans="1:3">
      <c r="A1203" t="s">
        <v>25356</v>
      </c>
      <c r="B1203" t="s">
        <v>37</v>
      </c>
      <c r="C1203">
        <v>5.7</v>
      </c>
    </row>
    <row r="1204" spans="1:3">
      <c r="A1204" t="s">
        <v>25357</v>
      </c>
      <c r="B1204" t="s">
        <v>37</v>
      </c>
      <c r="C1204">
        <v>7</v>
      </c>
    </row>
    <row r="1205" spans="1:3">
      <c r="A1205" t="s">
        <v>25358</v>
      </c>
      <c r="B1205" t="s">
        <v>37</v>
      </c>
      <c r="C1205">
        <v>5.1</v>
      </c>
    </row>
    <row r="1206" spans="1:3">
      <c r="A1206" t="s">
        <v>25359</v>
      </c>
      <c r="B1206" t="s">
        <v>37</v>
      </c>
      <c r="C1206">
        <v>5.3</v>
      </c>
    </row>
    <row r="1207" spans="1:3">
      <c r="A1207" t="s">
        <v>25360</v>
      </c>
      <c r="B1207" t="s">
        <v>37</v>
      </c>
      <c r="C1207">
        <v>4.4</v>
      </c>
    </row>
    <row r="1208" spans="1:3">
      <c r="A1208" t="s">
        <v>25361</v>
      </c>
      <c r="B1208" t="s">
        <v>37</v>
      </c>
      <c r="C1208">
        <v>4.7</v>
      </c>
    </row>
    <row r="1209" spans="1:3">
      <c r="A1209" t="s">
        <v>25362</v>
      </c>
      <c r="B1209" t="s">
        <v>37</v>
      </c>
      <c r="C1209">
        <v>6.7</v>
      </c>
    </row>
    <row r="1210" spans="1:3">
      <c r="A1210" t="s">
        <v>25363</v>
      </c>
      <c r="B1210" t="s">
        <v>37</v>
      </c>
      <c r="C1210">
        <v>6.7</v>
      </c>
    </row>
    <row r="1211" spans="1:3">
      <c r="A1211" t="s">
        <v>25364</v>
      </c>
      <c r="B1211" t="s">
        <v>37</v>
      </c>
      <c r="C1211">
        <v>5.7</v>
      </c>
    </row>
    <row r="1212" spans="1:3">
      <c r="A1212" t="s">
        <v>25365</v>
      </c>
      <c r="B1212" t="s">
        <v>37</v>
      </c>
      <c r="C1212">
        <v>7.4</v>
      </c>
    </row>
    <row r="1213" spans="1:3">
      <c r="A1213" t="s">
        <v>25366</v>
      </c>
      <c r="B1213" t="s">
        <v>37</v>
      </c>
      <c r="C1213">
        <v>6.1</v>
      </c>
    </row>
    <row r="1214" spans="1:3">
      <c r="A1214" t="s">
        <v>25367</v>
      </c>
      <c r="B1214" t="s">
        <v>37</v>
      </c>
      <c r="C1214">
        <v>6.4</v>
      </c>
    </row>
    <row r="1215" spans="1:3">
      <c r="A1215" t="s">
        <v>25368</v>
      </c>
      <c r="B1215" t="s">
        <v>37</v>
      </c>
      <c r="C1215">
        <v>6.2</v>
      </c>
    </row>
    <row r="1216" spans="1:3">
      <c r="A1216" t="s">
        <v>25369</v>
      </c>
      <c r="B1216" t="s">
        <v>37</v>
      </c>
      <c r="C1216">
        <v>6.2</v>
      </c>
    </row>
    <row r="1217" spans="1:3">
      <c r="A1217" t="s">
        <v>25370</v>
      </c>
      <c r="B1217" t="s">
        <v>37</v>
      </c>
      <c r="C1217">
        <v>5.9</v>
      </c>
    </row>
    <row r="1218" spans="1:3">
      <c r="A1218" t="s">
        <v>25371</v>
      </c>
      <c r="B1218" t="s">
        <v>37</v>
      </c>
      <c r="C1218">
        <v>4</v>
      </c>
    </row>
    <row r="1219" spans="1:3">
      <c r="A1219" t="s">
        <v>25372</v>
      </c>
      <c r="B1219" t="s">
        <v>37</v>
      </c>
      <c r="C1219">
        <v>6.2</v>
      </c>
    </row>
    <row r="1220" spans="1:3">
      <c r="A1220" t="s">
        <v>25373</v>
      </c>
      <c r="B1220" t="s">
        <v>37</v>
      </c>
      <c r="C1220">
        <v>4.6</v>
      </c>
    </row>
    <row r="1221" spans="1:3">
      <c r="A1221" t="s">
        <v>25374</v>
      </c>
      <c r="B1221" t="s">
        <v>37</v>
      </c>
      <c r="C1221">
        <v>6.4</v>
      </c>
    </row>
    <row r="1222" spans="1:3">
      <c r="A1222" t="s">
        <v>25375</v>
      </c>
      <c r="B1222" t="s">
        <v>37</v>
      </c>
      <c r="C1222">
        <v>5.9</v>
      </c>
    </row>
    <row r="1223" spans="1:3">
      <c r="A1223" t="s">
        <v>25376</v>
      </c>
      <c r="B1223" t="s">
        <v>37</v>
      </c>
      <c r="C1223">
        <v>5.1</v>
      </c>
    </row>
    <row r="1224" spans="1:3">
      <c r="A1224" t="s">
        <v>25377</v>
      </c>
      <c r="B1224" t="s">
        <v>37</v>
      </c>
      <c r="C1224">
        <v>7.6</v>
      </c>
    </row>
    <row r="1225" spans="1:3">
      <c r="A1225" t="s">
        <v>25378</v>
      </c>
      <c r="B1225" t="s">
        <v>37</v>
      </c>
      <c r="C1225">
        <v>4.2</v>
      </c>
    </row>
    <row r="1226" spans="1:3">
      <c r="A1226" t="s">
        <v>25379</v>
      </c>
      <c r="B1226" t="s">
        <v>37</v>
      </c>
      <c r="C1226">
        <v>7.8</v>
      </c>
    </row>
    <row r="1227" spans="1:3">
      <c r="A1227" t="s">
        <v>25380</v>
      </c>
      <c r="B1227" t="s">
        <v>37</v>
      </c>
      <c r="C1227">
        <v>5.8</v>
      </c>
    </row>
    <row r="1228" spans="1:3">
      <c r="A1228" t="s">
        <v>25381</v>
      </c>
      <c r="B1228" t="s">
        <v>37</v>
      </c>
      <c r="C1228">
        <v>5.9</v>
      </c>
    </row>
    <row r="1229" spans="1:3">
      <c r="A1229" t="s">
        <v>25382</v>
      </c>
      <c r="B1229" t="s">
        <v>1464</v>
      </c>
      <c r="C1229">
        <v>8.4</v>
      </c>
    </row>
    <row r="1230" spans="1:3">
      <c r="A1230" t="s">
        <v>25383</v>
      </c>
      <c r="B1230" t="s">
        <v>37</v>
      </c>
      <c r="C1230">
        <v>4.8</v>
      </c>
    </row>
    <row r="1231" spans="1:3">
      <c r="A1231" t="s">
        <v>25384</v>
      </c>
      <c r="B1231" t="s">
        <v>37</v>
      </c>
      <c r="C1231">
        <v>6.2</v>
      </c>
    </row>
    <row r="1232" spans="1:3">
      <c r="A1232" t="s">
        <v>25385</v>
      </c>
      <c r="B1232" t="s">
        <v>37</v>
      </c>
      <c r="C1232">
        <v>6.5</v>
      </c>
    </row>
    <row r="1233" spans="1:3">
      <c r="A1233" t="s">
        <v>25386</v>
      </c>
      <c r="B1233" t="s">
        <v>37</v>
      </c>
      <c r="C1233">
        <v>6.3</v>
      </c>
    </row>
    <row r="1234" spans="1:3">
      <c r="A1234" t="s">
        <v>25387</v>
      </c>
      <c r="B1234" t="s">
        <v>37</v>
      </c>
      <c r="C1234">
        <v>3.3</v>
      </c>
    </row>
    <row r="1235" spans="1:3">
      <c r="A1235" t="s">
        <v>25388</v>
      </c>
      <c r="B1235" t="s">
        <v>37</v>
      </c>
      <c r="C1235">
        <v>5.9</v>
      </c>
    </row>
    <row r="1236" spans="1:3">
      <c r="A1236" t="s">
        <v>25236</v>
      </c>
      <c r="B1236" t="s">
        <v>37</v>
      </c>
      <c r="C1236">
        <v>6</v>
      </c>
    </row>
    <row r="1237" spans="1:3">
      <c r="A1237" t="s">
        <v>25389</v>
      </c>
      <c r="B1237" t="s">
        <v>37</v>
      </c>
      <c r="C1237">
        <v>5.8</v>
      </c>
    </row>
    <row r="1238" spans="1:3">
      <c r="A1238" t="s">
        <v>25390</v>
      </c>
      <c r="B1238" t="s">
        <v>37</v>
      </c>
      <c r="C1238">
        <v>4.7</v>
      </c>
    </row>
    <row r="1239" spans="1:3">
      <c r="A1239" t="s">
        <v>25391</v>
      </c>
      <c r="B1239" t="s">
        <v>37</v>
      </c>
      <c r="C1239">
        <v>4.1</v>
      </c>
    </row>
    <row r="1240" spans="1:3">
      <c r="A1240" t="s">
        <v>25392</v>
      </c>
      <c r="B1240" t="s">
        <v>37</v>
      </c>
      <c r="C1240">
        <v>6.8</v>
      </c>
    </row>
    <row r="1241" spans="1:3">
      <c r="A1241" t="s">
        <v>25393</v>
      </c>
      <c r="B1241" t="s">
        <v>37</v>
      </c>
      <c r="C1241">
        <v>6.2</v>
      </c>
    </row>
    <row r="1242" spans="1:3">
      <c r="A1242" t="s">
        <v>25394</v>
      </c>
      <c r="B1242" t="s">
        <v>37</v>
      </c>
      <c r="C1242">
        <v>4.5</v>
      </c>
    </row>
    <row r="1243" spans="1:3">
      <c r="A1243" t="s">
        <v>25395</v>
      </c>
      <c r="B1243" t="s">
        <v>37</v>
      </c>
      <c r="C1243">
        <v>5.8</v>
      </c>
    </row>
    <row r="1244" spans="1:3">
      <c r="A1244" t="s">
        <v>25396</v>
      </c>
      <c r="B1244" t="s">
        <v>37</v>
      </c>
      <c r="C1244">
        <v>7.3</v>
      </c>
    </row>
    <row r="1245" spans="1:3">
      <c r="A1245" t="s">
        <v>25397</v>
      </c>
      <c r="B1245" t="s">
        <v>37</v>
      </c>
      <c r="C1245">
        <v>5.9</v>
      </c>
    </row>
    <row r="1246" spans="1:3">
      <c r="A1246" t="s">
        <v>25398</v>
      </c>
      <c r="B1246" t="s">
        <v>37</v>
      </c>
      <c r="C1246">
        <v>4.4</v>
      </c>
    </row>
    <row r="1247" spans="1:3">
      <c r="A1247" t="s">
        <v>25399</v>
      </c>
      <c r="B1247" t="s">
        <v>37</v>
      </c>
      <c r="C1247">
        <v>5.8</v>
      </c>
    </row>
    <row r="1248" spans="1:3">
      <c r="A1248" t="s">
        <v>25400</v>
      </c>
      <c r="B1248" t="s">
        <v>37</v>
      </c>
      <c r="C1248">
        <v>5.1</v>
      </c>
    </row>
    <row r="1249" spans="1:3">
      <c r="A1249" t="s">
        <v>25401</v>
      </c>
      <c r="B1249" t="s">
        <v>37</v>
      </c>
      <c r="C1249">
        <v>6.9</v>
      </c>
    </row>
    <row r="1250" spans="1:3">
      <c r="A1250" t="s">
        <v>25402</v>
      </c>
      <c r="B1250" t="s">
        <v>37</v>
      </c>
      <c r="C1250">
        <v>6.2</v>
      </c>
    </row>
    <row r="1251" spans="1:3">
      <c r="A1251" t="s">
        <v>25403</v>
      </c>
      <c r="B1251" t="s">
        <v>37</v>
      </c>
      <c r="C1251">
        <v>6.9</v>
      </c>
    </row>
    <row r="1252" spans="1:3">
      <c r="A1252" t="s">
        <v>25404</v>
      </c>
      <c r="B1252" t="s">
        <v>37</v>
      </c>
      <c r="C1252">
        <v>7.3</v>
      </c>
    </row>
    <row r="1253" spans="1:3">
      <c r="A1253" t="s">
        <v>25405</v>
      </c>
      <c r="B1253" t="s">
        <v>1946</v>
      </c>
      <c r="C1253">
        <v>7.1</v>
      </c>
    </row>
    <row r="1254" spans="1:3">
      <c r="A1254" t="s">
        <v>25406</v>
      </c>
      <c r="B1254" t="s">
        <v>6890</v>
      </c>
      <c r="C1254">
        <v>6</v>
      </c>
    </row>
    <row r="1255" spans="1:3">
      <c r="A1255" t="s">
        <v>25407</v>
      </c>
      <c r="B1255" t="s">
        <v>37</v>
      </c>
      <c r="C1255">
        <v>7</v>
      </c>
    </row>
    <row r="1256" spans="1:3">
      <c r="A1256" t="s">
        <v>25408</v>
      </c>
      <c r="B1256" t="s">
        <v>37</v>
      </c>
      <c r="C1256">
        <v>7.6</v>
      </c>
    </row>
    <row r="1257" spans="1:3">
      <c r="A1257" t="s">
        <v>25409</v>
      </c>
      <c r="B1257" t="s">
        <v>37</v>
      </c>
      <c r="C1257">
        <v>7.1</v>
      </c>
    </row>
    <row r="1258" spans="1:3">
      <c r="A1258" t="s">
        <v>24258</v>
      </c>
      <c r="B1258" t="s">
        <v>37</v>
      </c>
      <c r="C1258">
        <v>6.7</v>
      </c>
    </row>
    <row r="1259" spans="1:3">
      <c r="A1259" t="s">
        <v>25410</v>
      </c>
      <c r="B1259" t="s">
        <v>37</v>
      </c>
      <c r="C1259">
        <v>7</v>
      </c>
    </row>
    <row r="1260" spans="1:3">
      <c r="A1260" t="s">
        <v>25411</v>
      </c>
      <c r="B1260" t="s">
        <v>37</v>
      </c>
      <c r="C1260">
        <v>8</v>
      </c>
    </row>
    <row r="1261" spans="1:3">
      <c r="A1261" t="s">
        <v>25412</v>
      </c>
      <c r="B1261" t="s">
        <v>37</v>
      </c>
      <c r="C1261">
        <v>5.3</v>
      </c>
    </row>
    <row r="1262" spans="1:3">
      <c r="A1262" t="s">
        <v>25413</v>
      </c>
      <c r="B1262" t="s">
        <v>37</v>
      </c>
      <c r="C1262">
        <v>4.9</v>
      </c>
    </row>
    <row r="1263" spans="1:3">
      <c r="A1263" t="s">
        <v>25414</v>
      </c>
      <c r="B1263" t="s">
        <v>37</v>
      </c>
      <c r="C1263">
        <v>6.4</v>
      </c>
    </row>
    <row r="1264" spans="1:3">
      <c r="A1264" t="s">
        <v>25415</v>
      </c>
      <c r="B1264" t="s">
        <v>1946</v>
      </c>
      <c r="C1264">
        <v>7.4</v>
      </c>
    </row>
    <row r="1265" spans="1:3">
      <c r="A1265" t="s">
        <v>25416</v>
      </c>
      <c r="B1265" t="s">
        <v>37</v>
      </c>
      <c r="C1265">
        <v>6.1</v>
      </c>
    </row>
    <row r="1266" spans="1:3">
      <c r="A1266" t="s">
        <v>25417</v>
      </c>
      <c r="B1266" t="s">
        <v>37</v>
      </c>
      <c r="C1266">
        <v>6.5</v>
      </c>
    </row>
    <row r="1267" spans="1:3">
      <c r="A1267" t="s">
        <v>25418</v>
      </c>
      <c r="B1267" t="s">
        <v>37</v>
      </c>
      <c r="C1267">
        <v>5.7</v>
      </c>
    </row>
    <row r="1268" spans="1:3">
      <c r="A1268" t="s">
        <v>25419</v>
      </c>
      <c r="B1268" t="s">
        <v>37</v>
      </c>
      <c r="C1268">
        <v>5.1</v>
      </c>
    </row>
    <row r="1269" spans="1:3">
      <c r="A1269" t="s">
        <v>25420</v>
      </c>
      <c r="B1269" t="s">
        <v>37</v>
      </c>
      <c r="C1269">
        <v>6.6</v>
      </c>
    </row>
    <row r="1270" spans="1:3">
      <c r="A1270" t="s">
        <v>25421</v>
      </c>
      <c r="B1270" t="s">
        <v>1946</v>
      </c>
      <c r="C1270">
        <v>6.5</v>
      </c>
    </row>
    <row r="1271" spans="1:3">
      <c r="A1271" t="s">
        <v>25422</v>
      </c>
      <c r="B1271" t="s">
        <v>37</v>
      </c>
      <c r="C1271">
        <v>6.9</v>
      </c>
    </row>
    <row r="1272" spans="1:3">
      <c r="A1272" t="s">
        <v>25423</v>
      </c>
      <c r="B1272" t="s">
        <v>37</v>
      </c>
      <c r="C1272">
        <v>7.6</v>
      </c>
    </row>
    <row r="1273" spans="1:3">
      <c r="A1273" t="s">
        <v>25424</v>
      </c>
      <c r="B1273" t="s">
        <v>37</v>
      </c>
      <c r="C1273">
        <v>5.6</v>
      </c>
    </row>
    <row r="1274" spans="1:3">
      <c r="A1274" t="s">
        <v>25425</v>
      </c>
      <c r="B1274" t="s">
        <v>37</v>
      </c>
      <c r="C1274">
        <v>6.2</v>
      </c>
    </row>
    <row r="1275" spans="1:3">
      <c r="A1275" t="s">
        <v>25426</v>
      </c>
      <c r="B1275" t="s">
        <v>37</v>
      </c>
      <c r="C1275">
        <v>4.4</v>
      </c>
    </row>
    <row r="1276" spans="1:3">
      <c r="A1276" t="s">
        <v>25427</v>
      </c>
      <c r="B1276" t="s">
        <v>37</v>
      </c>
      <c r="C1276">
        <v>5.6</v>
      </c>
    </row>
    <row r="1277" spans="1:3">
      <c r="A1277" t="s">
        <v>25428</v>
      </c>
      <c r="B1277" t="s">
        <v>37</v>
      </c>
      <c r="C1277">
        <v>5.5</v>
      </c>
    </row>
    <row r="1278" spans="1:3">
      <c r="A1278" t="s">
        <v>25429</v>
      </c>
      <c r="B1278" t="s">
        <v>37</v>
      </c>
      <c r="C1278">
        <v>6.7</v>
      </c>
    </row>
    <row r="1279" spans="1:3">
      <c r="A1279" t="s">
        <v>25430</v>
      </c>
      <c r="B1279" t="s">
        <v>37</v>
      </c>
      <c r="C1279">
        <v>6.1</v>
      </c>
    </row>
    <row r="1280" spans="1:3">
      <c r="A1280" t="s">
        <v>25431</v>
      </c>
      <c r="B1280" t="s">
        <v>37</v>
      </c>
      <c r="C1280">
        <v>6.2</v>
      </c>
    </row>
    <row r="1281" spans="1:3">
      <c r="A1281" t="s">
        <v>25432</v>
      </c>
      <c r="B1281" t="s">
        <v>37</v>
      </c>
      <c r="C1281">
        <v>7.3</v>
      </c>
    </row>
    <row r="1282" spans="1:3">
      <c r="A1282" t="s">
        <v>25433</v>
      </c>
      <c r="B1282" t="s">
        <v>37</v>
      </c>
      <c r="C1282">
        <v>6.6</v>
      </c>
    </row>
    <row r="1283" spans="1:3">
      <c r="A1283" t="s">
        <v>25434</v>
      </c>
      <c r="B1283" t="s">
        <v>37</v>
      </c>
      <c r="C1283">
        <v>8.2</v>
      </c>
    </row>
    <row r="1284" spans="1:3">
      <c r="A1284" t="s">
        <v>25435</v>
      </c>
      <c r="B1284" t="s">
        <v>37</v>
      </c>
      <c r="C1284">
        <v>6.4</v>
      </c>
    </row>
    <row r="1285" spans="1:3">
      <c r="A1285" t="s">
        <v>25436</v>
      </c>
      <c r="B1285" t="s">
        <v>37</v>
      </c>
      <c r="C1285">
        <v>6.4</v>
      </c>
    </row>
    <row r="1286" spans="1:3">
      <c r="A1286" t="s">
        <v>25437</v>
      </c>
      <c r="B1286" t="s">
        <v>37</v>
      </c>
      <c r="C1286">
        <v>5.2</v>
      </c>
    </row>
    <row r="1287" spans="1:3">
      <c r="A1287" t="s">
        <v>25438</v>
      </c>
      <c r="B1287" t="s">
        <v>37</v>
      </c>
      <c r="C1287">
        <v>6.5</v>
      </c>
    </row>
    <row r="1288" spans="1:3">
      <c r="A1288" t="s">
        <v>25439</v>
      </c>
      <c r="B1288" t="s">
        <v>37</v>
      </c>
      <c r="C1288">
        <v>7.1</v>
      </c>
    </row>
    <row r="1289" spans="1:3">
      <c r="A1289" t="s">
        <v>25440</v>
      </c>
      <c r="B1289" t="s">
        <v>37</v>
      </c>
      <c r="C1289">
        <v>7.3</v>
      </c>
    </row>
    <row r="1290" spans="1:3">
      <c r="A1290" t="s">
        <v>25441</v>
      </c>
      <c r="B1290" t="s">
        <v>37</v>
      </c>
      <c r="C1290">
        <v>5.2</v>
      </c>
    </row>
    <row r="1291" spans="1:3">
      <c r="A1291" t="s">
        <v>25442</v>
      </c>
      <c r="B1291" t="s">
        <v>37</v>
      </c>
      <c r="C1291">
        <v>7.7</v>
      </c>
    </row>
    <row r="1292" spans="1:3">
      <c r="A1292" t="s">
        <v>25443</v>
      </c>
      <c r="B1292" t="s">
        <v>37</v>
      </c>
      <c r="C1292">
        <v>7.6</v>
      </c>
    </row>
    <row r="1293" spans="1:3">
      <c r="A1293" t="s">
        <v>25444</v>
      </c>
      <c r="B1293" t="s">
        <v>37</v>
      </c>
      <c r="C1293">
        <v>5.7</v>
      </c>
    </row>
    <row r="1294" spans="1:3">
      <c r="A1294" t="s">
        <v>25445</v>
      </c>
      <c r="B1294" t="s">
        <v>37</v>
      </c>
      <c r="C1294">
        <v>7</v>
      </c>
    </row>
    <row r="1295" spans="1:3">
      <c r="A1295" t="s">
        <v>25446</v>
      </c>
      <c r="B1295" t="s">
        <v>37</v>
      </c>
      <c r="C1295">
        <v>6</v>
      </c>
    </row>
    <row r="1296" spans="1:3">
      <c r="A1296" t="s">
        <v>25447</v>
      </c>
      <c r="B1296" t="s">
        <v>37</v>
      </c>
      <c r="C1296">
        <v>8.1</v>
      </c>
    </row>
    <row r="1297" spans="1:3">
      <c r="A1297" t="s">
        <v>25448</v>
      </c>
      <c r="B1297" t="s">
        <v>37</v>
      </c>
      <c r="C1297">
        <v>8</v>
      </c>
    </row>
    <row r="1298" spans="1:3">
      <c r="A1298" t="s">
        <v>25449</v>
      </c>
      <c r="B1298" t="s">
        <v>37</v>
      </c>
      <c r="C1298">
        <v>5.6</v>
      </c>
    </row>
    <row r="1299" spans="1:3">
      <c r="A1299" t="s">
        <v>25450</v>
      </c>
      <c r="B1299" t="s">
        <v>37</v>
      </c>
      <c r="C1299">
        <v>6.1</v>
      </c>
    </row>
    <row r="1300" spans="1:3">
      <c r="A1300" t="s">
        <v>25451</v>
      </c>
      <c r="B1300" t="s">
        <v>37</v>
      </c>
      <c r="C1300">
        <v>6.9</v>
      </c>
    </row>
    <row r="1301" spans="1:3">
      <c r="A1301" t="s">
        <v>25452</v>
      </c>
      <c r="B1301" t="s">
        <v>37</v>
      </c>
      <c r="C1301">
        <v>5.2</v>
      </c>
    </row>
    <row r="1302" spans="1:3">
      <c r="A1302" t="s">
        <v>25453</v>
      </c>
      <c r="B1302" t="s">
        <v>37</v>
      </c>
      <c r="C1302">
        <v>7</v>
      </c>
    </row>
    <row r="1303" spans="1:3">
      <c r="A1303" t="s">
        <v>25454</v>
      </c>
      <c r="B1303" t="s">
        <v>37</v>
      </c>
      <c r="C1303">
        <v>6.3</v>
      </c>
    </row>
    <row r="1304" spans="1:3">
      <c r="A1304" t="s">
        <v>25455</v>
      </c>
      <c r="B1304" t="s">
        <v>37</v>
      </c>
      <c r="C1304">
        <v>7</v>
      </c>
    </row>
    <row r="1305" spans="1:3">
      <c r="A1305" t="s">
        <v>25456</v>
      </c>
      <c r="B1305" t="s">
        <v>37</v>
      </c>
      <c r="C1305">
        <v>6.9</v>
      </c>
    </row>
    <row r="1306" spans="1:3">
      <c r="A1306" t="s">
        <v>25457</v>
      </c>
      <c r="B1306" t="s">
        <v>37</v>
      </c>
      <c r="C1306">
        <v>6.2</v>
      </c>
    </row>
    <row r="1307" spans="1:3">
      <c r="A1307" t="s">
        <v>25458</v>
      </c>
      <c r="B1307" t="s">
        <v>37</v>
      </c>
      <c r="C1307">
        <v>6.4</v>
      </c>
    </row>
    <row r="1308" spans="1:3">
      <c r="A1308" t="s">
        <v>25459</v>
      </c>
      <c r="B1308" t="s">
        <v>37</v>
      </c>
      <c r="C1308">
        <v>6.4</v>
      </c>
    </row>
    <row r="1309" spans="1:3">
      <c r="A1309" t="s">
        <v>25460</v>
      </c>
      <c r="B1309" t="s">
        <v>37</v>
      </c>
      <c r="C1309">
        <v>5.7</v>
      </c>
    </row>
    <row r="1310" spans="1:3">
      <c r="A1310" t="s">
        <v>25461</v>
      </c>
      <c r="B1310" t="s">
        <v>37</v>
      </c>
      <c r="C1310">
        <v>6.1</v>
      </c>
    </row>
    <row r="1311" spans="1:3">
      <c r="A1311" t="s">
        <v>25462</v>
      </c>
      <c r="B1311" t="s">
        <v>37</v>
      </c>
      <c r="C1311">
        <v>5.4</v>
      </c>
    </row>
    <row r="1312" spans="1:3">
      <c r="A1312" t="s">
        <v>25463</v>
      </c>
      <c r="B1312" t="s">
        <v>37</v>
      </c>
      <c r="C1312">
        <v>6.7</v>
      </c>
    </row>
    <row r="1313" spans="1:3">
      <c r="A1313" t="s">
        <v>25464</v>
      </c>
      <c r="B1313" t="s">
        <v>37</v>
      </c>
      <c r="C1313">
        <v>6.8</v>
      </c>
    </row>
    <row r="1314" spans="1:3">
      <c r="A1314" t="s">
        <v>25465</v>
      </c>
      <c r="B1314" t="s">
        <v>37</v>
      </c>
      <c r="C1314">
        <v>6</v>
      </c>
    </row>
    <row r="1315" spans="1:3">
      <c r="A1315" t="s">
        <v>25466</v>
      </c>
      <c r="B1315" t="s">
        <v>37</v>
      </c>
      <c r="C1315">
        <v>7.8</v>
      </c>
    </row>
    <row r="1316" spans="1:3">
      <c r="A1316" t="s">
        <v>25467</v>
      </c>
      <c r="B1316" t="s">
        <v>37</v>
      </c>
      <c r="C1316">
        <v>5.3</v>
      </c>
    </row>
    <row r="1317" spans="1:3">
      <c r="A1317" t="s">
        <v>25468</v>
      </c>
      <c r="B1317" t="s">
        <v>37</v>
      </c>
      <c r="C1317">
        <v>4.5</v>
      </c>
    </row>
    <row r="1318" spans="1:3">
      <c r="A1318" t="s">
        <v>25469</v>
      </c>
      <c r="B1318" t="s">
        <v>37</v>
      </c>
      <c r="C1318">
        <v>5.4</v>
      </c>
    </row>
    <row r="1319" spans="1:3">
      <c r="A1319" t="s">
        <v>25470</v>
      </c>
      <c r="B1319" t="s">
        <v>37</v>
      </c>
      <c r="C1319">
        <v>7.8</v>
      </c>
    </row>
    <row r="1320" spans="1:3">
      <c r="A1320" t="s">
        <v>25471</v>
      </c>
      <c r="B1320" t="s">
        <v>7241</v>
      </c>
      <c r="C1320">
        <v>7.2</v>
      </c>
    </row>
    <row r="1321" spans="1:3">
      <c r="A1321" t="s">
        <v>25472</v>
      </c>
      <c r="B1321" t="s">
        <v>37</v>
      </c>
      <c r="C1321">
        <v>6.6</v>
      </c>
    </row>
    <row r="1322" spans="1:3">
      <c r="A1322" t="s">
        <v>25473</v>
      </c>
      <c r="B1322" t="s">
        <v>37</v>
      </c>
      <c r="C1322">
        <v>7.6</v>
      </c>
    </row>
    <row r="1323" spans="1:3">
      <c r="A1323" t="s">
        <v>25474</v>
      </c>
      <c r="B1323" t="s">
        <v>37</v>
      </c>
      <c r="C1323">
        <v>5.9</v>
      </c>
    </row>
    <row r="1324" spans="1:3">
      <c r="A1324" t="s">
        <v>25475</v>
      </c>
      <c r="B1324" t="s">
        <v>37</v>
      </c>
      <c r="C1324">
        <v>6.7</v>
      </c>
    </row>
    <row r="1325" spans="1:3">
      <c r="A1325" t="s">
        <v>25476</v>
      </c>
      <c r="B1325" t="s">
        <v>37</v>
      </c>
      <c r="C1325">
        <v>7.7</v>
      </c>
    </row>
    <row r="1326" spans="1:3">
      <c r="A1326" t="s">
        <v>25477</v>
      </c>
      <c r="B1326" t="s">
        <v>37</v>
      </c>
      <c r="C1326">
        <v>5.4</v>
      </c>
    </row>
    <row r="1327" spans="1:3">
      <c r="A1327" t="s">
        <v>25478</v>
      </c>
      <c r="B1327" t="s">
        <v>37</v>
      </c>
      <c r="C1327">
        <v>6.9</v>
      </c>
    </row>
    <row r="1328" spans="1:3">
      <c r="A1328" t="s">
        <v>25479</v>
      </c>
      <c r="B1328" t="s">
        <v>37</v>
      </c>
      <c r="C1328">
        <v>7.7</v>
      </c>
    </row>
    <row r="1329" spans="1:3">
      <c r="A1329" t="s">
        <v>25480</v>
      </c>
      <c r="B1329" t="s">
        <v>37</v>
      </c>
      <c r="C1329">
        <v>6.8</v>
      </c>
    </row>
    <row r="1330" spans="1:3">
      <c r="A1330" t="s">
        <v>25481</v>
      </c>
      <c r="B1330" t="s">
        <v>37</v>
      </c>
      <c r="C1330">
        <v>6.4</v>
      </c>
    </row>
    <row r="1331" spans="1:3">
      <c r="A1331" t="s">
        <v>25482</v>
      </c>
      <c r="B1331" t="s">
        <v>37</v>
      </c>
      <c r="C1331">
        <v>5.7</v>
      </c>
    </row>
    <row r="1332" spans="1:3">
      <c r="A1332" t="s">
        <v>25483</v>
      </c>
      <c r="B1332" t="s">
        <v>37</v>
      </c>
      <c r="C1332">
        <v>7.3</v>
      </c>
    </row>
    <row r="1333" spans="1:3">
      <c r="A1333" t="s">
        <v>25484</v>
      </c>
      <c r="B1333" t="s">
        <v>37</v>
      </c>
      <c r="C1333">
        <v>6.8</v>
      </c>
    </row>
    <row r="1334" spans="1:3">
      <c r="A1334" t="s">
        <v>25485</v>
      </c>
      <c r="B1334" t="s">
        <v>37</v>
      </c>
      <c r="C1334">
        <v>6.3</v>
      </c>
    </row>
    <row r="1335" spans="1:3">
      <c r="A1335" t="s">
        <v>25486</v>
      </c>
      <c r="B1335" t="s">
        <v>37</v>
      </c>
      <c r="C1335">
        <v>5.9</v>
      </c>
    </row>
    <row r="1336" spans="1:3">
      <c r="A1336" t="s">
        <v>25487</v>
      </c>
      <c r="B1336" t="s">
        <v>37</v>
      </c>
      <c r="C1336">
        <v>7.4</v>
      </c>
    </row>
    <row r="1337" spans="1:3">
      <c r="A1337" t="s">
        <v>25488</v>
      </c>
      <c r="B1337" t="s">
        <v>37</v>
      </c>
      <c r="C1337">
        <v>8.3</v>
      </c>
    </row>
    <row r="1338" spans="1:3">
      <c r="A1338" t="s">
        <v>25489</v>
      </c>
      <c r="B1338" t="s">
        <v>37</v>
      </c>
      <c r="C1338">
        <v>6.2</v>
      </c>
    </row>
    <row r="1339" spans="1:3">
      <c r="A1339" t="s">
        <v>25490</v>
      </c>
      <c r="B1339" t="s">
        <v>37</v>
      </c>
      <c r="C1339">
        <v>6.3</v>
      </c>
    </row>
    <row r="1340" spans="1:3">
      <c r="A1340" t="s">
        <v>25491</v>
      </c>
      <c r="B1340" t="s">
        <v>37</v>
      </c>
      <c r="C1340">
        <v>5.8</v>
      </c>
    </row>
    <row r="1341" spans="1:3">
      <c r="A1341" t="s">
        <v>25492</v>
      </c>
      <c r="B1341" t="s">
        <v>37</v>
      </c>
      <c r="C1341">
        <v>7.5</v>
      </c>
    </row>
    <row r="1342" spans="1:3">
      <c r="A1342" t="s">
        <v>25493</v>
      </c>
      <c r="B1342" t="s">
        <v>37</v>
      </c>
      <c r="C1342">
        <v>6.3</v>
      </c>
    </row>
    <row r="1343" spans="1:3">
      <c r="A1343" t="s">
        <v>25494</v>
      </c>
      <c r="B1343" t="s">
        <v>37</v>
      </c>
      <c r="C1343">
        <v>6.4</v>
      </c>
    </row>
    <row r="1344" spans="1:3">
      <c r="A1344" t="s">
        <v>25495</v>
      </c>
      <c r="B1344" t="s">
        <v>37</v>
      </c>
      <c r="C1344">
        <v>7.2</v>
      </c>
    </row>
    <row r="1345" spans="1:3">
      <c r="A1345" t="s">
        <v>25496</v>
      </c>
      <c r="B1345" t="s">
        <v>37</v>
      </c>
      <c r="C1345">
        <v>6.3</v>
      </c>
    </row>
    <row r="1346" spans="1:3">
      <c r="A1346" t="s">
        <v>25497</v>
      </c>
      <c r="B1346" t="s">
        <v>37</v>
      </c>
      <c r="C1346">
        <v>6.9</v>
      </c>
    </row>
    <row r="1347" spans="1:3">
      <c r="A1347" t="s">
        <v>25498</v>
      </c>
      <c r="B1347" t="s">
        <v>37</v>
      </c>
      <c r="C1347">
        <v>6.6</v>
      </c>
    </row>
    <row r="1348" spans="1:3">
      <c r="A1348" t="s">
        <v>25499</v>
      </c>
      <c r="B1348" t="s">
        <v>37</v>
      </c>
      <c r="C1348">
        <v>6</v>
      </c>
    </row>
    <row r="1349" spans="1:3">
      <c r="A1349" t="s">
        <v>25500</v>
      </c>
      <c r="B1349" t="s">
        <v>37</v>
      </c>
      <c r="C1349">
        <v>7.5</v>
      </c>
    </row>
    <row r="1350" spans="1:3">
      <c r="A1350" t="s">
        <v>25501</v>
      </c>
      <c r="B1350" t="s">
        <v>37</v>
      </c>
      <c r="C1350">
        <v>7.7</v>
      </c>
    </row>
    <row r="1351" spans="1:3">
      <c r="A1351" t="s">
        <v>25502</v>
      </c>
      <c r="B1351" t="s">
        <v>37</v>
      </c>
      <c r="C1351">
        <v>6.2</v>
      </c>
    </row>
    <row r="1352" spans="1:3">
      <c r="A1352" t="s">
        <v>25503</v>
      </c>
      <c r="B1352" t="s">
        <v>37</v>
      </c>
      <c r="C1352">
        <v>5.4</v>
      </c>
    </row>
    <row r="1353" spans="1:3">
      <c r="A1353" t="s">
        <v>25504</v>
      </c>
      <c r="B1353" t="s">
        <v>37</v>
      </c>
      <c r="C1353">
        <v>6.6</v>
      </c>
    </row>
    <row r="1354" spans="1:3">
      <c r="A1354" t="s">
        <v>25505</v>
      </c>
      <c r="B1354" t="s">
        <v>37</v>
      </c>
      <c r="C1354">
        <v>5.3</v>
      </c>
    </row>
    <row r="1355" spans="1:3">
      <c r="A1355" t="s">
        <v>25506</v>
      </c>
      <c r="B1355" t="s">
        <v>37</v>
      </c>
      <c r="C1355">
        <v>5.6</v>
      </c>
    </row>
    <row r="1356" spans="1:3">
      <c r="A1356" t="s">
        <v>25507</v>
      </c>
      <c r="B1356" t="s">
        <v>37</v>
      </c>
      <c r="C1356">
        <v>5.9</v>
      </c>
    </row>
    <row r="1357" spans="1:3">
      <c r="A1357" t="s">
        <v>25508</v>
      </c>
      <c r="B1357" t="s">
        <v>37</v>
      </c>
      <c r="C1357">
        <v>7.8</v>
      </c>
    </row>
    <row r="1358" spans="1:3">
      <c r="A1358" t="s">
        <v>25509</v>
      </c>
      <c r="B1358" t="s">
        <v>37</v>
      </c>
      <c r="C1358">
        <v>6.7</v>
      </c>
    </row>
    <row r="1359" spans="1:3">
      <c r="A1359" t="s">
        <v>25510</v>
      </c>
      <c r="B1359" t="s">
        <v>37</v>
      </c>
      <c r="C1359">
        <v>7.4</v>
      </c>
    </row>
    <row r="1360" spans="1:3">
      <c r="A1360" t="s">
        <v>25511</v>
      </c>
      <c r="B1360" t="s">
        <v>37</v>
      </c>
      <c r="C1360">
        <v>6.2</v>
      </c>
    </row>
    <row r="1361" spans="1:3">
      <c r="A1361" t="s">
        <v>25512</v>
      </c>
      <c r="B1361" t="s">
        <v>37</v>
      </c>
      <c r="C1361">
        <v>5.4</v>
      </c>
    </row>
    <row r="1362" spans="1:3">
      <c r="A1362" t="s">
        <v>25513</v>
      </c>
      <c r="B1362" t="s">
        <v>37</v>
      </c>
      <c r="C1362">
        <v>6.7</v>
      </c>
    </row>
    <row r="1363" spans="1:3">
      <c r="A1363" t="s">
        <v>25514</v>
      </c>
      <c r="B1363" t="s">
        <v>37</v>
      </c>
      <c r="C1363">
        <v>5.3</v>
      </c>
    </row>
    <row r="1364" spans="1:3">
      <c r="A1364" t="s">
        <v>25515</v>
      </c>
      <c r="B1364" t="s">
        <v>37</v>
      </c>
      <c r="C1364">
        <v>5.9</v>
      </c>
    </row>
    <row r="1365" spans="1:3">
      <c r="A1365" t="s">
        <v>25516</v>
      </c>
      <c r="B1365" t="s">
        <v>37</v>
      </c>
      <c r="C1365">
        <v>4.8</v>
      </c>
    </row>
    <row r="1366" spans="1:3">
      <c r="A1366" t="s">
        <v>25517</v>
      </c>
      <c r="B1366" t="s">
        <v>37</v>
      </c>
      <c r="C1366">
        <v>3.8</v>
      </c>
    </row>
    <row r="1367" spans="1:3">
      <c r="A1367" t="s">
        <v>25518</v>
      </c>
      <c r="B1367" t="s">
        <v>37</v>
      </c>
      <c r="C1367">
        <v>8.5</v>
      </c>
    </row>
    <row r="1368" spans="1:3">
      <c r="A1368" t="s">
        <v>25190</v>
      </c>
      <c r="B1368" t="s">
        <v>37</v>
      </c>
      <c r="C1368">
        <v>6.8</v>
      </c>
    </row>
    <row r="1369" spans="1:3">
      <c r="A1369" t="s">
        <v>25519</v>
      </c>
      <c r="B1369" t="s">
        <v>37</v>
      </c>
      <c r="C1369">
        <v>6.8</v>
      </c>
    </row>
    <row r="1370" spans="1:3">
      <c r="A1370" t="s">
        <v>25520</v>
      </c>
      <c r="B1370" t="s">
        <v>37</v>
      </c>
      <c r="C1370">
        <v>5.3</v>
      </c>
    </row>
    <row r="1371" spans="1:3">
      <c r="A1371" t="s">
        <v>25521</v>
      </c>
      <c r="B1371" t="s">
        <v>37</v>
      </c>
      <c r="C1371">
        <v>7.3</v>
      </c>
    </row>
    <row r="1372" spans="1:3">
      <c r="A1372" t="s">
        <v>25522</v>
      </c>
      <c r="B1372" t="s">
        <v>37</v>
      </c>
      <c r="C1372">
        <v>6.6</v>
      </c>
    </row>
    <row r="1373" spans="1:3">
      <c r="A1373" t="s">
        <v>25523</v>
      </c>
      <c r="B1373" t="s">
        <v>37</v>
      </c>
      <c r="C1373">
        <v>6.2</v>
      </c>
    </row>
    <row r="1374" spans="1:3">
      <c r="A1374" t="s">
        <v>25524</v>
      </c>
      <c r="B1374" t="s">
        <v>37</v>
      </c>
      <c r="C1374">
        <v>5.2</v>
      </c>
    </row>
    <row r="1375" spans="1:3">
      <c r="A1375" t="s">
        <v>25525</v>
      </c>
      <c r="B1375" t="s">
        <v>37</v>
      </c>
      <c r="C1375">
        <v>6.2</v>
      </c>
    </row>
    <row r="1376" spans="1:3">
      <c r="A1376" t="s">
        <v>25526</v>
      </c>
      <c r="B1376" t="s">
        <v>37</v>
      </c>
      <c r="C1376">
        <v>6.2</v>
      </c>
    </row>
    <row r="1377" spans="1:3">
      <c r="A1377" t="s">
        <v>25527</v>
      </c>
      <c r="B1377" t="s">
        <v>37</v>
      </c>
      <c r="C1377">
        <v>6.6</v>
      </c>
    </row>
    <row r="1378" spans="1:3">
      <c r="A1378" t="s">
        <v>25528</v>
      </c>
      <c r="B1378" t="s">
        <v>37</v>
      </c>
      <c r="C1378">
        <v>6.2</v>
      </c>
    </row>
    <row r="1379" spans="1:3">
      <c r="A1379" t="s">
        <v>25529</v>
      </c>
      <c r="B1379" t="s">
        <v>37</v>
      </c>
      <c r="C1379">
        <v>5.1</v>
      </c>
    </row>
    <row r="1380" spans="1:3">
      <c r="A1380" t="s">
        <v>25530</v>
      </c>
      <c r="B1380" t="s">
        <v>37</v>
      </c>
      <c r="C1380">
        <v>6.6</v>
      </c>
    </row>
    <row r="1381" spans="1:3">
      <c r="A1381" t="s">
        <v>25531</v>
      </c>
      <c r="B1381" t="s">
        <v>37</v>
      </c>
      <c r="C1381">
        <v>6.1</v>
      </c>
    </row>
    <row r="1382" spans="1:3">
      <c r="A1382" t="s">
        <v>25532</v>
      </c>
      <c r="B1382" t="s">
        <v>37</v>
      </c>
      <c r="C1382">
        <v>6.6</v>
      </c>
    </row>
    <row r="1383" spans="1:3">
      <c r="A1383" t="s">
        <v>25533</v>
      </c>
      <c r="B1383" t="s">
        <v>37</v>
      </c>
      <c r="C1383">
        <v>5.9</v>
      </c>
    </row>
    <row r="1384" spans="1:3">
      <c r="A1384" t="s">
        <v>25534</v>
      </c>
      <c r="B1384" t="s">
        <v>37</v>
      </c>
      <c r="C1384">
        <v>6.3</v>
      </c>
    </row>
    <row r="1385" spans="1:3">
      <c r="A1385" t="s">
        <v>25535</v>
      </c>
      <c r="B1385" t="s">
        <v>37</v>
      </c>
      <c r="C1385">
        <v>7.1</v>
      </c>
    </row>
    <row r="1386" spans="1:3">
      <c r="A1386" t="s">
        <v>25536</v>
      </c>
      <c r="B1386" t="s">
        <v>37</v>
      </c>
      <c r="C1386">
        <v>5</v>
      </c>
    </row>
    <row r="1387" spans="1:3">
      <c r="A1387" t="s">
        <v>25537</v>
      </c>
      <c r="B1387" t="s">
        <v>37</v>
      </c>
      <c r="C1387">
        <v>5.6</v>
      </c>
    </row>
    <row r="1388" spans="1:3">
      <c r="A1388" t="s">
        <v>25538</v>
      </c>
      <c r="B1388" t="s">
        <v>37</v>
      </c>
      <c r="C1388">
        <v>7.4</v>
      </c>
    </row>
    <row r="1389" spans="1:3">
      <c r="A1389" t="s">
        <v>25539</v>
      </c>
      <c r="B1389" t="s">
        <v>37</v>
      </c>
      <c r="C1389">
        <v>4.5</v>
      </c>
    </row>
    <row r="1390" spans="1:3">
      <c r="A1390" t="s">
        <v>25540</v>
      </c>
      <c r="B1390" t="s">
        <v>37</v>
      </c>
      <c r="C1390">
        <v>6.2</v>
      </c>
    </row>
    <row r="1391" spans="1:3">
      <c r="A1391" t="s">
        <v>25541</v>
      </c>
      <c r="B1391" t="s">
        <v>37</v>
      </c>
      <c r="C1391">
        <v>5</v>
      </c>
    </row>
    <row r="1392" spans="1:3">
      <c r="A1392" t="s">
        <v>25542</v>
      </c>
      <c r="B1392" t="s">
        <v>37</v>
      </c>
      <c r="C1392">
        <v>6.5</v>
      </c>
    </row>
    <row r="1393" spans="1:3">
      <c r="A1393" t="s">
        <v>25543</v>
      </c>
      <c r="B1393" t="s">
        <v>37</v>
      </c>
      <c r="C1393">
        <v>5.1</v>
      </c>
    </row>
    <row r="1394" spans="1:3">
      <c r="A1394" t="s">
        <v>25544</v>
      </c>
      <c r="B1394" t="s">
        <v>37</v>
      </c>
      <c r="C1394">
        <v>6.5</v>
      </c>
    </row>
    <row r="1395" spans="1:3">
      <c r="A1395" t="s">
        <v>25545</v>
      </c>
      <c r="B1395" t="s">
        <v>37</v>
      </c>
      <c r="C1395">
        <v>6.2</v>
      </c>
    </row>
    <row r="1396" spans="1:3">
      <c r="A1396" t="s">
        <v>25546</v>
      </c>
      <c r="B1396" t="s">
        <v>37</v>
      </c>
      <c r="C1396">
        <v>6.3</v>
      </c>
    </row>
    <row r="1397" spans="1:3">
      <c r="A1397" t="s">
        <v>25547</v>
      </c>
      <c r="B1397" t="s">
        <v>37</v>
      </c>
      <c r="C1397">
        <v>3.8</v>
      </c>
    </row>
    <row r="1398" spans="1:3">
      <c r="A1398" t="s">
        <v>25548</v>
      </c>
      <c r="B1398" t="s">
        <v>37</v>
      </c>
      <c r="C1398">
        <v>6.2</v>
      </c>
    </row>
    <row r="1399" spans="1:3">
      <c r="A1399" t="s">
        <v>25549</v>
      </c>
      <c r="B1399" t="s">
        <v>37</v>
      </c>
      <c r="C1399">
        <v>5.7</v>
      </c>
    </row>
    <row r="1400" spans="1:3">
      <c r="A1400" t="s">
        <v>25550</v>
      </c>
      <c r="B1400" t="s">
        <v>37</v>
      </c>
      <c r="C1400">
        <v>6.7</v>
      </c>
    </row>
    <row r="1401" spans="1:3">
      <c r="A1401" t="s">
        <v>25551</v>
      </c>
      <c r="B1401" t="s">
        <v>37</v>
      </c>
      <c r="C1401">
        <v>6.8</v>
      </c>
    </row>
    <row r="1402" spans="1:3">
      <c r="A1402" t="s">
        <v>25552</v>
      </c>
      <c r="B1402" t="s">
        <v>37</v>
      </c>
      <c r="C1402">
        <v>6</v>
      </c>
    </row>
    <row r="1403" spans="1:3">
      <c r="A1403" t="s">
        <v>25553</v>
      </c>
      <c r="B1403" t="s">
        <v>37</v>
      </c>
      <c r="C1403">
        <v>7.3</v>
      </c>
    </row>
    <row r="1404" spans="1:3">
      <c r="A1404" t="s">
        <v>25554</v>
      </c>
      <c r="B1404" t="s">
        <v>37</v>
      </c>
      <c r="C1404">
        <v>5.5</v>
      </c>
    </row>
    <row r="1405" spans="1:3">
      <c r="A1405" t="s">
        <v>25555</v>
      </c>
      <c r="B1405" t="s">
        <v>37</v>
      </c>
      <c r="C1405">
        <v>6.7</v>
      </c>
    </row>
    <row r="1406" spans="1:3">
      <c r="A1406" t="s">
        <v>25556</v>
      </c>
      <c r="B1406" t="s">
        <v>37</v>
      </c>
      <c r="C1406">
        <v>4.8</v>
      </c>
    </row>
    <row r="1407" spans="1:3">
      <c r="A1407" t="s">
        <v>25557</v>
      </c>
      <c r="B1407" t="s">
        <v>37</v>
      </c>
      <c r="C1407">
        <v>5.7</v>
      </c>
    </row>
    <row r="1408" spans="1:3">
      <c r="A1408" t="s">
        <v>25558</v>
      </c>
      <c r="B1408" t="s">
        <v>37</v>
      </c>
      <c r="C1408">
        <v>5.1</v>
      </c>
    </row>
    <row r="1409" spans="1:3">
      <c r="A1409" t="s">
        <v>25559</v>
      </c>
      <c r="B1409" t="s">
        <v>37</v>
      </c>
      <c r="C1409">
        <v>6</v>
      </c>
    </row>
    <row r="1410" spans="1:3">
      <c r="A1410" t="s">
        <v>25560</v>
      </c>
      <c r="B1410" t="s">
        <v>37</v>
      </c>
      <c r="C1410">
        <v>4.2</v>
      </c>
    </row>
    <row r="1411" spans="1:3">
      <c r="A1411" t="s">
        <v>25561</v>
      </c>
      <c r="B1411" t="s">
        <v>37</v>
      </c>
      <c r="C1411">
        <v>7.4</v>
      </c>
    </row>
    <row r="1412" spans="1:3">
      <c r="A1412" t="s">
        <v>25562</v>
      </c>
      <c r="B1412" t="s">
        <v>37</v>
      </c>
      <c r="C1412">
        <v>4.6</v>
      </c>
    </row>
    <row r="1413" spans="1:3">
      <c r="A1413" t="s">
        <v>25563</v>
      </c>
      <c r="B1413" t="s">
        <v>37</v>
      </c>
      <c r="C1413">
        <v>6.9</v>
      </c>
    </row>
    <row r="1414" spans="1:3">
      <c r="A1414" t="s">
        <v>25564</v>
      </c>
      <c r="B1414" t="s">
        <v>37</v>
      </c>
      <c r="C1414">
        <v>6.9</v>
      </c>
    </row>
    <row r="1415" spans="1:3">
      <c r="A1415" t="s">
        <v>25565</v>
      </c>
      <c r="B1415" t="s">
        <v>37</v>
      </c>
      <c r="C1415">
        <v>8</v>
      </c>
    </row>
    <row r="1416" spans="1:3">
      <c r="A1416" t="s">
        <v>25566</v>
      </c>
      <c r="B1416" t="s">
        <v>37</v>
      </c>
      <c r="C1416">
        <v>6.4</v>
      </c>
    </row>
    <row r="1417" spans="1:3">
      <c r="A1417" t="s">
        <v>25567</v>
      </c>
      <c r="B1417" t="s">
        <v>37</v>
      </c>
      <c r="C1417">
        <v>6.3</v>
      </c>
    </row>
    <row r="1418" spans="1:3">
      <c r="A1418" t="s">
        <v>25568</v>
      </c>
      <c r="B1418" t="s">
        <v>37</v>
      </c>
      <c r="C1418">
        <v>6.8</v>
      </c>
    </row>
    <row r="1419" spans="1:3">
      <c r="A1419" t="s">
        <v>25569</v>
      </c>
      <c r="B1419" t="s">
        <v>37</v>
      </c>
      <c r="C1419">
        <v>6.8</v>
      </c>
    </row>
    <row r="1420" spans="1:3">
      <c r="A1420" t="s">
        <v>25570</v>
      </c>
      <c r="B1420" t="s">
        <v>37</v>
      </c>
      <c r="C1420">
        <v>5.4</v>
      </c>
    </row>
    <row r="1421" spans="1:3">
      <c r="A1421" t="s">
        <v>25571</v>
      </c>
      <c r="B1421" t="s">
        <v>37</v>
      </c>
      <c r="C1421">
        <v>7.2</v>
      </c>
    </row>
    <row r="1422" spans="1:3">
      <c r="A1422" t="s">
        <v>25572</v>
      </c>
      <c r="B1422" t="s">
        <v>37</v>
      </c>
      <c r="C1422">
        <v>7.3</v>
      </c>
    </row>
    <row r="1423" spans="1:3">
      <c r="A1423" t="s">
        <v>25573</v>
      </c>
      <c r="B1423" t="s">
        <v>37</v>
      </c>
      <c r="C1423">
        <v>5.2</v>
      </c>
    </row>
    <row r="1424" spans="1:3">
      <c r="A1424" t="s">
        <v>25574</v>
      </c>
      <c r="B1424" t="s">
        <v>37</v>
      </c>
      <c r="C1424">
        <v>5.5</v>
      </c>
    </row>
    <row r="1425" spans="1:3">
      <c r="A1425" t="s">
        <v>25575</v>
      </c>
      <c r="B1425" t="s">
        <v>676</v>
      </c>
      <c r="C1425">
        <v>7.7</v>
      </c>
    </row>
    <row r="1426" spans="1:3">
      <c r="A1426" t="s">
        <v>25576</v>
      </c>
      <c r="B1426" t="s">
        <v>37</v>
      </c>
      <c r="C1426">
        <v>7.1</v>
      </c>
    </row>
    <row r="1427" spans="1:3">
      <c r="A1427" t="s">
        <v>25577</v>
      </c>
      <c r="B1427" t="s">
        <v>37</v>
      </c>
      <c r="C1427">
        <v>5.3</v>
      </c>
    </row>
    <row r="1428" spans="1:3">
      <c r="A1428" t="s">
        <v>25578</v>
      </c>
      <c r="B1428" t="s">
        <v>37</v>
      </c>
      <c r="C1428">
        <v>5.6</v>
      </c>
    </row>
    <row r="1429" spans="1:3">
      <c r="A1429" t="s">
        <v>25579</v>
      </c>
      <c r="B1429" t="s">
        <v>37</v>
      </c>
      <c r="C1429">
        <v>5.7</v>
      </c>
    </row>
    <row r="1430" spans="1:3">
      <c r="A1430" t="s">
        <v>25580</v>
      </c>
      <c r="B1430" t="s">
        <v>37</v>
      </c>
      <c r="C1430">
        <v>7.1</v>
      </c>
    </row>
    <row r="1431" spans="1:3">
      <c r="A1431" t="s">
        <v>25581</v>
      </c>
      <c r="B1431" t="s">
        <v>37</v>
      </c>
      <c r="C1431">
        <v>7.6</v>
      </c>
    </row>
    <row r="1432" spans="1:3">
      <c r="A1432" t="s">
        <v>25582</v>
      </c>
      <c r="B1432" t="s">
        <v>37</v>
      </c>
      <c r="C1432">
        <v>5.5</v>
      </c>
    </row>
    <row r="1433" spans="1:3">
      <c r="A1433" t="s">
        <v>25583</v>
      </c>
      <c r="B1433" t="s">
        <v>37</v>
      </c>
      <c r="C1433">
        <v>5.1</v>
      </c>
    </row>
    <row r="1434" spans="1:3">
      <c r="A1434" t="s">
        <v>25584</v>
      </c>
      <c r="B1434" t="s">
        <v>37</v>
      </c>
      <c r="C1434">
        <v>4.9</v>
      </c>
    </row>
    <row r="1435" spans="1:3">
      <c r="A1435" t="s">
        <v>25585</v>
      </c>
      <c r="B1435" t="s">
        <v>37</v>
      </c>
      <c r="C1435">
        <v>6.5</v>
      </c>
    </row>
    <row r="1436" spans="1:3">
      <c r="A1436" t="s">
        <v>25586</v>
      </c>
      <c r="B1436" t="s">
        <v>37</v>
      </c>
      <c r="C1436">
        <v>5.6</v>
      </c>
    </row>
    <row r="1437" spans="1:3">
      <c r="A1437" t="s">
        <v>25587</v>
      </c>
      <c r="B1437" t="s">
        <v>37</v>
      </c>
      <c r="C1437">
        <v>5.3</v>
      </c>
    </row>
    <row r="1438" spans="1:3">
      <c r="A1438" t="s">
        <v>25588</v>
      </c>
      <c r="B1438" t="s">
        <v>37</v>
      </c>
      <c r="C1438">
        <v>6.5</v>
      </c>
    </row>
    <row r="1439" spans="1:3">
      <c r="A1439" t="s">
        <v>25589</v>
      </c>
      <c r="B1439" t="s">
        <v>37</v>
      </c>
      <c r="C1439">
        <v>6.8</v>
      </c>
    </row>
    <row r="1440" spans="1:3">
      <c r="A1440" t="s">
        <v>25590</v>
      </c>
      <c r="B1440" t="s">
        <v>37</v>
      </c>
      <c r="C1440">
        <v>6.5</v>
      </c>
    </row>
    <row r="1441" spans="1:3">
      <c r="A1441" t="s">
        <v>25591</v>
      </c>
      <c r="B1441" t="s">
        <v>37</v>
      </c>
      <c r="C1441">
        <v>6</v>
      </c>
    </row>
    <row r="1442" spans="1:3">
      <c r="A1442" t="s">
        <v>25592</v>
      </c>
      <c r="B1442" t="s">
        <v>37</v>
      </c>
      <c r="C1442">
        <v>8.4</v>
      </c>
    </row>
    <row r="1443" spans="1:3">
      <c r="A1443" t="s">
        <v>25593</v>
      </c>
      <c r="B1443" t="s">
        <v>37</v>
      </c>
      <c r="C1443">
        <v>6</v>
      </c>
    </row>
    <row r="1444" spans="1:3">
      <c r="A1444" t="s">
        <v>25594</v>
      </c>
      <c r="B1444" t="s">
        <v>37</v>
      </c>
      <c r="C1444">
        <v>7.6</v>
      </c>
    </row>
    <row r="1445" spans="1:3">
      <c r="A1445" t="s">
        <v>25595</v>
      </c>
      <c r="B1445" t="s">
        <v>37</v>
      </c>
      <c r="C1445">
        <v>6.9</v>
      </c>
    </row>
    <row r="1446" spans="1:3">
      <c r="A1446" t="s">
        <v>25596</v>
      </c>
      <c r="B1446" t="s">
        <v>37</v>
      </c>
      <c r="C1446">
        <v>6.4</v>
      </c>
    </row>
    <row r="1447" spans="1:3">
      <c r="A1447" t="s">
        <v>25597</v>
      </c>
      <c r="B1447" t="s">
        <v>37</v>
      </c>
      <c r="C1447">
        <v>5.1</v>
      </c>
    </row>
    <row r="1448" spans="1:3">
      <c r="A1448" t="s">
        <v>25598</v>
      </c>
      <c r="B1448" t="s">
        <v>37</v>
      </c>
      <c r="C1448">
        <v>7</v>
      </c>
    </row>
    <row r="1449" spans="1:3">
      <c r="A1449" t="s">
        <v>25599</v>
      </c>
      <c r="B1449" t="s">
        <v>37</v>
      </c>
      <c r="C1449">
        <v>5.7</v>
      </c>
    </row>
    <row r="1450" spans="1:3">
      <c r="A1450" t="s">
        <v>25600</v>
      </c>
      <c r="B1450" t="s">
        <v>37</v>
      </c>
      <c r="C1450">
        <v>6.8</v>
      </c>
    </row>
    <row r="1451" spans="1:3">
      <c r="A1451" t="s">
        <v>25601</v>
      </c>
      <c r="B1451" t="s">
        <v>37</v>
      </c>
      <c r="C1451">
        <v>6.7</v>
      </c>
    </row>
    <row r="1452" spans="1:3">
      <c r="A1452" t="s">
        <v>25602</v>
      </c>
      <c r="B1452" t="s">
        <v>37</v>
      </c>
      <c r="C1452">
        <v>6.2</v>
      </c>
    </row>
    <row r="1453" spans="1:3">
      <c r="A1453" t="s">
        <v>25603</v>
      </c>
      <c r="B1453" t="s">
        <v>37</v>
      </c>
      <c r="C1453">
        <v>7.2</v>
      </c>
    </row>
    <row r="1454" spans="1:3">
      <c r="A1454" t="s">
        <v>25604</v>
      </c>
      <c r="B1454" t="s">
        <v>37</v>
      </c>
      <c r="C1454">
        <v>6.2</v>
      </c>
    </row>
    <row r="1455" spans="1:3">
      <c r="A1455" t="s">
        <v>25605</v>
      </c>
      <c r="B1455" t="s">
        <v>37</v>
      </c>
      <c r="C1455">
        <v>5.6</v>
      </c>
    </row>
    <row r="1456" spans="1:3">
      <c r="A1456" t="s">
        <v>25606</v>
      </c>
      <c r="B1456" t="s">
        <v>37</v>
      </c>
      <c r="C1456">
        <v>4.4</v>
      </c>
    </row>
    <row r="1457" spans="1:3">
      <c r="A1457" t="s">
        <v>25607</v>
      </c>
      <c r="B1457" t="s">
        <v>37</v>
      </c>
      <c r="C1457">
        <v>7.5</v>
      </c>
    </row>
    <row r="1458" spans="1:3">
      <c r="A1458" t="s">
        <v>25608</v>
      </c>
      <c r="B1458" t="s">
        <v>37</v>
      </c>
      <c r="C1458">
        <v>7.1</v>
      </c>
    </row>
    <row r="1459" spans="1:3">
      <c r="A1459" t="s">
        <v>25609</v>
      </c>
      <c r="B1459" t="s">
        <v>37</v>
      </c>
      <c r="C1459">
        <v>6.4</v>
      </c>
    </row>
    <row r="1460" spans="1:3">
      <c r="A1460" t="s">
        <v>25610</v>
      </c>
      <c r="B1460" t="s">
        <v>37</v>
      </c>
      <c r="C1460">
        <v>7.1</v>
      </c>
    </row>
    <row r="1461" spans="1:3">
      <c r="A1461" t="s">
        <v>25611</v>
      </c>
      <c r="B1461" t="s">
        <v>37</v>
      </c>
      <c r="C1461">
        <v>6.9</v>
      </c>
    </row>
    <row r="1462" spans="1:3">
      <c r="A1462" t="s">
        <v>25612</v>
      </c>
      <c r="B1462" t="s">
        <v>37</v>
      </c>
      <c r="C1462">
        <v>7.5</v>
      </c>
    </row>
    <row r="1463" spans="1:3">
      <c r="A1463" t="s">
        <v>25613</v>
      </c>
      <c r="B1463" t="s">
        <v>37</v>
      </c>
      <c r="C1463">
        <v>6.3</v>
      </c>
    </row>
    <row r="1464" spans="1:3">
      <c r="A1464" t="s">
        <v>25614</v>
      </c>
      <c r="B1464" t="s">
        <v>37</v>
      </c>
      <c r="C1464">
        <v>6.4</v>
      </c>
    </row>
    <row r="1465" spans="1:3">
      <c r="A1465" t="s">
        <v>25615</v>
      </c>
      <c r="B1465" t="s">
        <v>37</v>
      </c>
      <c r="C1465">
        <v>5.9</v>
      </c>
    </row>
    <row r="1466" spans="1:3">
      <c r="A1466" t="s">
        <v>25616</v>
      </c>
      <c r="B1466" t="s">
        <v>37</v>
      </c>
      <c r="C1466">
        <v>6.8</v>
      </c>
    </row>
    <row r="1467" spans="1:3">
      <c r="A1467" t="s">
        <v>25617</v>
      </c>
      <c r="B1467" t="s">
        <v>37</v>
      </c>
      <c r="C1467">
        <v>6.3</v>
      </c>
    </row>
    <row r="1468" spans="1:3">
      <c r="A1468" t="s">
        <v>25618</v>
      </c>
      <c r="B1468" t="s">
        <v>37</v>
      </c>
      <c r="C1468">
        <v>3.6</v>
      </c>
    </row>
    <row r="1469" spans="1:3">
      <c r="A1469" t="s">
        <v>25619</v>
      </c>
      <c r="B1469" t="s">
        <v>37</v>
      </c>
      <c r="C1469">
        <v>5.3</v>
      </c>
    </row>
    <row r="1470" spans="1:3">
      <c r="A1470" t="s">
        <v>25620</v>
      </c>
      <c r="B1470" t="s">
        <v>37</v>
      </c>
      <c r="C1470">
        <v>5.9</v>
      </c>
    </row>
    <row r="1471" spans="1:3">
      <c r="A1471" t="s">
        <v>25621</v>
      </c>
      <c r="B1471" t="s">
        <v>37</v>
      </c>
      <c r="C1471">
        <v>6.9</v>
      </c>
    </row>
    <row r="1472" spans="1:3">
      <c r="A1472" t="s">
        <v>25622</v>
      </c>
      <c r="B1472" t="s">
        <v>37</v>
      </c>
      <c r="C1472">
        <v>6.9</v>
      </c>
    </row>
    <row r="1473" spans="1:3">
      <c r="A1473" t="s">
        <v>25623</v>
      </c>
      <c r="B1473" t="s">
        <v>37</v>
      </c>
      <c r="C1473">
        <v>6.1</v>
      </c>
    </row>
    <row r="1474" spans="1:3">
      <c r="A1474" t="s">
        <v>25624</v>
      </c>
      <c r="B1474" t="s">
        <v>37</v>
      </c>
      <c r="C1474">
        <v>8.5</v>
      </c>
    </row>
    <row r="1475" spans="1:3">
      <c r="A1475" t="s">
        <v>25625</v>
      </c>
      <c r="B1475" t="s">
        <v>37</v>
      </c>
      <c r="C1475">
        <v>6.3</v>
      </c>
    </row>
    <row r="1476" spans="1:3">
      <c r="A1476" t="s">
        <v>25626</v>
      </c>
      <c r="B1476" t="s">
        <v>37</v>
      </c>
      <c r="C1476">
        <v>7.3</v>
      </c>
    </row>
    <row r="1477" spans="1:3">
      <c r="A1477" t="s">
        <v>25627</v>
      </c>
      <c r="B1477" t="s">
        <v>37</v>
      </c>
      <c r="C1477">
        <v>6.3</v>
      </c>
    </row>
    <row r="1478" spans="1:3">
      <c r="A1478" t="s">
        <v>25628</v>
      </c>
      <c r="B1478" t="s">
        <v>37</v>
      </c>
      <c r="C1478">
        <v>7.2</v>
      </c>
    </row>
    <row r="1479" spans="1:3">
      <c r="A1479" t="s">
        <v>25629</v>
      </c>
      <c r="B1479" t="s">
        <v>37</v>
      </c>
      <c r="C1479">
        <v>7.3</v>
      </c>
    </row>
    <row r="1480" spans="1:3">
      <c r="A1480" t="s">
        <v>25630</v>
      </c>
      <c r="B1480" t="s">
        <v>37</v>
      </c>
      <c r="C1480">
        <v>6.3</v>
      </c>
    </row>
    <row r="1481" spans="1:3">
      <c r="A1481" t="s">
        <v>25631</v>
      </c>
      <c r="B1481" t="s">
        <v>37</v>
      </c>
      <c r="C1481">
        <v>8.1</v>
      </c>
    </row>
    <row r="1482" spans="1:3">
      <c r="A1482" t="s">
        <v>25632</v>
      </c>
      <c r="B1482" t="s">
        <v>37</v>
      </c>
      <c r="C1482">
        <v>6.9</v>
      </c>
    </row>
    <row r="1483" spans="1:3">
      <c r="A1483" t="s">
        <v>25633</v>
      </c>
      <c r="B1483" t="s">
        <v>37</v>
      </c>
      <c r="C1483">
        <v>6.3</v>
      </c>
    </row>
    <row r="1484" spans="1:3">
      <c r="A1484" t="s">
        <v>25634</v>
      </c>
      <c r="B1484" t="s">
        <v>37</v>
      </c>
      <c r="C1484">
        <v>7.3</v>
      </c>
    </row>
    <row r="1485" spans="1:3">
      <c r="A1485" t="s">
        <v>24308</v>
      </c>
      <c r="B1485" t="s">
        <v>37</v>
      </c>
      <c r="C1485">
        <v>5.5</v>
      </c>
    </row>
    <row r="1486" spans="1:3">
      <c r="A1486" t="s">
        <v>25635</v>
      </c>
      <c r="B1486" t="s">
        <v>37</v>
      </c>
      <c r="C1486">
        <v>6.1</v>
      </c>
    </row>
    <row r="1487" spans="1:3">
      <c r="A1487" t="s">
        <v>25636</v>
      </c>
      <c r="B1487" t="s">
        <v>37</v>
      </c>
      <c r="C1487">
        <v>6.9</v>
      </c>
    </row>
    <row r="1488" spans="1:3">
      <c r="A1488" t="s">
        <v>25637</v>
      </c>
      <c r="B1488" t="s">
        <v>37</v>
      </c>
      <c r="C1488">
        <v>7.2</v>
      </c>
    </row>
    <row r="1489" spans="1:3">
      <c r="A1489" t="s">
        <v>25638</v>
      </c>
      <c r="B1489" t="s">
        <v>37</v>
      </c>
      <c r="C1489">
        <v>6.4</v>
      </c>
    </row>
    <row r="1490" spans="1:3">
      <c r="A1490" t="s">
        <v>25639</v>
      </c>
      <c r="B1490" t="s">
        <v>37</v>
      </c>
      <c r="C1490">
        <v>6.4</v>
      </c>
    </row>
    <row r="1491" spans="1:3">
      <c r="A1491" t="s">
        <v>25640</v>
      </c>
      <c r="B1491" t="s">
        <v>37</v>
      </c>
      <c r="C1491">
        <v>8.3</v>
      </c>
    </row>
    <row r="1492" spans="1:3">
      <c r="A1492" t="s">
        <v>25641</v>
      </c>
      <c r="B1492" t="s">
        <v>37</v>
      </c>
      <c r="C1492">
        <v>7.2</v>
      </c>
    </row>
    <row r="1493" spans="1:3">
      <c r="A1493" t="s">
        <v>25642</v>
      </c>
      <c r="B1493" t="s">
        <v>37</v>
      </c>
      <c r="C1493">
        <v>6.8</v>
      </c>
    </row>
    <row r="1494" spans="1:3">
      <c r="A1494" t="s">
        <v>25643</v>
      </c>
      <c r="B1494" t="s">
        <v>37</v>
      </c>
      <c r="C1494">
        <v>6.5</v>
      </c>
    </row>
    <row r="1495" spans="1:3">
      <c r="A1495" t="s">
        <v>25644</v>
      </c>
      <c r="B1495" t="s">
        <v>37</v>
      </c>
      <c r="C1495">
        <v>7.8</v>
      </c>
    </row>
    <row r="1496" spans="1:3">
      <c r="A1496" t="s">
        <v>25645</v>
      </c>
      <c r="B1496" t="s">
        <v>37</v>
      </c>
      <c r="C1496">
        <v>7.6</v>
      </c>
    </row>
    <row r="1497" spans="1:3">
      <c r="A1497" t="s">
        <v>25646</v>
      </c>
      <c r="B1497" t="s">
        <v>37</v>
      </c>
      <c r="C1497">
        <v>7.2</v>
      </c>
    </row>
    <row r="1498" spans="1:3">
      <c r="A1498" t="s">
        <v>25647</v>
      </c>
      <c r="B1498" t="s">
        <v>37</v>
      </c>
      <c r="C1498">
        <v>6.7</v>
      </c>
    </row>
    <row r="1499" spans="1:3">
      <c r="A1499" t="s">
        <v>25648</v>
      </c>
      <c r="B1499" t="s">
        <v>37</v>
      </c>
      <c r="C1499">
        <v>6.8</v>
      </c>
    </row>
    <row r="1500" spans="1:3">
      <c r="A1500" t="s">
        <v>25649</v>
      </c>
      <c r="B1500" t="s">
        <v>37</v>
      </c>
      <c r="C1500">
        <v>6.3</v>
      </c>
    </row>
    <row r="1501" spans="1:3">
      <c r="A1501" t="s">
        <v>25650</v>
      </c>
      <c r="B1501" t="s">
        <v>37</v>
      </c>
      <c r="C1501">
        <v>6.2</v>
      </c>
    </row>
    <row r="1502" spans="1:3">
      <c r="A1502" t="s">
        <v>25651</v>
      </c>
      <c r="B1502" t="s">
        <v>37</v>
      </c>
      <c r="C1502">
        <v>6.2</v>
      </c>
    </row>
    <row r="1503" spans="1:3">
      <c r="A1503" t="s">
        <v>25652</v>
      </c>
      <c r="B1503" t="s">
        <v>37</v>
      </c>
      <c r="C1503">
        <v>8.6</v>
      </c>
    </row>
    <row r="1504" spans="1:3">
      <c r="A1504" t="s">
        <v>25653</v>
      </c>
      <c r="B1504" t="s">
        <v>37</v>
      </c>
      <c r="C1504">
        <v>8</v>
      </c>
    </row>
    <row r="1505" spans="1:3">
      <c r="A1505" t="s">
        <v>25654</v>
      </c>
      <c r="B1505" t="s">
        <v>37</v>
      </c>
      <c r="C1505">
        <v>7</v>
      </c>
    </row>
    <row r="1506" spans="1:3">
      <c r="A1506" t="s">
        <v>25655</v>
      </c>
      <c r="B1506" t="s">
        <v>37</v>
      </c>
      <c r="C1506">
        <v>8</v>
      </c>
    </row>
    <row r="1507" spans="1:3">
      <c r="A1507" t="s">
        <v>25656</v>
      </c>
      <c r="B1507" t="s">
        <v>37</v>
      </c>
      <c r="C1507">
        <v>8.1</v>
      </c>
    </row>
    <row r="1508" spans="1:3">
      <c r="A1508" t="s">
        <v>25657</v>
      </c>
      <c r="B1508" t="s">
        <v>37</v>
      </c>
      <c r="C1508">
        <v>6.7</v>
      </c>
    </row>
    <row r="1509" spans="1:3">
      <c r="A1509" t="s">
        <v>25658</v>
      </c>
      <c r="B1509" t="s">
        <v>37</v>
      </c>
      <c r="C1509">
        <v>7.9</v>
      </c>
    </row>
    <row r="1510" spans="1:3">
      <c r="A1510" t="s">
        <v>25659</v>
      </c>
      <c r="B1510" t="s">
        <v>37</v>
      </c>
      <c r="C1510">
        <v>6.1</v>
      </c>
    </row>
    <row r="1511" spans="1:3">
      <c r="A1511" t="s">
        <v>25660</v>
      </c>
      <c r="B1511" t="s">
        <v>37</v>
      </c>
      <c r="C1511">
        <v>4.2</v>
      </c>
    </row>
    <row r="1512" spans="1:3">
      <c r="A1512" t="s">
        <v>25661</v>
      </c>
      <c r="B1512" t="s">
        <v>37</v>
      </c>
      <c r="C1512">
        <v>6.1</v>
      </c>
    </row>
    <row r="1513" spans="1:3">
      <c r="A1513" t="s">
        <v>25662</v>
      </c>
      <c r="B1513" t="s">
        <v>37</v>
      </c>
      <c r="C1513">
        <v>6.6</v>
      </c>
    </row>
    <row r="1514" spans="1:3">
      <c r="A1514" t="s">
        <v>25663</v>
      </c>
      <c r="B1514" t="s">
        <v>37</v>
      </c>
      <c r="C1514">
        <v>7.5</v>
      </c>
    </row>
    <row r="1515" spans="1:3">
      <c r="A1515" t="s">
        <v>25664</v>
      </c>
      <c r="B1515" t="s">
        <v>37</v>
      </c>
      <c r="C1515">
        <v>7.4</v>
      </c>
    </row>
    <row r="1516" spans="1:3">
      <c r="A1516" t="s">
        <v>25665</v>
      </c>
      <c r="B1516" t="s">
        <v>37</v>
      </c>
      <c r="C1516">
        <v>7.2</v>
      </c>
    </row>
    <row r="1517" spans="1:3">
      <c r="A1517" t="s">
        <v>25666</v>
      </c>
      <c r="B1517" t="s">
        <v>37</v>
      </c>
      <c r="C1517">
        <v>6.9</v>
      </c>
    </row>
    <row r="1518" spans="1:3">
      <c r="A1518" t="s">
        <v>25667</v>
      </c>
      <c r="B1518" t="s">
        <v>37</v>
      </c>
      <c r="C1518">
        <v>7.4</v>
      </c>
    </row>
    <row r="1519" spans="1:3">
      <c r="A1519" t="s">
        <v>25668</v>
      </c>
      <c r="B1519" t="s">
        <v>37</v>
      </c>
      <c r="C1519">
        <v>5.4</v>
      </c>
    </row>
    <row r="1520" spans="1:3">
      <c r="A1520" t="s">
        <v>25669</v>
      </c>
      <c r="B1520" t="s">
        <v>37</v>
      </c>
      <c r="C1520">
        <v>6.8</v>
      </c>
    </row>
    <row r="1521" spans="1:3">
      <c r="A1521" t="s">
        <v>25670</v>
      </c>
      <c r="B1521" t="s">
        <v>37</v>
      </c>
      <c r="C1521">
        <v>6.3</v>
      </c>
    </row>
    <row r="1522" spans="1:3">
      <c r="A1522" t="s">
        <v>25671</v>
      </c>
      <c r="B1522" t="s">
        <v>37</v>
      </c>
      <c r="C1522">
        <v>7.2</v>
      </c>
    </row>
    <row r="1523" spans="1:3">
      <c r="A1523" t="s">
        <v>25672</v>
      </c>
      <c r="B1523" t="s">
        <v>37</v>
      </c>
      <c r="C1523">
        <v>6.9</v>
      </c>
    </row>
    <row r="1524" spans="1:3">
      <c r="A1524" t="s">
        <v>25673</v>
      </c>
      <c r="B1524" t="s">
        <v>37</v>
      </c>
      <c r="C1524">
        <v>6</v>
      </c>
    </row>
    <row r="1525" spans="1:3">
      <c r="A1525" t="s">
        <v>25674</v>
      </c>
      <c r="B1525" t="s">
        <v>37</v>
      </c>
      <c r="C1525">
        <v>5.9</v>
      </c>
    </row>
    <row r="1526" spans="1:3">
      <c r="A1526" t="s">
        <v>25675</v>
      </c>
      <c r="B1526" t="s">
        <v>37</v>
      </c>
      <c r="C1526">
        <v>5.4</v>
      </c>
    </row>
    <row r="1527" spans="1:3">
      <c r="A1527" t="s">
        <v>25676</v>
      </c>
      <c r="B1527" t="s">
        <v>37</v>
      </c>
      <c r="C1527">
        <v>5.9</v>
      </c>
    </row>
    <row r="1528" spans="1:3">
      <c r="A1528" t="s">
        <v>25677</v>
      </c>
      <c r="B1528" t="s">
        <v>37</v>
      </c>
      <c r="C1528">
        <v>6.1</v>
      </c>
    </row>
    <row r="1529" spans="1:3">
      <c r="A1529" t="s">
        <v>25678</v>
      </c>
      <c r="B1529" t="s">
        <v>37</v>
      </c>
      <c r="C1529">
        <v>7.7</v>
      </c>
    </row>
    <row r="1530" spans="1:3">
      <c r="A1530" t="s">
        <v>25679</v>
      </c>
      <c r="B1530" t="s">
        <v>37</v>
      </c>
      <c r="C1530">
        <v>5.8</v>
      </c>
    </row>
    <row r="1531" spans="1:3">
      <c r="A1531" t="s">
        <v>25680</v>
      </c>
      <c r="B1531" t="s">
        <v>37</v>
      </c>
      <c r="C1531">
        <v>7.6</v>
      </c>
    </row>
    <row r="1532" spans="1:3">
      <c r="A1532" t="s">
        <v>25681</v>
      </c>
      <c r="B1532" t="s">
        <v>37</v>
      </c>
      <c r="C1532">
        <v>6.1</v>
      </c>
    </row>
    <row r="1533" spans="1:3">
      <c r="A1533" t="s">
        <v>25682</v>
      </c>
      <c r="B1533" t="s">
        <v>37</v>
      </c>
      <c r="C1533">
        <v>5.4</v>
      </c>
    </row>
    <row r="1534" spans="1:3">
      <c r="A1534" t="s">
        <v>25683</v>
      </c>
      <c r="B1534" t="s">
        <v>37</v>
      </c>
      <c r="C1534">
        <v>5.1</v>
      </c>
    </row>
    <row r="1535" spans="1:3">
      <c r="A1535" t="s">
        <v>25684</v>
      </c>
      <c r="B1535" t="s">
        <v>37</v>
      </c>
      <c r="C1535">
        <v>6.4</v>
      </c>
    </row>
    <row r="1536" spans="1:3">
      <c r="A1536" t="s">
        <v>25685</v>
      </c>
      <c r="B1536" t="s">
        <v>37</v>
      </c>
      <c r="C1536">
        <v>6.3</v>
      </c>
    </row>
    <row r="1537" spans="1:3">
      <c r="A1537" t="s">
        <v>25686</v>
      </c>
      <c r="B1537" t="s">
        <v>37</v>
      </c>
      <c r="C1537">
        <v>7.5</v>
      </c>
    </row>
    <row r="1538" spans="1:3">
      <c r="A1538" t="s">
        <v>25687</v>
      </c>
      <c r="B1538" t="s">
        <v>37</v>
      </c>
      <c r="C1538">
        <v>7.1</v>
      </c>
    </row>
    <row r="1539" spans="1:3">
      <c r="A1539" t="s">
        <v>25688</v>
      </c>
      <c r="B1539" t="s">
        <v>37</v>
      </c>
      <c r="C1539">
        <v>7.8</v>
      </c>
    </row>
    <row r="1540" spans="1:3">
      <c r="A1540" t="s">
        <v>25689</v>
      </c>
      <c r="B1540" t="s">
        <v>37</v>
      </c>
      <c r="C1540">
        <v>6.5</v>
      </c>
    </row>
    <row r="1541" spans="1:3">
      <c r="A1541" t="s">
        <v>25690</v>
      </c>
      <c r="B1541" t="s">
        <v>37</v>
      </c>
      <c r="C1541">
        <v>6.6</v>
      </c>
    </row>
    <row r="1542" spans="1:3">
      <c r="A1542" t="s">
        <v>25691</v>
      </c>
      <c r="B1542" t="s">
        <v>37</v>
      </c>
      <c r="C1542">
        <v>7.4</v>
      </c>
    </row>
    <row r="1543" spans="1:3">
      <c r="A1543" t="s">
        <v>25692</v>
      </c>
      <c r="B1543" t="s">
        <v>37</v>
      </c>
      <c r="C1543">
        <v>7.6</v>
      </c>
    </row>
    <row r="1544" spans="1:3">
      <c r="A1544" t="s">
        <v>25693</v>
      </c>
      <c r="B1544" t="s">
        <v>37</v>
      </c>
      <c r="C1544">
        <v>7.5</v>
      </c>
    </row>
    <row r="1545" spans="1:3">
      <c r="A1545" t="s">
        <v>25694</v>
      </c>
      <c r="B1545" t="s">
        <v>37</v>
      </c>
      <c r="C1545">
        <v>6.6</v>
      </c>
    </row>
    <row r="1546" spans="1:3">
      <c r="A1546" t="s">
        <v>25695</v>
      </c>
      <c r="B1546" t="s">
        <v>37</v>
      </c>
      <c r="C1546">
        <v>7.2</v>
      </c>
    </row>
    <row r="1547" spans="1:3">
      <c r="A1547" t="s">
        <v>25696</v>
      </c>
      <c r="B1547" t="s">
        <v>37</v>
      </c>
      <c r="C1547">
        <v>7.6</v>
      </c>
    </row>
    <row r="1548" spans="1:3">
      <c r="A1548" t="s">
        <v>25697</v>
      </c>
      <c r="B1548" t="s">
        <v>37</v>
      </c>
      <c r="C1548">
        <v>6.2</v>
      </c>
    </row>
    <row r="1549" spans="1:3">
      <c r="A1549" t="s">
        <v>25698</v>
      </c>
      <c r="B1549" t="s">
        <v>37</v>
      </c>
      <c r="C1549">
        <v>5.6</v>
      </c>
    </row>
    <row r="1550" spans="1:3">
      <c r="A1550" t="s">
        <v>25699</v>
      </c>
      <c r="B1550" t="s">
        <v>37</v>
      </c>
      <c r="C1550">
        <v>7.6</v>
      </c>
    </row>
    <row r="1551" spans="1:3">
      <c r="A1551" t="s">
        <v>25700</v>
      </c>
      <c r="B1551" t="s">
        <v>37</v>
      </c>
      <c r="C1551">
        <v>6.6</v>
      </c>
    </row>
    <row r="1552" spans="1:3">
      <c r="A1552" t="s">
        <v>25701</v>
      </c>
      <c r="B1552" t="s">
        <v>37</v>
      </c>
      <c r="C1552">
        <v>7</v>
      </c>
    </row>
    <row r="1553" spans="1:3">
      <c r="A1553" t="s">
        <v>25702</v>
      </c>
      <c r="B1553" t="s">
        <v>37</v>
      </c>
      <c r="C1553">
        <v>2.7</v>
      </c>
    </row>
    <row r="1554" spans="1:3">
      <c r="A1554" t="s">
        <v>25703</v>
      </c>
      <c r="B1554" t="s">
        <v>37</v>
      </c>
      <c r="C1554">
        <v>7.6</v>
      </c>
    </row>
    <row r="1555" spans="1:3">
      <c r="A1555" t="s">
        <v>25704</v>
      </c>
      <c r="B1555" t="s">
        <v>37</v>
      </c>
      <c r="C1555">
        <v>6.6</v>
      </c>
    </row>
    <row r="1556" spans="1:3">
      <c r="A1556" t="s">
        <v>25705</v>
      </c>
      <c r="B1556" t="s">
        <v>37</v>
      </c>
      <c r="C1556">
        <v>6.9</v>
      </c>
    </row>
    <row r="1557" spans="1:3">
      <c r="A1557" t="s">
        <v>25706</v>
      </c>
      <c r="B1557" t="s">
        <v>37</v>
      </c>
      <c r="C1557">
        <v>6.8</v>
      </c>
    </row>
    <row r="1558" spans="1:3">
      <c r="A1558" t="s">
        <v>25707</v>
      </c>
      <c r="B1558" t="s">
        <v>37</v>
      </c>
      <c r="C1558">
        <v>3.7</v>
      </c>
    </row>
    <row r="1559" spans="1:3">
      <c r="A1559" t="s">
        <v>25708</v>
      </c>
      <c r="B1559" t="s">
        <v>37</v>
      </c>
      <c r="C1559">
        <v>6.1</v>
      </c>
    </row>
    <row r="1560" spans="1:3">
      <c r="A1560" t="s">
        <v>25709</v>
      </c>
      <c r="B1560" t="s">
        <v>37</v>
      </c>
      <c r="C1560">
        <v>5.9</v>
      </c>
    </row>
    <row r="1561" spans="1:3">
      <c r="A1561" t="s">
        <v>25710</v>
      </c>
      <c r="B1561" t="s">
        <v>37</v>
      </c>
      <c r="C1561">
        <v>6.7</v>
      </c>
    </row>
    <row r="1562" spans="1:3">
      <c r="A1562" t="s">
        <v>25711</v>
      </c>
      <c r="B1562" t="s">
        <v>37</v>
      </c>
      <c r="C1562">
        <v>6.9</v>
      </c>
    </row>
    <row r="1563" spans="1:3">
      <c r="A1563" t="s">
        <v>25712</v>
      </c>
      <c r="B1563" t="s">
        <v>37</v>
      </c>
      <c r="C1563">
        <v>5.5</v>
      </c>
    </row>
    <row r="1564" spans="1:3">
      <c r="A1564" t="s">
        <v>25713</v>
      </c>
      <c r="B1564" t="s">
        <v>37</v>
      </c>
      <c r="C1564">
        <v>7.1</v>
      </c>
    </row>
    <row r="1565" spans="1:3">
      <c r="A1565" t="s">
        <v>25714</v>
      </c>
      <c r="B1565" t="s">
        <v>37</v>
      </c>
      <c r="C1565">
        <v>7.1</v>
      </c>
    </row>
    <row r="1566" spans="1:3">
      <c r="A1566" t="s">
        <v>25715</v>
      </c>
      <c r="B1566" t="s">
        <v>37</v>
      </c>
      <c r="C1566">
        <v>7.3</v>
      </c>
    </row>
    <row r="1567" spans="1:3">
      <c r="A1567" t="s">
        <v>25716</v>
      </c>
      <c r="B1567" t="s">
        <v>37</v>
      </c>
      <c r="C1567">
        <v>3.4</v>
      </c>
    </row>
    <row r="1568" spans="1:3">
      <c r="A1568" t="s">
        <v>25717</v>
      </c>
      <c r="B1568" t="s">
        <v>37</v>
      </c>
      <c r="C1568">
        <v>6.8</v>
      </c>
    </row>
    <row r="1569" spans="1:3">
      <c r="A1569" t="s">
        <v>25718</v>
      </c>
      <c r="B1569" t="s">
        <v>37</v>
      </c>
      <c r="C1569">
        <v>6.9</v>
      </c>
    </row>
    <row r="1570" spans="1:3">
      <c r="A1570" t="s">
        <v>25719</v>
      </c>
      <c r="B1570" t="s">
        <v>37</v>
      </c>
      <c r="C1570">
        <v>7</v>
      </c>
    </row>
    <row r="1571" spans="1:3">
      <c r="A1571" t="s">
        <v>25720</v>
      </c>
      <c r="B1571" t="s">
        <v>37</v>
      </c>
      <c r="C1571">
        <v>5.5</v>
      </c>
    </row>
    <row r="1572" spans="1:3">
      <c r="A1572" t="s">
        <v>25721</v>
      </c>
      <c r="B1572" t="s">
        <v>37</v>
      </c>
      <c r="C1572">
        <v>5.1</v>
      </c>
    </row>
    <row r="1573" spans="1:3">
      <c r="A1573" t="s">
        <v>25722</v>
      </c>
      <c r="B1573" t="s">
        <v>37</v>
      </c>
      <c r="C1573">
        <v>6.2</v>
      </c>
    </row>
    <row r="1574" spans="1:3">
      <c r="A1574" t="s">
        <v>25723</v>
      </c>
      <c r="B1574" t="s">
        <v>37</v>
      </c>
      <c r="C1574">
        <v>5.9</v>
      </c>
    </row>
    <row r="1575" spans="1:3">
      <c r="A1575" t="s">
        <v>25724</v>
      </c>
      <c r="B1575" t="s">
        <v>37</v>
      </c>
      <c r="C1575">
        <v>5.2</v>
      </c>
    </row>
    <row r="1576" spans="1:3">
      <c r="A1576" t="s">
        <v>25725</v>
      </c>
      <c r="B1576" t="s">
        <v>37</v>
      </c>
      <c r="C1576">
        <v>6.2</v>
      </c>
    </row>
    <row r="1577" spans="1:3">
      <c r="A1577" t="s">
        <v>25726</v>
      </c>
      <c r="B1577" t="s">
        <v>37</v>
      </c>
      <c r="C1577">
        <v>5.5</v>
      </c>
    </row>
    <row r="1578" spans="1:3">
      <c r="A1578" t="s">
        <v>25727</v>
      </c>
      <c r="B1578" t="s">
        <v>37</v>
      </c>
      <c r="C1578">
        <v>7.4</v>
      </c>
    </row>
    <row r="1579" spans="1:3">
      <c r="A1579" t="s">
        <v>25728</v>
      </c>
      <c r="B1579" t="s">
        <v>37</v>
      </c>
      <c r="C1579">
        <v>4.4</v>
      </c>
    </row>
    <row r="1580" spans="1:3">
      <c r="A1580" t="s">
        <v>25729</v>
      </c>
      <c r="B1580" t="s">
        <v>37</v>
      </c>
      <c r="C1580">
        <v>6.3</v>
      </c>
    </row>
    <row r="1581" spans="1:3">
      <c r="A1581" t="s">
        <v>25730</v>
      </c>
      <c r="B1581" t="s">
        <v>37</v>
      </c>
      <c r="C1581">
        <v>6.1</v>
      </c>
    </row>
    <row r="1582" spans="1:3">
      <c r="A1582" t="s">
        <v>25731</v>
      </c>
      <c r="B1582" t="s">
        <v>37</v>
      </c>
      <c r="C1582">
        <v>5.3</v>
      </c>
    </row>
    <row r="1583" spans="1:3">
      <c r="A1583" t="s">
        <v>25732</v>
      </c>
      <c r="B1583" t="s">
        <v>37</v>
      </c>
      <c r="C1583">
        <v>5.4</v>
      </c>
    </row>
    <row r="1584" spans="1:3">
      <c r="A1584" t="s">
        <v>25733</v>
      </c>
      <c r="B1584" t="s">
        <v>37</v>
      </c>
      <c r="C1584">
        <v>6.7</v>
      </c>
    </row>
    <row r="1585" spans="1:3">
      <c r="A1585" t="s">
        <v>25734</v>
      </c>
      <c r="B1585" t="s">
        <v>37</v>
      </c>
      <c r="C1585">
        <v>5.9</v>
      </c>
    </row>
    <row r="1586" spans="1:3">
      <c r="A1586" t="s">
        <v>25735</v>
      </c>
      <c r="B1586" t="s">
        <v>37</v>
      </c>
      <c r="C1586">
        <v>7.3</v>
      </c>
    </row>
    <row r="1587" spans="1:3">
      <c r="A1587" t="s">
        <v>25736</v>
      </c>
      <c r="B1587" t="s">
        <v>37</v>
      </c>
      <c r="C1587">
        <v>5.5</v>
      </c>
    </row>
    <row r="1588" spans="1:3">
      <c r="A1588" t="s">
        <v>25737</v>
      </c>
      <c r="B1588" t="s">
        <v>37</v>
      </c>
      <c r="C1588">
        <v>5.8</v>
      </c>
    </row>
    <row r="1589" spans="1:3">
      <c r="A1589" t="s">
        <v>25738</v>
      </c>
      <c r="B1589" t="s">
        <v>37</v>
      </c>
      <c r="C1589">
        <v>4.6</v>
      </c>
    </row>
    <row r="1590" spans="1:3">
      <c r="A1590" t="s">
        <v>25739</v>
      </c>
      <c r="B1590" t="s">
        <v>37</v>
      </c>
      <c r="C1590">
        <v>6.7</v>
      </c>
    </row>
    <row r="1591" spans="1:3">
      <c r="A1591" t="s">
        <v>25740</v>
      </c>
      <c r="B1591" t="s">
        <v>37</v>
      </c>
      <c r="C1591">
        <v>5.1</v>
      </c>
    </row>
    <row r="1592" spans="1:3">
      <c r="A1592" t="s">
        <v>25741</v>
      </c>
      <c r="B1592" t="s">
        <v>37</v>
      </c>
      <c r="C1592">
        <v>5.6</v>
      </c>
    </row>
    <row r="1593" spans="1:3">
      <c r="A1593" t="s">
        <v>25742</v>
      </c>
      <c r="B1593" t="s">
        <v>37</v>
      </c>
      <c r="C1593">
        <v>7</v>
      </c>
    </row>
    <row r="1594" spans="1:3">
      <c r="A1594" t="s">
        <v>25743</v>
      </c>
      <c r="B1594" t="s">
        <v>37</v>
      </c>
      <c r="C1594">
        <v>6.4</v>
      </c>
    </row>
    <row r="1595" spans="1:3">
      <c r="A1595" t="s">
        <v>25744</v>
      </c>
      <c r="B1595" t="s">
        <v>37</v>
      </c>
      <c r="C1595">
        <v>6.7</v>
      </c>
    </row>
    <row r="1596" spans="1:3">
      <c r="A1596" t="s">
        <v>25745</v>
      </c>
      <c r="B1596" t="s">
        <v>37</v>
      </c>
      <c r="C1596">
        <v>4.1</v>
      </c>
    </row>
    <row r="1597" spans="1:3">
      <c r="A1597" t="s">
        <v>25746</v>
      </c>
      <c r="B1597" t="s">
        <v>37</v>
      </c>
      <c r="C1597">
        <v>5.5</v>
      </c>
    </row>
    <row r="1598" spans="1:3">
      <c r="A1598" t="s">
        <v>25747</v>
      </c>
      <c r="B1598" t="s">
        <v>37</v>
      </c>
      <c r="C1598">
        <v>2.7</v>
      </c>
    </row>
    <row r="1599" spans="1:3">
      <c r="A1599" t="s">
        <v>25748</v>
      </c>
      <c r="B1599" t="s">
        <v>37</v>
      </c>
      <c r="C1599">
        <v>6.4</v>
      </c>
    </row>
    <row r="1600" spans="1:3">
      <c r="A1600" t="s">
        <v>25749</v>
      </c>
      <c r="B1600" t="s">
        <v>37</v>
      </c>
      <c r="C1600">
        <v>4.8</v>
      </c>
    </row>
    <row r="1601" spans="1:3">
      <c r="A1601" t="s">
        <v>25750</v>
      </c>
      <c r="B1601" t="s">
        <v>37</v>
      </c>
      <c r="C1601">
        <v>6.1</v>
      </c>
    </row>
    <row r="1602" spans="1:3">
      <c r="A1602" t="s">
        <v>25751</v>
      </c>
      <c r="B1602" t="s">
        <v>37</v>
      </c>
      <c r="C1602">
        <v>4.8</v>
      </c>
    </row>
    <row r="1603" spans="1:3">
      <c r="A1603" t="s">
        <v>25752</v>
      </c>
      <c r="B1603" t="s">
        <v>37</v>
      </c>
      <c r="C1603">
        <v>7</v>
      </c>
    </row>
    <row r="1604" spans="1:3">
      <c r="A1604" t="s">
        <v>25753</v>
      </c>
      <c r="B1604" t="s">
        <v>37</v>
      </c>
      <c r="C1604">
        <v>6.8</v>
      </c>
    </row>
    <row r="1605" spans="1:3">
      <c r="A1605" t="s">
        <v>25754</v>
      </c>
      <c r="B1605" t="s">
        <v>37</v>
      </c>
      <c r="C1605">
        <v>5.6</v>
      </c>
    </row>
    <row r="1606" spans="1:3">
      <c r="A1606" t="s">
        <v>25755</v>
      </c>
      <c r="B1606" t="s">
        <v>37</v>
      </c>
      <c r="C1606">
        <v>6.1</v>
      </c>
    </row>
    <row r="1607" spans="1:3">
      <c r="A1607" t="s">
        <v>25756</v>
      </c>
      <c r="B1607" t="s">
        <v>37</v>
      </c>
      <c r="C1607">
        <v>7.9</v>
      </c>
    </row>
    <row r="1608" spans="1:3">
      <c r="A1608" t="s">
        <v>25757</v>
      </c>
      <c r="B1608" t="s">
        <v>37</v>
      </c>
      <c r="C1608">
        <v>8.4</v>
      </c>
    </row>
    <row r="1609" spans="1:3">
      <c r="A1609" t="s">
        <v>25758</v>
      </c>
      <c r="B1609" t="s">
        <v>37</v>
      </c>
      <c r="C1609">
        <v>6.5</v>
      </c>
    </row>
    <row r="1610" spans="1:3">
      <c r="A1610" t="s">
        <v>25759</v>
      </c>
      <c r="B1610" t="s">
        <v>37</v>
      </c>
      <c r="C1610">
        <v>7.1</v>
      </c>
    </row>
    <row r="1611" spans="1:3">
      <c r="A1611" t="s">
        <v>25760</v>
      </c>
      <c r="B1611" t="s">
        <v>37</v>
      </c>
      <c r="C1611">
        <v>6.6</v>
      </c>
    </row>
    <row r="1612" spans="1:3">
      <c r="A1612" t="s">
        <v>25761</v>
      </c>
      <c r="B1612" t="s">
        <v>37</v>
      </c>
      <c r="C1612">
        <v>7</v>
      </c>
    </row>
    <row r="1613" spans="1:3">
      <c r="A1613" t="s">
        <v>25762</v>
      </c>
      <c r="B1613" t="s">
        <v>1946</v>
      </c>
      <c r="C1613">
        <v>5.6</v>
      </c>
    </row>
    <row r="1614" spans="1:3">
      <c r="A1614" t="s">
        <v>25763</v>
      </c>
      <c r="B1614" t="s">
        <v>37</v>
      </c>
      <c r="C1614">
        <v>4.8</v>
      </c>
    </row>
    <row r="1615" spans="1:3">
      <c r="A1615" t="s">
        <v>25764</v>
      </c>
      <c r="B1615" t="s">
        <v>37</v>
      </c>
      <c r="C1615">
        <v>7.5</v>
      </c>
    </row>
    <row r="1616" spans="1:3">
      <c r="A1616" t="s">
        <v>25765</v>
      </c>
      <c r="B1616" t="s">
        <v>1946</v>
      </c>
      <c r="C1616">
        <v>6</v>
      </c>
    </row>
    <row r="1617" spans="1:3">
      <c r="A1617" t="s">
        <v>25766</v>
      </c>
      <c r="B1617" t="s">
        <v>37</v>
      </c>
      <c r="C1617">
        <v>6.8</v>
      </c>
    </row>
    <row r="1618" spans="1:3">
      <c r="A1618" t="s">
        <v>25767</v>
      </c>
      <c r="B1618" t="s">
        <v>37</v>
      </c>
      <c r="C1618">
        <v>6.5</v>
      </c>
    </row>
    <row r="1619" spans="1:3">
      <c r="A1619" t="s">
        <v>25768</v>
      </c>
      <c r="B1619" t="s">
        <v>37</v>
      </c>
      <c r="C1619">
        <v>7.9</v>
      </c>
    </row>
    <row r="1620" spans="1:3">
      <c r="A1620" t="s">
        <v>25769</v>
      </c>
      <c r="B1620" t="s">
        <v>37</v>
      </c>
      <c r="C1620">
        <v>6.4</v>
      </c>
    </row>
    <row r="1621" spans="1:3">
      <c r="A1621" t="s">
        <v>25770</v>
      </c>
      <c r="B1621" t="s">
        <v>37</v>
      </c>
      <c r="C1621">
        <v>5.8</v>
      </c>
    </row>
    <row r="1622" spans="1:3">
      <c r="A1622" t="s">
        <v>25771</v>
      </c>
      <c r="B1622" t="s">
        <v>37</v>
      </c>
      <c r="C1622">
        <v>7.7</v>
      </c>
    </row>
    <row r="1623" spans="1:3">
      <c r="A1623" t="s">
        <v>25772</v>
      </c>
      <c r="B1623" t="s">
        <v>37</v>
      </c>
      <c r="C1623">
        <v>5.3</v>
      </c>
    </row>
    <row r="1624" spans="1:3">
      <c r="A1624" t="s">
        <v>25773</v>
      </c>
      <c r="B1624" t="s">
        <v>37</v>
      </c>
      <c r="C1624">
        <v>5.3</v>
      </c>
    </row>
    <row r="1625" spans="1:3">
      <c r="A1625" t="s">
        <v>25774</v>
      </c>
      <c r="B1625" t="s">
        <v>37</v>
      </c>
      <c r="C1625">
        <v>7.5</v>
      </c>
    </row>
    <row r="1626" spans="1:3">
      <c r="A1626" t="s">
        <v>25775</v>
      </c>
      <c r="B1626" t="s">
        <v>37</v>
      </c>
      <c r="C1626">
        <v>6.9</v>
      </c>
    </row>
    <row r="1627" spans="1:3">
      <c r="A1627" t="s">
        <v>25776</v>
      </c>
      <c r="B1627" t="s">
        <v>37</v>
      </c>
      <c r="C1627">
        <v>4.9</v>
      </c>
    </row>
    <row r="1628" spans="1:3">
      <c r="A1628" t="s">
        <v>25777</v>
      </c>
      <c r="B1628" t="s">
        <v>37</v>
      </c>
      <c r="C1628">
        <v>7.1</v>
      </c>
    </row>
    <row r="1629" spans="1:3">
      <c r="A1629" t="s">
        <v>25778</v>
      </c>
      <c r="B1629" t="s">
        <v>37</v>
      </c>
      <c r="C1629">
        <v>8</v>
      </c>
    </row>
    <row r="1630" spans="1:3">
      <c r="A1630" t="s">
        <v>25779</v>
      </c>
      <c r="B1630" t="s">
        <v>37</v>
      </c>
      <c r="C1630">
        <v>7.9</v>
      </c>
    </row>
    <row r="1631" spans="1:3">
      <c r="A1631" t="s">
        <v>25780</v>
      </c>
      <c r="B1631" t="s">
        <v>37</v>
      </c>
      <c r="C1631">
        <v>7.6</v>
      </c>
    </row>
    <row r="1632" spans="1:3">
      <c r="A1632" t="s">
        <v>25781</v>
      </c>
      <c r="B1632" t="s">
        <v>37</v>
      </c>
      <c r="C1632">
        <v>5.9</v>
      </c>
    </row>
    <row r="1633" spans="1:3">
      <c r="A1633" t="s">
        <v>25782</v>
      </c>
      <c r="B1633" t="s">
        <v>37</v>
      </c>
      <c r="C1633">
        <v>6.3</v>
      </c>
    </row>
    <row r="1634" spans="1:3">
      <c r="A1634" t="s">
        <v>25783</v>
      </c>
      <c r="B1634" t="s">
        <v>37</v>
      </c>
      <c r="C1634">
        <v>6.4</v>
      </c>
    </row>
    <row r="1635" spans="1:3">
      <c r="A1635" t="s">
        <v>25784</v>
      </c>
      <c r="B1635" t="s">
        <v>37</v>
      </c>
      <c r="C1635">
        <v>8.2</v>
      </c>
    </row>
    <row r="1636" spans="1:3">
      <c r="A1636" t="s">
        <v>25785</v>
      </c>
      <c r="B1636" t="s">
        <v>37</v>
      </c>
      <c r="C1636">
        <v>6.9</v>
      </c>
    </row>
    <row r="1637" spans="1:3">
      <c r="A1637" t="s">
        <v>25786</v>
      </c>
      <c r="B1637" t="s">
        <v>37</v>
      </c>
      <c r="C1637">
        <v>7.8</v>
      </c>
    </row>
    <row r="1638" spans="1:3">
      <c r="A1638" t="s">
        <v>25787</v>
      </c>
      <c r="B1638" t="s">
        <v>37</v>
      </c>
      <c r="C1638">
        <v>6.7</v>
      </c>
    </row>
    <row r="1639" spans="1:3">
      <c r="A1639" t="s">
        <v>25788</v>
      </c>
      <c r="B1639" t="s">
        <v>37</v>
      </c>
      <c r="C1639">
        <v>7.5</v>
      </c>
    </row>
    <row r="1640" spans="1:3">
      <c r="A1640" t="s">
        <v>25789</v>
      </c>
      <c r="B1640" t="s">
        <v>37</v>
      </c>
      <c r="C1640">
        <v>7.4</v>
      </c>
    </row>
    <row r="1641" spans="1:3">
      <c r="A1641" t="s">
        <v>25790</v>
      </c>
      <c r="B1641" t="s">
        <v>37</v>
      </c>
      <c r="C1641">
        <v>5.2</v>
      </c>
    </row>
    <row r="1642" spans="1:3">
      <c r="A1642" t="s">
        <v>25791</v>
      </c>
      <c r="B1642" t="s">
        <v>37</v>
      </c>
      <c r="C1642">
        <v>7.6</v>
      </c>
    </row>
    <row r="1643" spans="1:3">
      <c r="A1643" t="s">
        <v>25792</v>
      </c>
      <c r="B1643" t="s">
        <v>37</v>
      </c>
      <c r="C1643">
        <v>7.3</v>
      </c>
    </row>
    <row r="1644" spans="1:3">
      <c r="A1644" t="s">
        <v>25793</v>
      </c>
      <c r="B1644" t="s">
        <v>37</v>
      </c>
      <c r="C1644">
        <v>6.6</v>
      </c>
    </row>
    <row r="1645" spans="1:3">
      <c r="A1645" t="s">
        <v>25794</v>
      </c>
      <c r="B1645" t="s">
        <v>37</v>
      </c>
      <c r="C1645">
        <v>6.8</v>
      </c>
    </row>
    <row r="1646" spans="1:3">
      <c r="A1646" t="s">
        <v>25795</v>
      </c>
      <c r="B1646" t="s">
        <v>37</v>
      </c>
      <c r="C1646">
        <v>6.9</v>
      </c>
    </row>
    <row r="1647" spans="1:3">
      <c r="A1647" t="s">
        <v>25796</v>
      </c>
      <c r="B1647" t="s">
        <v>37</v>
      </c>
      <c r="C1647">
        <v>5.8</v>
      </c>
    </row>
    <row r="1648" spans="1:3">
      <c r="A1648" t="s">
        <v>25797</v>
      </c>
      <c r="B1648" t="s">
        <v>37</v>
      </c>
      <c r="C1648">
        <v>6.6</v>
      </c>
    </row>
    <row r="1649" spans="1:3">
      <c r="A1649" t="s">
        <v>25798</v>
      </c>
      <c r="B1649" t="s">
        <v>37</v>
      </c>
      <c r="C1649">
        <v>6.7</v>
      </c>
    </row>
    <row r="1650" spans="1:3">
      <c r="A1650" t="s">
        <v>25799</v>
      </c>
      <c r="B1650" t="s">
        <v>37</v>
      </c>
      <c r="C1650">
        <v>6.7</v>
      </c>
    </row>
    <row r="1651" spans="1:3">
      <c r="A1651" t="s">
        <v>25800</v>
      </c>
      <c r="B1651" t="s">
        <v>37</v>
      </c>
      <c r="C1651">
        <v>6.3</v>
      </c>
    </row>
    <row r="1652" spans="1:3">
      <c r="A1652" t="s">
        <v>25801</v>
      </c>
      <c r="B1652" t="s">
        <v>37</v>
      </c>
      <c r="C1652">
        <v>7.7</v>
      </c>
    </row>
    <row r="1653" spans="1:3">
      <c r="A1653" t="s">
        <v>25802</v>
      </c>
      <c r="B1653" t="s">
        <v>37</v>
      </c>
      <c r="C1653">
        <v>6.1</v>
      </c>
    </row>
    <row r="1654" spans="1:3">
      <c r="A1654" t="s">
        <v>25803</v>
      </c>
      <c r="B1654" t="s">
        <v>37</v>
      </c>
      <c r="C1654">
        <v>4.9</v>
      </c>
    </row>
    <row r="1655" spans="1:3">
      <c r="A1655" t="s">
        <v>25804</v>
      </c>
      <c r="B1655" t="s">
        <v>37</v>
      </c>
      <c r="C1655">
        <v>6.2</v>
      </c>
    </row>
    <row r="1656" spans="1:3">
      <c r="A1656" t="s">
        <v>25805</v>
      </c>
      <c r="B1656" t="s">
        <v>37</v>
      </c>
      <c r="C1656">
        <v>7.8</v>
      </c>
    </row>
    <row r="1657" spans="1:3">
      <c r="A1657" t="s">
        <v>25806</v>
      </c>
      <c r="B1657" t="s">
        <v>37</v>
      </c>
      <c r="C1657">
        <v>8.2</v>
      </c>
    </row>
    <row r="1658" spans="1:3">
      <c r="A1658" t="s">
        <v>25807</v>
      </c>
      <c r="B1658" t="s">
        <v>37</v>
      </c>
      <c r="C1658">
        <v>6.9</v>
      </c>
    </row>
    <row r="1659" spans="1:3">
      <c r="A1659" t="s">
        <v>25808</v>
      </c>
      <c r="B1659" t="s">
        <v>37</v>
      </c>
      <c r="C1659">
        <v>6.2</v>
      </c>
    </row>
    <row r="1660" spans="1:3">
      <c r="A1660" t="s">
        <v>25809</v>
      </c>
      <c r="B1660" t="s">
        <v>37</v>
      </c>
      <c r="C1660">
        <v>6.9</v>
      </c>
    </row>
    <row r="1661" spans="1:3">
      <c r="A1661" t="s">
        <v>25810</v>
      </c>
      <c r="B1661" t="s">
        <v>37</v>
      </c>
      <c r="C1661">
        <v>4.8</v>
      </c>
    </row>
    <row r="1662" spans="1:3">
      <c r="A1662" t="s">
        <v>25811</v>
      </c>
      <c r="B1662" t="s">
        <v>37</v>
      </c>
      <c r="C1662">
        <v>5.3</v>
      </c>
    </row>
    <row r="1663" spans="1:3">
      <c r="A1663" t="s">
        <v>25812</v>
      </c>
      <c r="B1663" t="s">
        <v>37</v>
      </c>
      <c r="C1663">
        <v>6.7</v>
      </c>
    </row>
    <row r="1664" spans="1:3">
      <c r="A1664" t="s">
        <v>25813</v>
      </c>
      <c r="B1664" t="s">
        <v>37</v>
      </c>
      <c r="C1664">
        <v>5.4</v>
      </c>
    </row>
    <row r="1665" spans="1:3">
      <c r="A1665" t="s">
        <v>25814</v>
      </c>
      <c r="B1665" t="s">
        <v>37</v>
      </c>
      <c r="C1665">
        <v>5.4</v>
      </c>
    </row>
    <row r="1666" spans="1:3">
      <c r="A1666" t="s">
        <v>25815</v>
      </c>
      <c r="B1666" t="s">
        <v>37</v>
      </c>
      <c r="C1666">
        <v>4.9</v>
      </c>
    </row>
    <row r="1667" spans="1:3">
      <c r="A1667" t="s">
        <v>25816</v>
      </c>
      <c r="B1667" t="s">
        <v>37</v>
      </c>
      <c r="C1667">
        <v>6.1</v>
      </c>
    </row>
    <row r="1668" spans="1:3">
      <c r="A1668" t="s">
        <v>25817</v>
      </c>
      <c r="B1668" t="s">
        <v>37</v>
      </c>
      <c r="C1668">
        <v>5.8</v>
      </c>
    </row>
    <row r="1669" spans="1:3">
      <c r="A1669" t="s">
        <v>25818</v>
      </c>
      <c r="B1669" t="s">
        <v>37</v>
      </c>
      <c r="C1669">
        <v>7</v>
      </c>
    </row>
    <row r="1670" spans="1:3">
      <c r="A1670" t="s">
        <v>25819</v>
      </c>
      <c r="B1670" t="s">
        <v>37</v>
      </c>
      <c r="C1670">
        <v>6.5</v>
      </c>
    </row>
    <row r="1671" spans="1:3">
      <c r="A1671" t="s">
        <v>25820</v>
      </c>
      <c r="B1671" t="s">
        <v>37</v>
      </c>
      <c r="C1671">
        <v>6.6</v>
      </c>
    </row>
    <row r="1672" spans="1:3">
      <c r="A1672" t="s">
        <v>25821</v>
      </c>
      <c r="B1672" t="s">
        <v>37</v>
      </c>
      <c r="C1672">
        <v>5.7</v>
      </c>
    </row>
    <row r="1673" spans="1:3">
      <c r="A1673" t="s">
        <v>25822</v>
      </c>
      <c r="B1673" t="s">
        <v>37</v>
      </c>
      <c r="C1673">
        <v>6.6</v>
      </c>
    </row>
    <row r="1674" spans="1:3">
      <c r="A1674" t="s">
        <v>25823</v>
      </c>
      <c r="B1674" t="s">
        <v>37</v>
      </c>
      <c r="C1674">
        <v>7</v>
      </c>
    </row>
    <row r="1675" spans="1:3">
      <c r="A1675" t="s">
        <v>25824</v>
      </c>
      <c r="B1675" t="s">
        <v>37</v>
      </c>
      <c r="C1675">
        <v>7.4</v>
      </c>
    </row>
    <row r="1676" spans="1:3">
      <c r="A1676" t="s">
        <v>25825</v>
      </c>
      <c r="B1676" t="s">
        <v>37</v>
      </c>
      <c r="C1676">
        <v>5.3</v>
      </c>
    </row>
    <row r="1677" spans="1:3">
      <c r="A1677" t="s">
        <v>25826</v>
      </c>
      <c r="B1677" t="s">
        <v>37</v>
      </c>
      <c r="C1677">
        <v>7.4</v>
      </c>
    </row>
    <row r="1678" spans="1:3">
      <c r="A1678" t="s">
        <v>25827</v>
      </c>
      <c r="B1678" t="s">
        <v>37</v>
      </c>
      <c r="C1678">
        <v>7.4</v>
      </c>
    </row>
    <row r="1679" spans="1:3">
      <c r="A1679" t="s">
        <v>25828</v>
      </c>
      <c r="B1679" t="s">
        <v>37</v>
      </c>
      <c r="C1679">
        <v>6.8</v>
      </c>
    </row>
    <row r="1680" spans="1:3">
      <c r="A1680" t="s">
        <v>25829</v>
      </c>
      <c r="B1680" t="s">
        <v>37</v>
      </c>
      <c r="C1680">
        <v>7.2</v>
      </c>
    </row>
    <row r="1681" spans="1:3">
      <c r="A1681" t="s">
        <v>25830</v>
      </c>
      <c r="B1681" t="s">
        <v>37</v>
      </c>
      <c r="C1681">
        <v>6</v>
      </c>
    </row>
    <row r="1682" spans="1:3">
      <c r="A1682" t="s">
        <v>24240</v>
      </c>
      <c r="B1682" t="s">
        <v>37</v>
      </c>
      <c r="C1682">
        <v>7.8</v>
      </c>
    </row>
    <row r="1683" spans="1:3">
      <c r="A1683" t="s">
        <v>25831</v>
      </c>
      <c r="B1683" t="s">
        <v>37</v>
      </c>
      <c r="C1683">
        <v>6.6</v>
      </c>
    </row>
    <row r="1684" spans="1:3">
      <c r="A1684" t="s">
        <v>25832</v>
      </c>
      <c r="B1684" t="s">
        <v>37</v>
      </c>
      <c r="C1684">
        <v>7.9</v>
      </c>
    </row>
    <row r="1685" spans="1:3">
      <c r="A1685" t="s">
        <v>25833</v>
      </c>
      <c r="B1685" t="s">
        <v>37</v>
      </c>
      <c r="C1685">
        <v>5.7</v>
      </c>
    </row>
    <row r="1686" spans="1:3">
      <c r="A1686" t="s">
        <v>25834</v>
      </c>
      <c r="B1686" t="s">
        <v>37</v>
      </c>
      <c r="C1686">
        <v>7.1</v>
      </c>
    </row>
    <row r="1687" spans="1:3">
      <c r="A1687" t="s">
        <v>25835</v>
      </c>
      <c r="B1687" t="s">
        <v>37</v>
      </c>
      <c r="C1687">
        <v>5.6</v>
      </c>
    </row>
    <row r="1688" spans="1:3">
      <c r="A1688" t="s">
        <v>25836</v>
      </c>
      <c r="B1688" t="s">
        <v>37</v>
      </c>
      <c r="C1688">
        <v>7.8</v>
      </c>
    </row>
    <row r="1689" spans="1:3">
      <c r="A1689" t="s">
        <v>25837</v>
      </c>
      <c r="B1689" t="s">
        <v>37</v>
      </c>
      <c r="C1689">
        <v>7.9</v>
      </c>
    </row>
    <row r="1690" spans="1:3">
      <c r="A1690" t="s">
        <v>25838</v>
      </c>
      <c r="B1690" t="s">
        <v>37</v>
      </c>
      <c r="C1690">
        <v>6.9</v>
      </c>
    </row>
    <row r="1691" spans="1:3">
      <c r="A1691" t="s">
        <v>25839</v>
      </c>
      <c r="B1691" t="s">
        <v>37</v>
      </c>
      <c r="C1691">
        <v>7.7</v>
      </c>
    </row>
    <row r="1692" spans="1:3">
      <c r="A1692" t="s">
        <v>25840</v>
      </c>
      <c r="B1692" t="s">
        <v>37</v>
      </c>
      <c r="C1692">
        <v>6.9</v>
      </c>
    </row>
    <row r="1693" spans="1:3">
      <c r="A1693" t="s">
        <v>25841</v>
      </c>
      <c r="B1693" t="s">
        <v>37</v>
      </c>
      <c r="C1693">
        <v>6</v>
      </c>
    </row>
    <row r="1694" spans="1:3">
      <c r="A1694" t="s">
        <v>25842</v>
      </c>
      <c r="B1694" t="s">
        <v>37</v>
      </c>
      <c r="C1694">
        <v>6.2</v>
      </c>
    </row>
    <row r="1695" spans="1:3">
      <c r="A1695" t="s">
        <v>25843</v>
      </c>
      <c r="B1695" t="s">
        <v>37</v>
      </c>
      <c r="C1695">
        <v>5.9</v>
      </c>
    </row>
    <row r="1696" spans="1:3">
      <c r="A1696" t="s">
        <v>25844</v>
      </c>
      <c r="B1696" t="s">
        <v>37</v>
      </c>
      <c r="C1696">
        <v>6.8</v>
      </c>
    </row>
    <row r="1697" spans="1:3">
      <c r="A1697" t="s">
        <v>25845</v>
      </c>
      <c r="B1697" t="s">
        <v>37</v>
      </c>
      <c r="C1697">
        <v>3.6</v>
      </c>
    </row>
    <row r="1698" spans="1:3">
      <c r="A1698" t="s">
        <v>25846</v>
      </c>
      <c r="B1698" t="s">
        <v>37</v>
      </c>
      <c r="C1698">
        <v>6.7</v>
      </c>
    </row>
    <row r="1699" spans="1:3">
      <c r="A1699" t="s">
        <v>25847</v>
      </c>
      <c r="B1699" t="s">
        <v>37</v>
      </c>
      <c r="C1699">
        <v>6.3</v>
      </c>
    </row>
    <row r="1700" spans="1:3">
      <c r="A1700" t="s">
        <v>25848</v>
      </c>
      <c r="B1700" t="s">
        <v>37</v>
      </c>
      <c r="C1700">
        <v>6.4</v>
      </c>
    </row>
    <row r="1701" spans="1:3">
      <c r="A1701" t="s">
        <v>25849</v>
      </c>
      <c r="B1701" t="s">
        <v>37</v>
      </c>
      <c r="C1701">
        <v>6.4</v>
      </c>
    </row>
    <row r="1702" spans="1:3">
      <c r="A1702" t="s">
        <v>25850</v>
      </c>
      <c r="B1702" t="s">
        <v>37</v>
      </c>
      <c r="C1702">
        <v>5.7</v>
      </c>
    </row>
    <row r="1703" spans="1:3">
      <c r="A1703" t="s">
        <v>25851</v>
      </c>
      <c r="B1703" t="s">
        <v>37</v>
      </c>
      <c r="C1703">
        <v>6.2</v>
      </c>
    </row>
    <row r="1704" spans="1:3">
      <c r="A1704" t="s">
        <v>25852</v>
      </c>
      <c r="B1704" t="s">
        <v>37</v>
      </c>
      <c r="C1704">
        <v>5.2</v>
      </c>
    </row>
    <row r="1705" spans="1:3">
      <c r="A1705" t="s">
        <v>25853</v>
      </c>
      <c r="B1705" t="s">
        <v>37</v>
      </c>
      <c r="C1705">
        <v>6.1</v>
      </c>
    </row>
    <row r="1706" spans="1:3">
      <c r="A1706" t="s">
        <v>25854</v>
      </c>
      <c r="B1706" t="s">
        <v>37</v>
      </c>
      <c r="C1706">
        <v>7.1</v>
      </c>
    </row>
    <row r="1707" spans="1:3">
      <c r="A1707" t="s">
        <v>25855</v>
      </c>
      <c r="B1707" t="s">
        <v>37</v>
      </c>
      <c r="C1707">
        <v>7.2</v>
      </c>
    </row>
    <row r="1708" spans="1:3">
      <c r="A1708" t="s">
        <v>25856</v>
      </c>
      <c r="B1708" t="s">
        <v>37</v>
      </c>
      <c r="C1708">
        <v>6.5</v>
      </c>
    </row>
    <row r="1709" spans="1:3">
      <c r="A1709" t="s">
        <v>25857</v>
      </c>
      <c r="B1709" t="s">
        <v>37</v>
      </c>
      <c r="C1709">
        <v>6</v>
      </c>
    </row>
    <row r="1710" spans="1:3">
      <c r="A1710" t="s">
        <v>25858</v>
      </c>
      <c r="B1710" t="s">
        <v>37</v>
      </c>
      <c r="C1710">
        <v>7</v>
      </c>
    </row>
    <row r="1711" spans="1:3">
      <c r="A1711" t="s">
        <v>25859</v>
      </c>
      <c r="B1711" t="s">
        <v>37</v>
      </c>
      <c r="C1711">
        <v>7</v>
      </c>
    </row>
    <row r="1712" spans="1:3">
      <c r="A1712" t="s">
        <v>25860</v>
      </c>
      <c r="B1712" t="s">
        <v>37</v>
      </c>
      <c r="C1712">
        <v>7.5</v>
      </c>
    </row>
    <row r="1713" spans="1:3">
      <c r="A1713" t="s">
        <v>25861</v>
      </c>
      <c r="B1713" t="s">
        <v>37</v>
      </c>
      <c r="C1713">
        <v>6.6</v>
      </c>
    </row>
    <row r="1714" spans="1:3">
      <c r="A1714" t="s">
        <v>25862</v>
      </c>
      <c r="B1714" t="s">
        <v>37</v>
      </c>
      <c r="C1714">
        <v>7.4</v>
      </c>
    </row>
    <row r="1715" spans="1:3">
      <c r="A1715" t="s">
        <v>25863</v>
      </c>
      <c r="B1715" t="s">
        <v>37</v>
      </c>
      <c r="C1715">
        <v>6.5</v>
      </c>
    </row>
    <row r="1716" spans="1:3">
      <c r="A1716" t="s">
        <v>25864</v>
      </c>
      <c r="B1716" t="s">
        <v>37</v>
      </c>
      <c r="C1716">
        <v>6.2</v>
      </c>
    </row>
    <row r="1717" spans="1:3">
      <c r="A1717" t="s">
        <v>25865</v>
      </c>
      <c r="B1717" t="s">
        <v>37</v>
      </c>
      <c r="C1717">
        <v>7.8</v>
      </c>
    </row>
    <row r="1718" spans="1:3">
      <c r="A1718" t="s">
        <v>25866</v>
      </c>
      <c r="B1718" t="s">
        <v>37</v>
      </c>
      <c r="C1718">
        <v>5.2</v>
      </c>
    </row>
    <row r="1719" spans="1:3">
      <c r="A1719" t="s">
        <v>25867</v>
      </c>
      <c r="B1719" t="s">
        <v>37</v>
      </c>
      <c r="C1719">
        <v>6.5</v>
      </c>
    </row>
    <row r="1720" spans="1:3">
      <c r="A1720" t="s">
        <v>25868</v>
      </c>
      <c r="B1720" t="s">
        <v>37</v>
      </c>
      <c r="C1720">
        <v>6.5</v>
      </c>
    </row>
    <row r="1721" spans="1:3">
      <c r="A1721" t="s">
        <v>25869</v>
      </c>
      <c r="B1721" t="s">
        <v>37</v>
      </c>
      <c r="C1721">
        <v>5.2</v>
      </c>
    </row>
    <row r="1722" spans="1:3">
      <c r="A1722" t="s">
        <v>25870</v>
      </c>
      <c r="B1722" t="s">
        <v>37</v>
      </c>
      <c r="C1722">
        <v>7.2</v>
      </c>
    </row>
    <row r="1723" spans="1:3">
      <c r="A1723" t="s">
        <v>25871</v>
      </c>
      <c r="B1723" t="s">
        <v>37</v>
      </c>
      <c r="C1723">
        <v>7.1</v>
      </c>
    </row>
    <row r="1724" spans="1:3">
      <c r="A1724" t="s">
        <v>25872</v>
      </c>
      <c r="B1724" t="s">
        <v>37</v>
      </c>
      <c r="C1724">
        <v>4.5</v>
      </c>
    </row>
    <row r="1725" spans="1:3">
      <c r="A1725" t="s">
        <v>25873</v>
      </c>
      <c r="B1725" t="s">
        <v>37</v>
      </c>
      <c r="C1725">
        <v>5.7</v>
      </c>
    </row>
    <row r="1726" spans="1:3">
      <c r="A1726" t="s">
        <v>25874</v>
      </c>
      <c r="B1726" t="s">
        <v>37</v>
      </c>
      <c r="C1726">
        <v>6</v>
      </c>
    </row>
    <row r="1727" spans="1:3">
      <c r="A1727" t="s">
        <v>25875</v>
      </c>
      <c r="B1727" t="s">
        <v>37</v>
      </c>
      <c r="C1727">
        <v>6.4</v>
      </c>
    </row>
    <row r="1728" spans="1:3">
      <c r="A1728" t="s">
        <v>25876</v>
      </c>
      <c r="B1728" t="s">
        <v>37</v>
      </c>
      <c r="C1728">
        <v>5.2</v>
      </c>
    </row>
    <row r="1729" spans="1:3">
      <c r="A1729" t="s">
        <v>25877</v>
      </c>
      <c r="B1729" t="s">
        <v>37</v>
      </c>
      <c r="C1729">
        <v>4.3</v>
      </c>
    </row>
    <row r="1730" spans="1:3">
      <c r="A1730" t="s">
        <v>25878</v>
      </c>
      <c r="B1730" t="s">
        <v>37</v>
      </c>
      <c r="C1730">
        <v>6.1</v>
      </c>
    </row>
    <row r="1731" spans="1:3">
      <c r="A1731" t="s">
        <v>25879</v>
      </c>
      <c r="B1731" t="s">
        <v>37</v>
      </c>
      <c r="C1731">
        <v>6.8</v>
      </c>
    </row>
    <row r="1732" spans="1:3">
      <c r="A1732" t="s">
        <v>25880</v>
      </c>
      <c r="B1732" t="s">
        <v>37</v>
      </c>
      <c r="C1732">
        <v>5.2</v>
      </c>
    </row>
    <row r="1733" spans="1:3">
      <c r="A1733" t="s">
        <v>25881</v>
      </c>
      <c r="B1733" t="s">
        <v>37</v>
      </c>
      <c r="C1733">
        <v>6.5</v>
      </c>
    </row>
    <row r="1734" spans="1:3">
      <c r="A1734" t="s">
        <v>25882</v>
      </c>
      <c r="B1734" t="s">
        <v>37</v>
      </c>
      <c r="C1734">
        <v>7.5</v>
      </c>
    </row>
    <row r="1735" spans="1:3">
      <c r="A1735" t="s">
        <v>25883</v>
      </c>
      <c r="B1735" t="s">
        <v>9373</v>
      </c>
      <c r="C1735">
        <v>7.1</v>
      </c>
    </row>
    <row r="1736" spans="1:3">
      <c r="A1736" t="s">
        <v>25884</v>
      </c>
      <c r="B1736" t="s">
        <v>37</v>
      </c>
      <c r="C1736">
        <v>6.9</v>
      </c>
    </row>
    <row r="1737" spans="1:3">
      <c r="A1737" t="s">
        <v>25885</v>
      </c>
      <c r="B1737" t="s">
        <v>37</v>
      </c>
      <c r="C1737">
        <v>8</v>
      </c>
    </row>
    <row r="1738" spans="1:3">
      <c r="A1738" t="s">
        <v>25886</v>
      </c>
      <c r="B1738" t="s">
        <v>37</v>
      </c>
      <c r="C1738">
        <v>8.2</v>
      </c>
    </row>
    <row r="1739" spans="1:3">
      <c r="A1739" t="s">
        <v>25887</v>
      </c>
      <c r="B1739" t="s">
        <v>37</v>
      </c>
      <c r="C1739">
        <v>6.4</v>
      </c>
    </row>
    <row r="1740" spans="1:3">
      <c r="A1740" t="s">
        <v>25888</v>
      </c>
      <c r="B1740" t="s">
        <v>37</v>
      </c>
      <c r="C1740">
        <v>7.9</v>
      </c>
    </row>
    <row r="1741" spans="1:3">
      <c r="A1741" t="s">
        <v>25889</v>
      </c>
      <c r="B1741" t="s">
        <v>37</v>
      </c>
      <c r="C1741">
        <v>6.7</v>
      </c>
    </row>
    <row r="1742" spans="1:3">
      <c r="A1742" t="s">
        <v>25890</v>
      </c>
      <c r="B1742" t="s">
        <v>37</v>
      </c>
      <c r="C1742">
        <v>6.1</v>
      </c>
    </row>
    <row r="1743" spans="1:3">
      <c r="A1743" t="s">
        <v>25891</v>
      </c>
      <c r="B1743" t="s">
        <v>37</v>
      </c>
      <c r="C1743">
        <v>8.9</v>
      </c>
    </row>
    <row r="1744" spans="1:3">
      <c r="A1744" t="s">
        <v>25892</v>
      </c>
      <c r="B1744" t="s">
        <v>37</v>
      </c>
      <c r="C1744">
        <v>8.1</v>
      </c>
    </row>
    <row r="1745" spans="1:3">
      <c r="A1745" t="s">
        <v>25893</v>
      </c>
      <c r="B1745" t="s">
        <v>37</v>
      </c>
      <c r="C1745">
        <v>6.2</v>
      </c>
    </row>
    <row r="1746" spans="1:3">
      <c r="A1746" t="s">
        <v>25894</v>
      </c>
      <c r="B1746" t="s">
        <v>37</v>
      </c>
      <c r="C1746">
        <v>4.9</v>
      </c>
    </row>
    <row r="1747" spans="1:3">
      <c r="A1747" t="s">
        <v>25895</v>
      </c>
      <c r="B1747" t="s">
        <v>37</v>
      </c>
      <c r="C1747">
        <v>5.8</v>
      </c>
    </row>
    <row r="1748" spans="1:3">
      <c r="A1748" t="s">
        <v>25896</v>
      </c>
      <c r="B1748" t="s">
        <v>37</v>
      </c>
      <c r="C1748">
        <v>6</v>
      </c>
    </row>
    <row r="1749" spans="1:3">
      <c r="A1749" t="s">
        <v>25897</v>
      </c>
      <c r="B1749" t="s">
        <v>37</v>
      </c>
      <c r="C1749">
        <v>7</v>
      </c>
    </row>
    <row r="1750" spans="1:3">
      <c r="A1750" t="s">
        <v>25898</v>
      </c>
      <c r="B1750" t="s">
        <v>37</v>
      </c>
      <c r="C1750">
        <v>6</v>
      </c>
    </row>
    <row r="1751" spans="1:3">
      <c r="A1751" t="s">
        <v>25899</v>
      </c>
      <c r="B1751" t="s">
        <v>37</v>
      </c>
      <c r="C1751">
        <v>7.9</v>
      </c>
    </row>
    <row r="1752" spans="1:3">
      <c r="A1752" t="s">
        <v>25900</v>
      </c>
      <c r="B1752" t="s">
        <v>37</v>
      </c>
      <c r="C1752">
        <v>8.1</v>
      </c>
    </row>
    <row r="1753" spans="1:3">
      <c r="A1753" t="s">
        <v>25901</v>
      </c>
      <c r="B1753" t="s">
        <v>37</v>
      </c>
      <c r="C1753">
        <v>6.2</v>
      </c>
    </row>
    <row r="1754" spans="1:3">
      <c r="A1754" t="s">
        <v>25902</v>
      </c>
      <c r="B1754" t="s">
        <v>37</v>
      </c>
      <c r="C1754">
        <v>6.7</v>
      </c>
    </row>
    <row r="1755" spans="1:3">
      <c r="A1755" t="s">
        <v>25903</v>
      </c>
      <c r="B1755" t="s">
        <v>37</v>
      </c>
      <c r="C1755">
        <v>7.3</v>
      </c>
    </row>
    <row r="1756" spans="1:3">
      <c r="A1756" t="s">
        <v>25904</v>
      </c>
      <c r="B1756" t="s">
        <v>37</v>
      </c>
      <c r="C1756">
        <v>4.6</v>
      </c>
    </row>
    <row r="1757" spans="1:3">
      <c r="A1757" t="s">
        <v>25905</v>
      </c>
      <c r="B1757" t="s">
        <v>37</v>
      </c>
      <c r="C1757">
        <v>6.1</v>
      </c>
    </row>
    <row r="1758" spans="1:3">
      <c r="A1758" t="s">
        <v>25906</v>
      </c>
      <c r="B1758" t="s">
        <v>37</v>
      </c>
      <c r="C1758">
        <v>6.2</v>
      </c>
    </row>
    <row r="1759" spans="1:3">
      <c r="A1759" t="s">
        <v>25907</v>
      </c>
      <c r="B1759" t="s">
        <v>37</v>
      </c>
      <c r="C1759">
        <v>7.8</v>
      </c>
    </row>
    <row r="1760" spans="1:3">
      <c r="A1760" t="s">
        <v>25908</v>
      </c>
      <c r="B1760" t="s">
        <v>37</v>
      </c>
      <c r="C1760">
        <v>6.1</v>
      </c>
    </row>
    <row r="1761" spans="1:3">
      <c r="A1761" t="s">
        <v>25909</v>
      </c>
      <c r="B1761" t="s">
        <v>37</v>
      </c>
      <c r="C1761">
        <v>5.8</v>
      </c>
    </row>
    <row r="1762" spans="1:3">
      <c r="A1762" t="s">
        <v>25910</v>
      </c>
      <c r="B1762" t="s">
        <v>37</v>
      </c>
      <c r="C1762">
        <v>6.5</v>
      </c>
    </row>
    <row r="1763" spans="1:3">
      <c r="A1763" t="s">
        <v>25911</v>
      </c>
      <c r="B1763" t="s">
        <v>37</v>
      </c>
      <c r="C1763">
        <v>7.2</v>
      </c>
    </row>
    <row r="1764" spans="1:3">
      <c r="A1764" t="s">
        <v>25912</v>
      </c>
      <c r="B1764" t="s">
        <v>37</v>
      </c>
      <c r="C1764">
        <v>7.8</v>
      </c>
    </row>
    <row r="1765" spans="1:3">
      <c r="A1765" t="s">
        <v>25913</v>
      </c>
      <c r="B1765" t="s">
        <v>37</v>
      </c>
      <c r="C1765">
        <v>4.7</v>
      </c>
    </row>
    <row r="1766" spans="1:3">
      <c r="A1766" t="s">
        <v>25914</v>
      </c>
      <c r="B1766" t="s">
        <v>37</v>
      </c>
      <c r="C1766">
        <v>6.8</v>
      </c>
    </row>
    <row r="1767" spans="1:3">
      <c r="A1767" t="s">
        <v>25915</v>
      </c>
      <c r="B1767" t="s">
        <v>37</v>
      </c>
      <c r="C1767">
        <v>5.9</v>
      </c>
    </row>
    <row r="1768" spans="1:3">
      <c r="A1768" t="s">
        <v>25916</v>
      </c>
      <c r="B1768" t="s">
        <v>37</v>
      </c>
      <c r="C1768">
        <v>7.2</v>
      </c>
    </row>
    <row r="1769" spans="1:3">
      <c r="A1769" t="s">
        <v>25917</v>
      </c>
      <c r="B1769" t="s">
        <v>37</v>
      </c>
      <c r="C1769">
        <v>8.7</v>
      </c>
    </row>
    <row r="1770" spans="1:3">
      <c r="A1770" t="s">
        <v>25918</v>
      </c>
      <c r="B1770" t="s">
        <v>37</v>
      </c>
      <c r="C1770">
        <v>5</v>
      </c>
    </row>
    <row r="1771" spans="1:3">
      <c r="A1771" t="s">
        <v>25919</v>
      </c>
      <c r="B1771" t="s">
        <v>37</v>
      </c>
      <c r="C1771">
        <v>6.6</v>
      </c>
    </row>
    <row r="1772" spans="1:3">
      <c r="A1772" t="s">
        <v>25920</v>
      </c>
      <c r="B1772" t="s">
        <v>37</v>
      </c>
      <c r="C1772">
        <v>8.3</v>
      </c>
    </row>
    <row r="1773" spans="1:3">
      <c r="A1773" t="s">
        <v>25921</v>
      </c>
      <c r="B1773" t="s">
        <v>37</v>
      </c>
      <c r="C1773">
        <v>6.7</v>
      </c>
    </row>
    <row r="1774" spans="1:3">
      <c r="A1774" t="s">
        <v>25922</v>
      </c>
      <c r="B1774" t="s">
        <v>37</v>
      </c>
      <c r="C1774">
        <v>7.8</v>
      </c>
    </row>
    <row r="1775" spans="1:3">
      <c r="A1775" t="s">
        <v>25923</v>
      </c>
      <c r="B1775" t="s">
        <v>37</v>
      </c>
      <c r="C1775">
        <v>6.5</v>
      </c>
    </row>
    <row r="1776" spans="1:3">
      <c r="A1776" t="s">
        <v>25924</v>
      </c>
      <c r="B1776" t="s">
        <v>37</v>
      </c>
      <c r="C1776">
        <v>6.1</v>
      </c>
    </row>
    <row r="1777" spans="1:3">
      <c r="A1777" t="s">
        <v>25925</v>
      </c>
      <c r="B1777" t="s">
        <v>37</v>
      </c>
      <c r="C1777">
        <v>8.1</v>
      </c>
    </row>
    <row r="1778" spans="1:3">
      <c r="A1778" t="s">
        <v>25926</v>
      </c>
      <c r="B1778" t="s">
        <v>37</v>
      </c>
      <c r="C1778">
        <v>5.2</v>
      </c>
    </row>
    <row r="1779" spans="1:3">
      <c r="A1779" t="s">
        <v>25927</v>
      </c>
      <c r="B1779" t="s">
        <v>37</v>
      </c>
      <c r="C1779">
        <v>5.6</v>
      </c>
    </row>
    <row r="1780" spans="1:3">
      <c r="A1780" t="s">
        <v>25928</v>
      </c>
      <c r="B1780" t="s">
        <v>37</v>
      </c>
      <c r="C1780">
        <v>5.8</v>
      </c>
    </row>
    <row r="1781" spans="1:3">
      <c r="A1781" t="s">
        <v>25929</v>
      </c>
      <c r="B1781" t="s">
        <v>37</v>
      </c>
      <c r="C1781">
        <v>6.6</v>
      </c>
    </row>
    <row r="1782" spans="1:3">
      <c r="A1782" t="s">
        <v>25930</v>
      </c>
      <c r="B1782" t="s">
        <v>37</v>
      </c>
      <c r="C1782">
        <v>6.6</v>
      </c>
    </row>
    <row r="1783" spans="1:3">
      <c r="A1783" t="s">
        <v>25931</v>
      </c>
      <c r="B1783" t="s">
        <v>37</v>
      </c>
      <c r="C1783">
        <v>5.5</v>
      </c>
    </row>
    <row r="1784" spans="1:3">
      <c r="A1784" t="s">
        <v>25932</v>
      </c>
      <c r="B1784" t="s">
        <v>37</v>
      </c>
      <c r="C1784">
        <v>7</v>
      </c>
    </row>
    <row r="1785" spans="1:3">
      <c r="A1785" t="s">
        <v>25933</v>
      </c>
      <c r="B1785" t="s">
        <v>37</v>
      </c>
      <c r="C1785">
        <v>6.5</v>
      </c>
    </row>
    <row r="1786" spans="1:3">
      <c r="A1786" t="s">
        <v>25934</v>
      </c>
      <c r="B1786" t="s">
        <v>37</v>
      </c>
      <c r="C1786">
        <v>5.8</v>
      </c>
    </row>
    <row r="1787" spans="1:3">
      <c r="A1787" t="s">
        <v>25935</v>
      </c>
      <c r="B1787" t="s">
        <v>37</v>
      </c>
      <c r="C1787">
        <v>5.6</v>
      </c>
    </row>
    <row r="1788" spans="1:3">
      <c r="A1788" t="s">
        <v>25936</v>
      </c>
      <c r="B1788" t="s">
        <v>37</v>
      </c>
      <c r="C1788">
        <v>5.6</v>
      </c>
    </row>
    <row r="1789" spans="1:3">
      <c r="A1789" t="s">
        <v>25937</v>
      </c>
      <c r="B1789" t="s">
        <v>37</v>
      </c>
      <c r="C1789">
        <v>5.8</v>
      </c>
    </row>
    <row r="1790" spans="1:3">
      <c r="A1790" t="s">
        <v>25938</v>
      </c>
      <c r="B1790" t="s">
        <v>37</v>
      </c>
      <c r="C1790">
        <v>7.6</v>
      </c>
    </row>
    <row r="1791" spans="1:3">
      <c r="A1791" t="s">
        <v>25939</v>
      </c>
      <c r="B1791" t="s">
        <v>37</v>
      </c>
      <c r="C1791">
        <v>6.4</v>
      </c>
    </row>
    <row r="1792" spans="1:3">
      <c r="A1792" t="s">
        <v>25940</v>
      </c>
      <c r="B1792" t="s">
        <v>37</v>
      </c>
      <c r="C1792">
        <v>6.3</v>
      </c>
    </row>
    <row r="1793" spans="1:3">
      <c r="A1793" t="s">
        <v>25941</v>
      </c>
      <c r="B1793" t="s">
        <v>37</v>
      </c>
      <c r="C1793">
        <v>4.6</v>
      </c>
    </row>
    <row r="1794" spans="1:3">
      <c r="A1794" t="s">
        <v>25942</v>
      </c>
      <c r="B1794" t="s">
        <v>37</v>
      </c>
      <c r="C1794">
        <v>6.5</v>
      </c>
    </row>
    <row r="1795" spans="1:3">
      <c r="A1795" t="s">
        <v>25943</v>
      </c>
      <c r="B1795" t="s">
        <v>37</v>
      </c>
      <c r="C1795">
        <v>7.5</v>
      </c>
    </row>
    <row r="1796" spans="1:3">
      <c r="A1796" t="s">
        <v>25944</v>
      </c>
      <c r="B1796" t="s">
        <v>37</v>
      </c>
      <c r="C1796">
        <v>7.5</v>
      </c>
    </row>
    <row r="1797" spans="1:3">
      <c r="A1797" t="s">
        <v>25945</v>
      </c>
      <c r="B1797" t="s">
        <v>37</v>
      </c>
      <c r="C1797">
        <v>5.3</v>
      </c>
    </row>
    <row r="1798" spans="1:3">
      <c r="A1798" t="s">
        <v>25946</v>
      </c>
      <c r="B1798" t="s">
        <v>37</v>
      </c>
      <c r="C1798">
        <v>7.5</v>
      </c>
    </row>
    <row r="1799" spans="1:3">
      <c r="A1799" t="s">
        <v>25947</v>
      </c>
      <c r="B1799" t="s">
        <v>37</v>
      </c>
      <c r="C1799">
        <v>3.3</v>
      </c>
    </row>
    <row r="1800" spans="1:3">
      <c r="A1800" t="s">
        <v>25948</v>
      </c>
      <c r="B1800" t="s">
        <v>37</v>
      </c>
      <c r="C1800">
        <v>3.5</v>
      </c>
    </row>
    <row r="1801" spans="1:3">
      <c r="A1801" t="s">
        <v>25949</v>
      </c>
      <c r="B1801" t="s">
        <v>37</v>
      </c>
      <c r="C1801">
        <v>9.3</v>
      </c>
    </row>
    <row r="1802" spans="1:3">
      <c r="A1802" t="s">
        <v>25950</v>
      </c>
      <c r="B1802" t="s">
        <v>37</v>
      </c>
      <c r="C1802">
        <v>4.8</v>
      </c>
    </row>
    <row r="1803" spans="1:3">
      <c r="A1803" t="s">
        <v>25951</v>
      </c>
      <c r="B1803" t="s">
        <v>37</v>
      </c>
      <c r="C1803">
        <v>6.9</v>
      </c>
    </row>
    <row r="1804" spans="1:3">
      <c r="A1804" t="s">
        <v>25952</v>
      </c>
      <c r="B1804" t="s">
        <v>37</v>
      </c>
      <c r="C1804">
        <v>6</v>
      </c>
    </row>
    <row r="1805" spans="1:3">
      <c r="A1805" t="s">
        <v>25953</v>
      </c>
      <c r="B1805" t="s">
        <v>37</v>
      </c>
      <c r="C1805">
        <v>7.3</v>
      </c>
    </row>
    <row r="1806" spans="1:3">
      <c r="A1806" t="s">
        <v>25954</v>
      </c>
      <c r="B1806" t="s">
        <v>37</v>
      </c>
      <c r="C1806">
        <v>6.6</v>
      </c>
    </row>
    <row r="1807" spans="1:3">
      <c r="A1807" t="s">
        <v>25955</v>
      </c>
      <c r="B1807" t="s">
        <v>37</v>
      </c>
      <c r="C1807">
        <v>7.5</v>
      </c>
    </row>
    <row r="1808" spans="1:3">
      <c r="A1808" t="s">
        <v>25956</v>
      </c>
      <c r="B1808" t="s">
        <v>37</v>
      </c>
      <c r="C1808">
        <v>6.9</v>
      </c>
    </row>
    <row r="1809" spans="1:3">
      <c r="A1809" t="s">
        <v>25957</v>
      </c>
      <c r="B1809" t="s">
        <v>37</v>
      </c>
      <c r="C1809">
        <v>6.8</v>
      </c>
    </row>
    <row r="1810" spans="1:3">
      <c r="A1810" t="s">
        <v>25958</v>
      </c>
      <c r="B1810" t="s">
        <v>37</v>
      </c>
      <c r="C1810">
        <v>6.4</v>
      </c>
    </row>
    <row r="1811" spans="1:3">
      <c r="A1811" t="s">
        <v>25959</v>
      </c>
      <c r="B1811" t="s">
        <v>37</v>
      </c>
      <c r="C1811">
        <v>5.6</v>
      </c>
    </row>
    <row r="1812" spans="1:3">
      <c r="A1812" t="s">
        <v>25960</v>
      </c>
      <c r="B1812" t="s">
        <v>37</v>
      </c>
      <c r="C1812">
        <v>6.3</v>
      </c>
    </row>
    <row r="1813" spans="1:3">
      <c r="A1813" t="s">
        <v>25961</v>
      </c>
      <c r="B1813" t="s">
        <v>37</v>
      </c>
      <c r="C1813">
        <v>7.3</v>
      </c>
    </row>
    <row r="1814" spans="1:3">
      <c r="A1814" t="s">
        <v>25962</v>
      </c>
      <c r="B1814" t="s">
        <v>37</v>
      </c>
      <c r="C1814">
        <v>6.6</v>
      </c>
    </row>
    <row r="1815" spans="1:3">
      <c r="A1815" t="s">
        <v>25963</v>
      </c>
      <c r="B1815" t="s">
        <v>37</v>
      </c>
      <c r="C1815">
        <v>4.6</v>
      </c>
    </row>
    <row r="1816" spans="1:3">
      <c r="A1816" t="s">
        <v>25964</v>
      </c>
      <c r="B1816" t="s">
        <v>37</v>
      </c>
      <c r="C1816">
        <v>5.1</v>
      </c>
    </row>
    <row r="1817" spans="1:3">
      <c r="A1817" t="s">
        <v>25965</v>
      </c>
      <c r="B1817" t="s">
        <v>37</v>
      </c>
      <c r="C1817">
        <v>5.6</v>
      </c>
    </row>
    <row r="1818" spans="1:3">
      <c r="A1818" t="s">
        <v>25966</v>
      </c>
      <c r="B1818" t="s">
        <v>9795</v>
      </c>
      <c r="C1818">
        <v>5.3</v>
      </c>
    </row>
    <row r="1819" spans="1:3">
      <c r="A1819" t="s">
        <v>25967</v>
      </c>
      <c r="B1819" t="s">
        <v>37</v>
      </c>
      <c r="C1819">
        <v>5.6</v>
      </c>
    </row>
    <row r="1820" spans="1:3">
      <c r="A1820" t="s">
        <v>25968</v>
      </c>
      <c r="B1820" t="s">
        <v>37</v>
      </c>
      <c r="C1820">
        <v>5.9</v>
      </c>
    </row>
    <row r="1821" spans="1:3">
      <c r="A1821" t="s">
        <v>25969</v>
      </c>
      <c r="B1821" t="s">
        <v>37</v>
      </c>
      <c r="C1821">
        <v>4.7</v>
      </c>
    </row>
    <row r="1822" spans="1:3">
      <c r="A1822" t="s">
        <v>25970</v>
      </c>
      <c r="B1822" t="s">
        <v>37</v>
      </c>
      <c r="C1822">
        <v>4.8</v>
      </c>
    </row>
    <row r="1823" spans="1:3">
      <c r="A1823" t="s">
        <v>25971</v>
      </c>
      <c r="B1823" t="s">
        <v>37</v>
      </c>
      <c r="C1823">
        <v>6.8</v>
      </c>
    </row>
    <row r="1824" spans="1:3">
      <c r="A1824" t="s">
        <v>25972</v>
      </c>
      <c r="B1824" t="s">
        <v>37</v>
      </c>
      <c r="C1824">
        <v>5.4</v>
      </c>
    </row>
    <row r="1825" spans="1:3">
      <c r="A1825" t="s">
        <v>25973</v>
      </c>
      <c r="B1825" t="s">
        <v>37</v>
      </c>
      <c r="C1825">
        <v>5.1</v>
      </c>
    </row>
    <row r="1826" spans="1:3">
      <c r="A1826" t="s">
        <v>25974</v>
      </c>
      <c r="B1826" t="s">
        <v>37</v>
      </c>
      <c r="C1826">
        <v>7</v>
      </c>
    </row>
    <row r="1827" spans="1:3">
      <c r="A1827" t="s">
        <v>25975</v>
      </c>
      <c r="B1827" t="s">
        <v>37</v>
      </c>
      <c r="C1827">
        <v>4</v>
      </c>
    </row>
    <row r="1828" spans="1:3">
      <c r="A1828" t="s">
        <v>25976</v>
      </c>
      <c r="B1828" t="s">
        <v>37</v>
      </c>
      <c r="C1828">
        <v>7.3</v>
      </c>
    </row>
    <row r="1829" spans="1:3">
      <c r="A1829" t="s">
        <v>25977</v>
      </c>
      <c r="B1829" t="s">
        <v>37</v>
      </c>
      <c r="C1829">
        <v>6.8</v>
      </c>
    </row>
    <row r="1830" spans="1:3">
      <c r="A1830" t="s">
        <v>25978</v>
      </c>
      <c r="B1830" t="s">
        <v>37</v>
      </c>
      <c r="C1830">
        <v>7</v>
      </c>
    </row>
    <row r="1831" spans="1:3">
      <c r="A1831" t="s">
        <v>25979</v>
      </c>
      <c r="B1831" t="s">
        <v>37</v>
      </c>
      <c r="C1831">
        <v>7.1</v>
      </c>
    </row>
    <row r="1832" spans="1:3">
      <c r="A1832" t="s">
        <v>25980</v>
      </c>
      <c r="B1832" t="s">
        <v>37</v>
      </c>
      <c r="C1832">
        <v>6.9</v>
      </c>
    </row>
    <row r="1833" spans="1:3">
      <c r="A1833" t="s">
        <v>25981</v>
      </c>
      <c r="B1833" t="s">
        <v>37</v>
      </c>
      <c r="C1833">
        <v>7.3</v>
      </c>
    </row>
    <row r="1834" spans="1:3">
      <c r="A1834" t="s">
        <v>25982</v>
      </c>
      <c r="B1834" t="s">
        <v>37</v>
      </c>
      <c r="C1834">
        <v>8.2</v>
      </c>
    </row>
    <row r="1835" spans="1:3">
      <c r="A1835" t="s">
        <v>25983</v>
      </c>
      <c r="B1835" t="s">
        <v>37</v>
      </c>
      <c r="C1835">
        <v>7.1</v>
      </c>
    </row>
    <row r="1836" spans="1:3">
      <c r="A1836" t="s">
        <v>25984</v>
      </c>
      <c r="B1836" t="s">
        <v>37</v>
      </c>
      <c r="C1836">
        <v>7.7</v>
      </c>
    </row>
    <row r="1837" spans="1:3">
      <c r="A1837" t="s">
        <v>25985</v>
      </c>
      <c r="B1837" t="s">
        <v>37</v>
      </c>
      <c r="C1837">
        <v>6.5</v>
      </c>
    </row>
    <row r="1838" spans="1:3">
      <c r="A1838" t="s">
        <v>25986</v>
      </c>
      <c r="B1838" t="s">
        <v>37</v>
      </c>
      <c r="C1838">
        <v>4.9</v>
      </c>
    </row>
    <row r="1839" spans="1:3">
      <c r="A1839" t="s">
        <v>25987</v>
      </c>
      <c r="B1839" t="s">
        <v>37</v>
      </c>
      <c r="C1839">
        <v>6.4</v>
      </c>
    </row>
    <row r="1840" spans="1:3">
      <c r="A1840" t="s">
        <v>25988</v>
      </c>
      <c r="B1840" t="s">
        <v>37</v>
      </c>
      <c r="C1840">
        <v>5.9</v>
      </c>
    </row>
    <row r="1841" spans="1:3">
      <c r="A1841" t="s">
        <v>25989</v>
      </c>
      <c r="B1841" t="s">
        <v>37</v>
      </c>
      <c r="C1841">
        <v>6.2</v>
      </c>
    </row>
    <row r="1842" spans="1:3">
      <c r="A1842" t="s">
        <v>25990</v>
      </c>
      <c r="B1842" t="s">
        <v>37</v>
      </c>
      <c r="C1842">
        <v>5.8</v>
      </c>
    </row>
    <row r="1843" spans="1:3">
      <c r="A1843" t="s">
        <v>25991</v>
      </c>
      <c r="B1843" t="s">
        <v>37</v>
      </c>
      <c r="C1843">
        <v>6.7</v>
      </c>
    </row>
    <row r="1844" spans="1:3">
      <c r="A1844" t="s">
        <v>25992</v>
      </c>
      <c r="B1844" t="s">
        <v>37</v>
      </c>
      <c r="C1844">
        <v>5.9</v>
      </c>
    </row>
    <row r="1845" spans="1:3">
      <c r="A1845" t="s">
        <v>25993</v>
      </c>
      <c r="B1845" t="s">
        <v>37</v>
      </c>
      <c r="C1845">
        <v>7.3</v>
      </c>
    </row>
    <row r="1846" spans="1:3">
      <c r="A1846" t="s">
        <v>25994</v>
      </c>
      <c r="B1846" t="s">
        <v>37</v>
      </c>
      <c r="C1846">
        <v>4.1</v>
      </c>
    </row>
    <row r="1847" spans="1:3">
      <c r="A1847" t="s">
        <v>25995</v>
      </c>
      <c r="B1847" t="s">
        <v>37</v>
      </c>
      <c r="C1847">
        <v>4.9</v>
      </c>
    </row>
    <row r="1848" spans="1:3">
      <c r="A1848" t="s">
        <v>25996</v>
      </c>
      <c r="B1848" t="s">
        <v>37</v>
      </c>
      <c r="C1848">
        <v>7.9</v>
      </c>
    </row>
    <row r="1849" spans="1:3">
      <c r="A1849" t="s">
        <v>25586</v>
      </c>
      <c r="B1849" t="s">
        <v>37</v>
      </c>
      <c r="C1849">
        <v>5.6</v>
      </c>
    </row>
    <row r="1850" spans="1:3">
      <c r="A1850" t="s">
        <v>25997</v>
      </c>
      <c r="B1850" t="s">
        <v>37</v>
      </c>
      <c r="C1850">
        <v>5.2</v>
      </c>
    </row>
    <row r="1851" spans="1:3">
      <c r="A1851" t="s">
        <v>25998</v>
      </c>
      <c r="B1851" t="s">
        <v>37</v>
      </c>
      <c r="C1851">
        <v>4.1</v>
      </c>
    </row>
    <row r="1852" spans="1:3">
      <c r="A1852" t="s">
        <v>25999</v>
      </c>
      <c r="B1852" t="s">
        <v>37</v>
      </c>
      <c r="C1852">
        <v>6.6</v>
      </c>
    </row>
    <row r="1853" spans="1:3">
      <c r="A1853" t="s">
        <v>26000</v>
      </c>
      <c r="B1853" t="s">
        <v>37</v>
      </c>
      <c r="C1853">
        <v>2.9</v>
      </c>
    </row>
    <row r="1854" spans="1:3">
      <c r="A1854" t="s">
        <v>26001</v>
      </c>
      <c r="B1854" t="s">
        <v>37</v>
      </c>
      <c r="C1854">
        <v>6.5</v>
      </c>
    </row>
    <row r="1855" spans="1:3">
      <c r="A1855" t="s">
        <v>26002</v>
      </c>
      <c r="B1855" t="s">
        <v>37</v>
      </c>
      <c r="C1855">
        <v>7.2</v>
      </c>
    </row>
    <row r="1856" spans="1:3">
      <c r="A1856" t="s">
        <v>26003</v>
      </c>
      <c r="B1856" t="s">
        <v>37</v>
      </c>
      <c r="C1856">
        <v>6.8</v>
      </c>
    </row>
    <row r="1857" spans="1:3">
      <c r="A1857" t="s">
        <v>26004</v>
      </c>
      <c r="B1857" t="s">
        <v>37</v>
      </c>
      <c r="C1857">
        <v>7.8</v>
      </c>
    </row>
    <row r="1858" spans="1:3">
      <c r="A1858" t="s">
        <v>26005</v>
      </c>
      <c r="B1858" t="s">
        <v>37</v>
      </c>
      <c r="C1858">
        <v>6.7</v>
      </c>
    </row>
    <row r="1859" spans="1:3">
      <c r="A1859" t="s">
        <v>26006</v>
      </c>
      <c r="B1859" t="s">
        <v>1464</v>
      </c>
      <c r="C1859">
        <v>7.1</v>
      </c>
    </row>
    <row r="1860" spans="1:3">
      <c r="A1860" t="s">
        <v>26007</v>
      </c>
      <c r="B1860" t="s">
        <v>37</v>
      </c>
      <c r="C1860">
        <v>5.7</v>
      </c>
    </row>
    <row r="1861" spans="1:3">
      <c r="A1861" t="s">
        <v>26008</v>
      </c>
      <c r="B1861" t="s">
        <v>37</v>
      </c>
      <c r="C1861">
        <v>5.3</v>
      </c>
    </row>
    <row r="1862" spans="1:3">
      <c r="A1862" t="s">
        <v>26009</v>
      </c>
      <c r="B1862" t="s">
        <v>37</v>
      </c>
      <c r="C1862">
        <v>7.7</v>
      </c>
    </row>
    <row r="1863" spans="1:3">
      <c r="A1863" t="s">
        <v>26010</v>
      </c>
      <c r="B1863" t="s">
        <v>37</v>
      </c>
      <c r="C1863">
        <v>6.1</v>
      </c>
    </row>
    <row r="1864" spans="1:3">
      <c r="A1864" t="s">
        <v>26011</v>
      </c>
      <c r="B1864" t="s">
        <v>37</v>
      </c>
      <c r="C1864">
        <v>7.3</v>
      </c>
    </row>
    <row r="1865" spans="1:3">
      <c r="A1865" t="s">
        <v>26012</v>
      </c>
      <c r="B1865" t="s">
        <v>37</v>
      </c>
      <c r="C1865">
        <v>7.2</v>
      </c>
    </row>
    <row r="1866" spans="1:3">
      <c r="A1866" t="s">
        <v>24467</v>
      </c>
      <c r="B1866" t="s">
        <v>37</v>
      </c>
      <c r="C1866">
        <v>5.3</v>
      </c>
    </row>
    <row r="1867" spans="1:3">
      <c r="A1867" t="s">
        <v>26013</v>
      </c>
      <c r="B1867" t="s">
        <v>37</v>
      </c>
      <c r="C1867">
        <v>6.1</v>
      </c>
    </row>
    <row r="1868" spans="1:3">
      <c r="A1868" t="s">
        <v>26014</v>
      </c>
      <c r="B1868" t="s">
        <v>37</v>
      </c>
      <c r="C1868">
        <v>5.8</v>
      </c>
    </row>
    <row r="1869" spans="1:3">
      <c r="A1869" t="s">
        <v>26015</v>
      </c>
      <c r="B1869" t="s">
        <v>37</v>
      </c>
      <c r="C1869">
        <v>5.7</v>
      </c>
    </row>
    <row r="1870" spans="1:3">
      <c r="A1870" t="s">
        <v>26016</v>
      </c>
      <c r="B1870" t="s">
        <v>37</v>
      </c>
      <c r="C1870">
        <v>6.7</v>
      </c>
    </row>
    <row r="1871" spans="1:3">
      <c r="A1871" t="s">
        <v>26017</v>
      </c>
      <c r="B1871" t="s">
        <v>37</v>
      </c>
      <c r="C1871">
        <v>6.5</v>
      </c>
    </row>
    <row r="1872" spans="1:3">
      <c r="A1872" t="s">
        <v>26018</v>
      </c>
      <c r="B1872" t="s">
        <v>37</v>
      </c>
      <c r="C1872">
        <v>7.2</v>
      </c>
    </row>
    <row r="1873" spans="1:3">
      <c r="A1873" t="s">
        <v>26019</v>
      </c>
      <c r="B1873" t="s">
        <v>37</v>
      </c>
      <c r="C1873">
        <v>7.6</v>
      </c>
    </row>
    <row r="1874" spans="1:3">
      <c r="A1874" t="s">
        <v>26020</v>
      </c>
      <c r="B1874" t="s">
        <v>37</v>
      </c>
      <c r="C1874">
        <v>4.6</v>
      </c>
    </row>
    <row r="1875" spans="1:3">
      <c r="A1875" t="s">
        <v>26021</v>
      </c>
      <c r="B1875" t="s">
        <v>37</v>
      </c>
      <c r="C1875">
        <v>6.9</v>
      </c>
    </row>
    <row r="1876" spans="1:3">
      <c r="A1876" t="s">
        <v>26022</v>
      </c>
      <c r="B1876" t="s">
        <v>37</v>
      </c>
      <c r="C1876">
        <v>6.6</v>
      </c>
    </row>
    <row r="1877" spans="1:3">
      <c r="A1877" t="s">
        <v>26023</v>
      </c>
      <c r="B1877" t="s">
        <v>37</v>
      </c>
      <c r="C1877">
        <v>6.3</v>
      </c>
    </row>
    <row r="1878" spans="1:3">
      <c r="A1878" t="s">
        <v>26024</v>
      </c>
      <c r="B1878" t="s">
        <v>37</v>
      </c>
      <c r="C1878">
        <v>6.2</v>
      </c>
    </row>
    <row r="1879" spans="1:3">
      <c r="A1879" t="s">
        <v>26025</v>
      </c>
      <c r="B1879" t="s">
        <v>37</v>
      </c>
      <c r="C1879">
        <v>5.3</v>
      </c>
    </row>
    <row r="1880" spans="1:3">
      <c r="A1880" t="s">
        <v>26026</v>
      </c>
      <c r="B1880" t="s">
        <v>37</v>
      </c>
      <c r="C1880">
        <v>7.3</v>
      </c>
    </row>
    <row r="1881" spans="1:3">
      <c r="A1881" t="s">
        <v>26027</v>
      </c>
      <c r="B1881" t="s">
        <v>37</v>
      </c>
      <c r="C1881">
        <v>5.6</v>
      </c>
    </row>
    <row r="1882" spans="1:3">
      <c r="A1882" t="s">
        <v>26028</v>
      </c>
      <c r="B1882" t="s">
        <v>37</v>
      </c>
      <c r="C1882">
        <v>6.2</v>
      </c>
    </row>
    <row r="1883" spans="1:3">
      <c r="A1883" t="s">
        <v>26029</v>
      </c>
      <c r="B1883" t="s">
        <v>37</v>
      </c>
      <c r="C1883">
        <v>5.2</v>
      </c>
    </row>
    <row r="1884" spans="1:3">
      <c r="A1884" t="s">
        <v>26030</v>
      </c>
      <c r="B1884" t="s">
        <v>37</v>
      </c>
      <c r="C1884">
        <v>5.3</v>
      </c>
    </row>
    <row r="1885" spans="1:3">
      <c r="A1885" t="s">
        <v>26031</v>
      </c>
      <c r="B1885" t="s">
        <v>37</v>
      </c>
      <c r="C1885">
        <v>5.4</v>
      </c>
    </row>
    <row r="1886" spans="1:3">
      <c r="A1886" t="s">
        <v>26032</v>
      </c>
      <c r="B1886" t="s">
        <v>37</v>
      </c>
      <c r="C1886">
        <v>4.9</v>
      </c>
    </row>
    <row r="1887" spans="1:3">
      <c r="A1887" t="s">
        <v>26033</v>
      </c>
      <c r="B1887" t="s">
        <v>37</v>
      </c>
      <c r="C1887">
        <v>5.5</v>
      </c>
    </row>
    <row r="1888" spans="1:3">
      <c r="A1888" t="s">
        <v>26034</v>
      </c>
      <c r="B1888" t="s">
        <v>37</v>
      </c>
      <c r="C1888">
        <v>6.7</v>
      </c>
    </row>
    <row r="1889" spans="1:3">
      <c r="A1889" t="s">
        <v>26035</v>
      </c>
      <c r="B1889" t="s">
        <v>37</v>
      </c>
      <c r="C1889">
        <v>7.2</v>
      </c>
    </row>
    <row r="1890" spans="1:3">
      <c r="A1890" t="s">
        <v>26036</v>
      </c>
      <c r="B1890" t="s">
        <v>37</v>
      </c>
      <c r="C1890">
        <v>5.1</v>
      </c>
    </row>
    <row r="1891" spans="1:3">
      <c r="A1891" t="s">
        <v>26037</v>
      </c>
      <c r="B1891" t="s">
        <v>37</v>
      </c>
      <c r="C1891">
        <v>6.5</v>
      </c>
    </row>
    <row r="1892" spans="1:3">
      <c r="A1892" t="s">
        <v>26038</v>
      </c>
      <c r="B1892" t="s">
        <v>676</v>
      </c>
      <c r="C1892">
        <v>8.2</v>
      </c>
    </row>
    <row r="1893" spans="1:3">
      <c r="A1893" t="s">
        <v>26039</v>
      </c>
      <c r="B1893" t="s">
        <v>37</v>
      </c>
      <c r="C1893">
        <v>7.7</v>
      </c>
    </row>
    <row r="1894" spans="1:3">
      <c r="A1894" t="s">
        <v>24187</v>
      </c>
      <c r="B1894" t="s">
        <v>37</v>
      </c>
      <c r="C1894">
        <v>7.2</v>
      </c>
    </row>
    <row r="1895" spans="1:3">
      <c r="A1895" t="s">
        <v>26040</v>
      </c>
      <c r="B1895" t="s">
        <v>37</v>
      </c>
      <c r="C1895">
        <v>6.1</v>
      </c>
    </row>
    <row r="1896" spans="1:3">
      <c r="A1896" t="s">
        <v>26041</v>
      </c>
      <c r="B1896" t="s">
        <v>37</v>
      </c>
      <c r="C1896">
        <v>8.8</v>
      </c>
    </row>
    <row r="1897" spans="1:3">
      <c r="A1897" t="s">
        <v>26042</v>
      </c>
      <c r="B1897" t="s">
        <v>37</v>
      </c>
      <c r="C1897">
        <v>6.8</v>
      </c>
    </row>
    <row r="1898" spans="1:3">
      <c r="A1898" t="s">
        <v>26043</v>
      </c>
      <c r="B1898" t="s">
        <v>37</v>
      </c>
      <c r="C1898">
        <v>6.8</v>
      </c>
    </row>
    <row r="1899" spans="1:3">
      <c r="A1899" t="s">
        <v>26044</v>
      </c>
      <c r="B1899" t="s">
        <v>37</v>
      </c>
      <c r="C1899">
        <v>6.7</v>
      </c>
    </row>
    <row r="1900" spans="1:3">
      <c r="A1900" t="s">
        <v>26045</v>
      </c>
      <c r="B1900" t="s">
        <v>37</v>
      </c>
      <c r="C1900">
        <v>7.1</v>
      </c>
    </row>
    <row r="1901" spans="1:3">
      <c r="A1901" t="s">
        <v>26046</v>
      </c>
      <c r="B1901" t="s">
        <v>37</v>
      </c>
      <c r="C1901">
        <v>7.1</v>
      </c>
    </row>
    <row r="1902" spans="1:3">
      <c r="A1902" t="s">
        <v>26047</v>
      </c>
      <c r="B1902" t="s">
        <v>37</v>
      </c>
      <c r="C1902">
        <v>6.1</v>
      </c>
    </row>
    <row r="1903" spans="1:3">
      <c r="A1903" t="s">
        <v>26048</v>
      </c>
      <c r="B1903" t="s">
        <v>37</v>
      </c>
      <c r="C1903">
        <v>8</v>
      </c>
    </row>
    <row r="1904" spans="1:3">
      <c r="A1904" t="s">
        <v>25955</v>
      </c>
      <c r="B1904" t="s">
        <v>37</v>
      </c>
      <c r="C1904">
        <v>7.5</v>
      </c>
    </row>
    <row r="1905" spans="1:3">
      <c r="A1905" t="s">
        <v>26049</v>
      </c>
      <c r="B1905" t="s">
        <v>37</v>
      </c>
      <c r="C1905">
        <v>6.6</v>
      </c>
    </row>
    <row r="1906" spans="1:3">
      <c r="A1906" t="s">
        <v>26050</v>
      </c>
      <c r="B1906" t="s">
        <v>37</v>
      </c>
      <c r="C1906">
        <v>5.4</v>
      </c>
    </row>
    <row r="1907" spans="1:3">
      <c r="A1907" t="s">
        <v>26051</v>
      </c>
      <c r="B1907" t="s">
        <v>37</v>
      </c>
      <c r="C1907">
        <v>6.1</v>
      </c>
    </row>
    <row r="1908" spans="1:3">
      <c r="A1908" t="s">
        <v>25750</v>
      </c>
      <c r="B1908" t="s">
        <v>37</v>
      </c>
      <c r="C1908">
        <v>6.1</v>
      </c>
    </row>
    <row r="1909" spans="1:3">
      <c r="A1909" t="s">
        <v>26052</v>
      </c>
      <c r="B1909" t="s">
        <v>37</v>
      </c>
      <c r="C1909">
        <v>5.6</v>
      </c>
    </row>
    <row r="1910" spans="1:3">
      <c r="A1910" t="s">
        <v>26053</v>
      </c>
      <c r="B1910" t="s">
        <v>37</v>
      </c>
      <c r="C1910">
        <v>5.8</v>
      </c>
    </row>
    <row r="1911" spans="1:3">
      <c r="A1911" t="s">
        <v>26054</v>
      </c>
      <c r="B1911" t="s">
        <v>37</v>
      </c>
      <c r="C1911">
        <v>2.8</v>
      </c>
    </row>
    <row r="1912" spans="1:3">
      <c r="A1912" t="s">
        <v>26055</v>
      </c>
      <c r="B1912" t="s">
        <v>37</v>
      </c>
      <c r="C1912">
        <v>6.7</v>
      </c>
    </row>
    <row r="1913" spans="1:3">
      <c r="A1913" t="s">
        <v>26056</v>
      </c>
      <c r="B1913" t="s">
        <v>37</v>
      </c>
      <c r="C1913">
        <v>5.1</v>
      </c>
    </row>
    <row r="1914" spans="1:3">
      <c r="A1914" t="s">
        <v>26057</v>
      </c>
      <c r="B1914" t="s">
        <v>37</v>
      </c>
      <c r="C1914">
        <v>7.2</v>
      </c>
    </row>
    <row r="1915" spans="1:3">
      <c r="A1915" t="s">
        <v>26058</v>
      </c>
      <c r="B1915" t="s">
        <v>37</v>
      </c>
      <c r="C1915">
        <v>6</v>
      </c>
    </row>
    <row r="1916" spans="1:3">
      <c r="A1916" t="s">
        <v>26059</v>
      </c>
      <c r="B1916" t="s">
        <v>1464</v>
      </c>
      <c r="C1916">
        <v>6.7</v>
      </c>
    </row>
    <row r="1917" spans="1:3">
      <c r="A1917" t="s">
        <v>26060</v>
      </c>
      <c r="B1917" t="s">
        <v>37</v>
      </c>
      <c r="C1917">
        <v>6.2</v>
      </c>
    </row>
    <row r="1918" spans="1:3">
      <c r="A1918" t="s">
        <v>26061</v>
      </c>
      <c r="B1918" t="s">
        <v>37</v>
      </c>
      <c r="C1918">
        <v>6.2</v>
      </c>
    </row>
    <row r="1919" spans="1:3">
      <c r="A1919" t="s">
        <v>26062</v>
      </c>
      <c r="B1919" t="s">
        <v>37</v>
      </c>
      <c r="C1919">
        <v>6.8</v>
      </c>
    </row>
    <row r="1920" spans="1:3">
      <c r="A1920" t="s">
        <v>26063</v>
      </c>
      <c r="B1920" t="s">
        <v>37</v>
      </c>
      <c r="C1920">
        <v>7.1</v>
      </c>
    </row>
    <row r="1921" spans="1:3">
      <c r="A1921" t="s">
        <v>26064</v>
      </c>
      <c r="B1921" t="s">
        <v>37</v>
      </c>
      <c r="C1921">
        <v>7.1</v>
      </c>
    </row>
    <row r="1922" spans="1:3">
      <c r="A1922" t="s">
        <v>26065</v>
      </c>
      <c r="B1922" t="s">
        <v>37</v>
      </c>
      <c r="C1922">
        <v>7</v>
      </c>
    </row>
    <row r="1923" spans="1:3">
      <c r="A1923" t="s">
        <v>26066</v>
      </c>
      <c r="B1923" t="s">
        <v>37</v>
      </c>
      <c r="C1923">
        <v>7.1</v>
      </c>
    </row>
    <row r="1924" spans="1:3">
      <c r="A1924" t="s">
        <v>26067</v>
      </c>
      <c r="B1924" t="s">
        <v>37</v>
      </c>
      <c r="C1924">
        <v>6.4</v>
      </c>
    </row>
    <row r="1925" spans="1:3">
      <c r="A1925" t="s">
        <v>26068</v>
      </c>
      <c r="B1925" t="s">
        <v>37</v>
      </c>
      <c r="C1925">
        <v>7</v>
      </c>
    </row>
    <row r="1926" spans="1:3">
      <c r="A1926" t="s">
        <v>26069</v>
      </c>
      <c r="B1926" t="s">
        <v>37</v>
      </c>
      <c r="C1926">
        <v>6.2</v>
      </c>
    </row>
    <row r="1927" spans="1:3">
      <c r="A1927" t="s">
        <v>26070</v>
      </c>
      <c r="B1927" t="s">
        <v>37</v>
      </c>
      <c r="C1927">
        <v>7.5</v>
      </c>
    </row>
    <row r="1928" spans="1:3">
      <c r="A1928" t="s">
        <v>26071</v>
      </c>
      <c r="B1928" t="s">
        <v>37</v>
      </c>
      <c r="C1928">
        <v>4.8</v>
      </c>
    </row>
    <row r="1929" spans="1:3">
      <c r="A1929" t="s">
        <v>26072</v>
      </c>
      <c r="B1929" t="s">
        <v>37</v>
      </c>
      <c r="C1929">
        <v>7.3</v>
      </c>
    </row>
    <row r="1930" spans="1:3">
      <c r="A1930" t="s">
        <v>26073</v>
      </c>
      <c r="B1930" t="s">
        <v>37</v>
      </c>
      <c r="C1930">
        <v>5.8</v>
      </c>
    </row>
    <row r="1931" spans="1:3">
      <c r="A1931" t="s">
        <v>26074</v>
      </c>
      <c r="B1931" t="s">
        <v>37</v>
      </c>
      <c r="C1931">
        <v>7.6</v>
      </c>
    </row>
    <row r="1932" spans="1:3">
      <c r="A1932" t="s">
        <v>26075</v>
      </c>
      <c r="B1932" t="s">
        <v>37</v>
      </c>
      <c r="C1932">
        <v>5.6</v>
      </c>
    </row>
    <row r="1933" spans="1:3">
      <c r="A1933" t="s">
        <v>26076</v>
      </c>
      <c r="B1933" t="s">
        <v>37</v>
      </c>
      <c r="C1933">
        <v>7</v>
      </c>
    </row>
    <row r="1934" spans="1:3">
      <c r="A1934" t="s">
        <v>26077</v>
      </c>
      <c r="B1934" t="s">
        <v>37</v>
      </c>
      <c r="C1934">
        <v>6.6</v>
      </c>
    </row>
    <row r="1935" spans="1:3">
      <c r="A1935" t="s">
        <v>26078</v>
      </c>
      <c r="B1935" t="s">
        <v>37</v>
      </c>
      <c r="C1935">
        <v>6.5</v>
      </c>
    </row>
    <row r="1936" spans="1:3">
      <c r="A1936" t="s">
        <v>26079</v>
      </c>
      <c r="B1936" t="s">
        <v>37</v>
      </c>
      <c r="C1936">
        <v>7.4</v>
      </c>
    </row>
    <row r="1937" spans="1:3">
      <c r="A1937" t="s">
        <v>26080</v>
      </c>
      <c r="B1937" t="s">
        <v>37</v>
      </c>
      <c r="C1937">
        <v>4.6</v>
      </c>
    </row>
    <row r="1938" spans="1:3">
      <c r="A1938" t="s">
        <v>26081</v>
      </c>
      <c r="B1938" t="s">
        <v>37</v>
      </c>
      <c r="C1938">
        <v>6.4</v>
      </c>
    </row>
    <row r="1939" spans="1:3">
      <c r="A1939" t="s">
        <v>25236</v>
      </c>
      <c r="B1939" t="s">
        <v>37</v>
      </c>
      <c r="C1939">
        <v>6</v>
      </c>
    </row>
    <row r="1940" spans="1:3">
      <c r="A1940" t="s">
        <v>26082</v>
      </c>
      <c r="B1940" t="s">
        <v>37</v>
      </c>
      <c r="C1940">
        <v>5.9</v>
      </c>
    </row>
    <row r="1941" spans="1:3">
      <c r="A1941" t="s">
        <v>26083</v>
      </c>
      <c r="B1941" t="s">
        <v>37</v>
      </c>
      <c r="C1941">
        <v>6.4</v>
      </c>
    </row>
    <row r="1942" spans="1:3">
      <c r="A1942" t="s">
        <v>26084</v>
      </c>
      <c r="B1942" t="s">
        <v>37</v>
      </c>
      <c r="C1942">
        <v>6.6</v>
      </c>
    </row>
    <row r="1943" spans="1:3">
      <c r="A1943" t="s">
        <v>26085</v>
      </c>
      <c r="B1943" t="s">
        <v>37</v>
      </c>
      <c r="C1943">
        <v>6.9</v>
      </c>
    </row>
    <row r="1944" spans="1:3">
      <c r="A1944" t="s">
        <v>24430</v>
      </c>
      <c r="B1944" t="s">
        <v>37</v>
      </c>
      <c r="C1944">
        <v>6.9</v>
      </c>
    </row>
    <row r="1945" spans="1:3">
      <c r="A1945" t="s">
        <v>26086</v>
      </c>
      <c r="B1945" t="s">
        <v>37</v>
      </c>
      <c r="C1945">
        <v>5.8</v>
      </c>
    </row>
    <row r="1946" spans="1:3">
      <c r="A1946" t="s">
        <v>26087</v>
      </c>
      <c r="B1946" t="s">
        <v>37</v>
      </c>
      <c r="C1946">
        <v>6.4</v>
      </c>
    </row>
    <row r="1947" spans="1:3">
      <c r="A1947" t="s">
        <v>26088</v>
      </c>
      <c r="B1947" t="s">
        <v>37</v>
      </c>
      <c r="C1947">
        <v>5.3</v>
      </c>
    </row>
    <row r="1948" spans="1:3">
      <c r="A1948" t="s">
        <v>26089</v>
      </c>
      <c r="B1948" t="s">
        <v>37</v>
      </c>
      <c r="C1948">
        <v>6.5</v>
      </c>
    </row>
    <row r="1949" spans="1:3">
      <c r="A1949" t="s">
        <v>26090</v>
      </c>
      <c r="B1949" t="s">
        <v>37</v>
      </c>
      <c r="C1949">
        <v>5.7</v>
      </c>
    </row>
    <row r="1950" spans="1:3">
      <c r="A1950" t="s">
        <v>26091</v>
      </c>
      <c r="B1950" t="s">
        <v>37</v>
      </c>
      <c r="C1950">
        <v>6.7</v>
      </c>
    </row>
    <row r="1951" spans="1:3">
      <c r="A1951" t="s">
        <v>26092</v>
      </c>
      <c r="B1951" t="s">
        <v>37</v>
      </c>
      <c r="C1951">
        <v>3.9</v>
      </c>
    </row>
    <row r="1952" spans="1:3">
      <c r="A1952" t="s">
        <v>26093</v>
      </c>
      <c r="B1952" t="s">
        <v>37</v>
      </c>
      <c r="C1952">
        <v>4.1</v>
      </c>
    </row>
    <row r="1953" spans="1:3">
      <c r="A1953" t="s">
        <v>26094</v>
      </c>
      <c r="B1953" t="s">
        <v>37</v>
      </c>
      <c r="C1953">
        <v>6.2</v>
      </c>
    </row>
    <row r="1954" spans="1:3">
      <c r="A1954" t="s">
        <v>26095</v>
      </c>
      <c r="B1954" t="s">
        <v>37</v>
      </c>
      <c r="C1954">
        <v>3.8</v>
      </c>
    </row>
    <row r="1955" spans="1:3">
      <c r="A1955" t="s">
        <v>26096</v>
      </c>
      <c r="B1955" t="s">
        <v>37</v>
      </c>
      <c r="C1955">
        <v>5.1</v>
      </c>
    </row>
    <row r="1956" spans="1:3">
      <c r="A1956" t="s">
        <v>26097</v>
      </c>
      <c r="B1956" t="s">
        <v>10490</v>
      </c>
      <c r="C1956">
        <v>7.8</v>
      </c>
    </row>
    <row r="1957" spans="1:3">
      <c r="A1957" t="s">
        <v>26098</v>
      </c>
      <c r="B1957" t="s">
        <v>1464</v>
      </c>
      <c r="C1957">
        <v>7.8</v>
      </c>
    </row>
    <row r="1958" spans="1:3">
      <c r="A1958" t="s">
        <v>26099</v>
      </c>
      <c r="B1958" t="s">
        <v>37</v>
      </c>
      <c r="C1958">
        <v>6.1</v>
      </c>
    </row>
    <row r="1959" spans="1:3">
      <c r="A1959" t="s">
        <v>26100</v>
      </c>
      <c r="B1959" t="s">
        <v>37</v>
      </c>
      <c r="C1959">
        <v>5.8</v>
      </c>
    </row>
    <row r="1960" spans="1:3">
      <c r="A1960" t="s">
        <v>26101</v>
      </c>
      <c r="B1960" t="s">
        <v>37</v>
      </c>
      <c r="C1960">
        <v>6.3</v>
      </c>
    </row>
    <row r="1961" spans="1:3">
      <c r="A1961" t="s">
        <v>26102</v>
      </c>
      <c r="B1961" t="s">
        <v>37</v>
      </c>
      <c r="C1961">
        <v>5.4</v>
      </c>
    </row>
    <row r="1962" spans="1:3">
      <c r="A1962" t="s">
        <v>26103</v>
      </c>
      <c r="B1962" t="s">
        <v>1464</v>
      </c>
      <c r="C1962">
        <v>7.3</v>
      </c>
    </row>
    <row r="1963" spans="1:3">
      <c r="A1963" t="s">
        <v>26104</v>
      </c>
      <c r="B1963" t="s">
        <v>37</v>
      </c>
      <c r="C1963">
        <v>6.8</v>
      </c>
    </row>
    <row r="1964" spans="1:3">
      <c r="A1964" t="s">
        <v>26105</v>
      </c>
      <c r="B1964" t="s">
        <v>37</v>
      </c>
      <c r="C1964">
        <v>7.3</v>
      </c>
    </row>
    <row r="1965" spans="1:3">
      <c r="A1965" t="s">
        <v>26106</v>
      </c>
      <c r="B1965" t="s">
        <v>37</v>
      </c>
      <c r="C1965">
        <v>6.5</v>
      </c>
    </row>
    <row r="1966" spans="1:3">
      <c r="A1966" t="s">
        <v>26107</v>
      </c>
      <c r="B1966" t="s">
        <v>37</v>
      </c>
      <c r="C1966">
        <v>7.2</v>
      </c>
    </row>
    <row r="1967" spans="1:3">
      <c r="A1967" t="s">
        <v>26108</v>
      </c>
      <c r="B1967" t="s">
        <v>37</v>
      </c>
      <c r="C1967">
        <v>6.3</v>
      </c>
    </row>
    <row r="1968" spans="1:3">
      <c r="A1968" t="s">
        <v>26109</v>
      </c>
      <c r="B1968" t="s">
        <v>37</v>
      </c>
      <c r="C1968">
        <v>5.9</v>
      </c>
    </row>
    <row r="1969" spans="1:3">
      <c r="A1969" t="s">
        <v>26110</v>
      </c>
      <c r="B1969" t="s">
        <v>37</v>
      </c>
      <c r="C1969">
        <v>7.8</v>
      </c>
    </row>
    <row r="1970" spans="1:3">
      <c r="A1970" t="s">
        <v>26111</v>
      </c>
      <c r="B1970" t="s">
        <v>37</v>
      </c>
      <c r="C1970">
        <v>7.4</v>
      </c>
    </row>
    <row r="1971" spans="1:3">
      <c r="A1971" t="s">
        <v>26112</v>
      </c>
      <c r="B1971" t="s">
        <v>37</v>
      </c>
      <c r="C1971">
        <v>4.8</v>
      </c>
    </row>
    <row r="1972" spans="1:3">
      <c r="A1972" t="s">
        <v>26113</v>
      </c>
      <c r="B1972" t="s">
        <v>37</v>
      </c>
      <c r="C1972">
        <v>6.3</v>
      </c>
    </row>
    <row r="1973" spans="1:3">
      <c r="A1973" t="s">
        <v>26114</v>
      </c>
      <c r="B1973" t="s">
        <v>37</v>
      </c>
      <c r="C1973">
        <v>7.8</v>
      </c>
    </row>
    <row r="1974" spans="1:3">
      <c r="A1974" t="s">
        <v>26115</v>
      </c>
      <c r="B1974" t="s">
        <v>37</v>
      </c>
      <c r="C1974">
        <v>7.5</v>
      </c>
    </row>
    <row r="1975" spans="1:3">
      <c r="A1975" t="s">
        <v>26116</v>
      </c>
      <c r="B1975" t="s">
        <v>37</v>
      </c>
      <c r="C1975">
        <v>6.8</v>
      </c>
    </row>
    <row r="1976" spans="1:3">
      <c r="A1976" t="s">
        <v>26117</v>
      </c>
      <c r="B1976" t="s">
        <v>37</v>
      </c>
      <c r="C1976">
        <v>6.6</v>
      </c>
    </row>
    <row r="1977" spans="1:3">
      <c r="A1977" t="s">
        <v>26118</v>
      </c>
      <c r="B1977" t="s">
        <v>37</v>
      </c>
      <c r="C1977">
        <v>4.6</v>
      </c>
    </row>
    <row r="1978" spans="1:3">
      <c r="A1978" t="s">
        <v>26119</v>
      </c>
      <c r="B1978" t="s">
        <v>37</v>
      </c>
      <c r="C1978">
        <v>7.1</v>
      </c>
    </row>
    <row r="1979" spans="1:3">
      <c r="A1979" t="s">
        <v>26120</v>
      </c>
      <c r="B1979" t="s">
        <v>37</v>
      </c>
      <c r="C1979">
        <v>6.1</v>
      </c>
    </row>
    <row r="1980" spans="1:3">
      <c r="A1980" t="s">
        <v>26121</v>
      </c>
      <c r="B1980" t="s">
        <v>37</v>
      </c>
      <c r="C1980">
        <v>6.7</v>
      </c>
    </row>
    <row r="1981" spans="1:3">
      <c r="A1981" t="s">
        <v>26122</v>
      </c>
      <c r="B1981" t="s">
        <v>37</v>
      </c>
      <c r="C1981">
        <v>7.1</v>
      </c>
    </row>
    <row r="1982" spans="1:3">
      <c r="A1982" t="s">
        <v>26123</v>
      </c>
      <c r="B1982" t="s">
        <v>37</v>
      </c>
      <c r="C1982">
        <v>5.8</v>
      </c>
    </row>
    <row r="1983" spans="1:3">
      <c r="A1983" t="s">
        <v>26124</v>
      </c>
      <c r="B1983" t="s">
        <v>37</v>
      </c>
      <c r="C1983">
        <v>6.7</v>
      </c>
    </row>
    <row r="1984" spans="1:3">
      <c r="A1984" t="s">
        <v>26125</v>
      </c>
      <c r="B1984" t="s">
        <v>37</v>
      </c>
      <c r="C1984">
        <v>5.8</v>
      </c>
    </row>
    <row r="1985" spans="1:3">
      <c r="A1985" t="s">
        <v>26126</v>
      </c>
      <c r="B1985" t="s">
        <v>37</v>
      </c>
      <c r="C1985">
        <v>6.8</v>
      </c>
    </row>
    <row r="1986" spans="1:3">
      <c r="A1986" t="s">
        <v>26127</v>
      </c>
      <c r="B1986" t="s">
        <v>37</v>
      </c>
      <c r="C1986">
        <v>8.5</v>
      </c>
    </row>
    <row r="1987" spans="1:3">
      <c r="A1987" t="s">
        <v>26128</v>
      </c>
      <c r="B1987" t="s">
        <v>37</v>
      </c>
      <c r="C1987">
        <v>6.6</v>
      </c>
    </row>
    <row r="1988" spans="1:3">
      <c r="A1988" t="s">
        <v>26129</v>
      </c>
      <c r="B1988" t="s">
        <v>37</v>
      </c>
      <c r="C1988">
        <v>7.7</v>
      </c>
    </row>
    <row r="1989" spans="1:3">
      <c r="A1989" t="s">
        <v>26130</v>
      </c>
      <c r="B1989" t="s">
        <v>37</v>
      </c>
      <c r="C1989">
        <v>4.7</v>
      </c>
    </row>
    <row r="1990" spans="1:3">
      <c r="A1990" t="s">
        <v>26131</v>
      </c>
      <c r="B1990" t="s">
        <v>37</v>
      </c>
      <c r="C1990">
        <v>6.4</v>
      </c>
    </row>
    <row r="1991" spans="1:3">
      <c r="A1991" t="s">
        <v>26132</v>
      </c>
      <c r="B1991" t="s">
        <v>37</v>
      </c>
      <c r="C1991">
        <v>5.5</v>
      </c>
    </row>
    <row r="1992" spans="1:3">
      <c r="A1992" t="s">
        <v>26133</v>
      </c>
      <c r="B1992" t="s">
        <v>37</v>
      </c>
      <c r="C1992">
        <v>8.6</v>
      </c>
    </row>
    <row r="1993" spans="1:3">
      <c r="A1993" t="s">
        <v>26134</v>
      </c>
      <c r="B1993" t="s">
        <v>37</v>
      </c>
      <c r="C1993">
        <v>7</v>
      </c>
    </row>
    <row r="1994" spans="1:3">
      <c r="A1994" t="s">
        <v>26135</v>
      </c>
      <c r="B1994" t="s">
        <v>37</v>
      </c>
      <c r="C1994">
        <v>7.1</v>
      </c>
    </row>
    <row r="1995" spans="1:3">
      <c r="A1995" t="s">
        <v>26136</v>
      </c>
      <c r="B1995" t="s">
        <v>37</v>
      </c>
      <c r="C1995">
        <v>5.7</v>
      </c>
    </row>
    <row r="1996" spans="1:3">
      <c r="A1996" t="s">
        <v>26137</v>
      </c>
      <c r="B1996" t="s">
        <v>37</v>
      </c>
      <c r="C1996">
        <v>3.7</v>
      </c>
    </row>
    <row r="1997" spans="1:3">
      <c r="A1997" t="s">
        <v>26138</v>
      </c>
      <c r="B1997" t="s">
        <v>37</v>
      </c>
      <c r="C1997">
        <v>7.5</v>
      </c>
    </row>
    <row r="1998" spans="1:3">
      <c r="A1998" t="s">
        <v>26139</v>
      </c>
      <c r="B1998" t="s">
        <v>37</v>
      </c>
      <c r="C1998">
        <v>4.6</v>
      </c>
    </row>
    <row r="1999" spans="1:3">
      <c r="A1999" t="s">
        <v>26140</v>
      </c>
      <c r="B1999" t="s">
        <v>37</v>
      </c>
      <c r="C1999">
        <v>4.9</v>
      </c>
    </row>
    <row r="2000" spans="1:3">
      <c r="A2000" t="s">
        <v>25401</v>
      </c>
      <c r="B2000" t="s">
        <v>37</v>
      </c>
      <c r="C2000">
        <v>6.9</v>
      </c>
    </row>
    <row r="2001" spans="1:3">
      <c r="A2001" t="s">
        <v>26141</v>
      </c>
      <c r="B2001" t="s">
        <v>37</v>
      </c>
      <c r="C2001">
        <v>7.1</v>
      </c>
    </row>
    <row r="2002" spans="1:3">
      <c r="A2002" t="s">
        <v>26142</v>
      </c>
      <c r="B2002" t="s">
        <v>37</v>
      </c>
      <c r="C2002">
        <v>5.8</v>
      </c>
    </row>
    <row r="2003" spans="1:3">
      <c r="A2003" t="s">
        <v>25742</v>
      </c>
      <c r="B2003" t="s">
        <v>37</v>
      </c>
      <c r="C2003">
        <v>7</v>
      </c>
    </row>
    <row r="2004" spans="1:3">
      <c r="A2004" t="s">
        <v>26143</v>
      </c>
      <c r="B2004" t="s">
        <v>37</v>
      </c>
      <c r="C2004">
        <v>5.4</v>
      </c>
    </row>
    <row r="2005" spans="1:3">
      <c r="A2005" t="s">
        <v>26144</v>
      </c>
      <c r="B2005" t="s">
        <v>37</v>
      </c>
      <c r="C2005">
        <v>7.3</v>
      </c>
    </row>
    <row r="2006" spans="1:3">
      <c r="A2006" t="s">
        <v>26145</v>
      </c>
      <c r="B2006" t="s">
        <v>37</v>
      </c>
      <c r="C2006">
        <v>7.1</v>
      </c>
    </row>
    <row r="2007" spans="1:3">
      <c r="A2007" t="s">
        <v>26146</v>
      </c>
      <c r="B2007" t="s">
        <v>37</v>
      </c>
      <c r="C2007">
        <v>5.8</v>
      </c>
    </row>
    <row r="2008" spans="1:3">
      <c r="A2008" t="s">
        <v>26147</v>
      </c>
      <c r="B2008" t="s">
        <v>37</v>
      </c>
      <c r="C2008">
        <v>8.1</v>
      </c>
    </row>
    <row r="2009" spans="1:3">
      <c r="A2009" t="s">
        <v>26148</v>
      </c>
      <c r="B2009" t="s">
        <v>37</v>
      </c>
      <c r="C2009">
        <v>5.7</v>
      </c>
    </row>
    <row r="2010" spans="1:3">
      <c r="A2010" t="s">
        <v>26149</v>
      </c>
      <c r="B2010" t="s">
        <v>37</v>
      </c>
      <c r="C2010">
        <v>4.4</v>
      </c>
    </row>
    <row r="2011" spans="1:3">
      <c r="A2011" t="s">
        <v>26150</v>
      </c>
      <c r="B2011" t="s">
        <v>37</v>
      </c>
      <c r="C2011">
        <v>7.9</v>
      </c>
    </row>
    <row r="2012" spans="1:3">
      <c r="A2012" t="s">
        <v>26151</v>
      </c>
      <c r="B2012" t="s">
        <v>37</v>
      </c>
      <c r="C2012">
        <v>7.6</v>
      </c>
    </row>
    <row r="2013" spans="1:3">
      <c r="A2013" t="s">
        <v>26152</v>
      </c>
      <c r="B2013" t="s">
        <v>37</v>
      </c>
      <c r="C2013">
        <v>4.8</v>
      </c>
    </row>
    <row r="2014" spans="1:3">
      <c r="A2014" t="s">
        <v>26153</v>
      </c>
      <c r="B2014" t="s">
        <v>37</v>
      </c>
      <c r="C2014">
        <v>2.7</v>
      </c>
    </row>
    <row r="2015" spans="1:3">
      <c r="A2015" t="s">
        <v>26154</v>
      </c>
      <c r="B2015" t="s">
        <v>37</v>
      </c>
      <c r="C2015">
        <v>5.8</v>
      </c>
    </row>
    <row r="2016" spans="1:3">
      <c r="A2016" t="s">
        <v>26155</v>
      </c>
      <c r="B2016" t="s">
        <v>37</v>
      </c>
      <c r="C2016">
        <v>7.5</v>
      </c>
    </row>
    <row r="2017" spans="1:3">
      <c r="A2017" t="s">
        <v>26156</v>
      </c>
      <c r="B2017" t="s">
        <v>37</v>
      </c>
      <c r="C2017">
        <v>5.4</v>
      </c>
    </row>
    <row r="2018" spans="1:3">
      <c r="A2018" t="s">
        <v>26157</v>
      </c>
      <c r="B2018" t="s">
        <v>37</v>
      </c>
      <c r="C2018">
        <v>4.1</v>
      </c>
    </row>
    <row r="2019" spans="1:3">
      <c r="A2019" t="s">
        <v>26158</v>
      </c>
      <c r="B2019" t="s">
        <v>37</v>
      </c>
      <c r="C2019">
        <v>5.9</v>
      </c>
    </row>
    <row r="2020" spans="1:3">
      <c r="A2020" t="s">
        <v>26159</v>
      </c>
      <c r="B2020" t="s">
        <v>37</v>
      </c>
      <c r="C2020">
        <v>6.3</v>
      </c>
    </row>
    <row r="2021" spans="1:3">
      <c r="A2021" t="s">
        <v>26160</v>
      </c>
      <c r="B2021" t="s">
        <v>37</v>
      </c>
      <c r="C2021">
        <v>6.8</v>
      </c>
    </row>
    <row r="2022" spans="1:3">
      <c r="A2022" t="s">
        <v>26161</v>
      </c>
      <c r="B2022" t="s">
        <v>37</v>
      </c>
      <c r="C2022">
        <v>2.3</v>
      </c>
    </row>
    <row r="2023" spans="1:3">
      <c r="A2023" t="s">
        <v>24537</v>
      </c>
      <c r="B2023" t="s">
        <v>37</v>
      </c>
      <c r="C2023">
        <v>6.9</v>
      </c>
    </row>
    <row r="2024" spans="1:3">
      <c r="A2024" t="s">
        <v>26162</v>
      </c>
      <c r="B2024" t="s">
        <v>37</v>
      </c>
      <c r="C2024">
        <v>8.1</v>
      </c>
    </row>
    <row r="2025" spans="1:3">
      <c r="A2025" t="s">
        <v>26163</v>
      </c>
      <c r="B2025" t="s">
        <v>37</v>
      </c>
      <c r="C2025">
        <v>6.1</v>
      </c>
    </row>
    <row r="2026" spans="1:3">
      <c r="A2026" t="s">
        <v>26164</v>
      </c>
      <c r="B2026" t="s">
        <v>37</v>
      </c>
      <c r="C2026">
        <v>5</v>
      </c>
    </row>
    <row r="2027" spans="1:3">
      <c r="A2027" t="s">
        <v>26165</v>
      </c>
      <c r="B2027" t="s">
        <v>37</v>
      </c>
      <c r="C2027">
        <v>5.5</v>
      </c>
    </row>
    <row r="2028" spans="1:3">
      <c r="A2028" t="s">
        <v>26166</v>
      </c>
      <c r="B2028" t="s">
        <v>37</v>
      </c>
      <c r="C2028">
        <v>6.2</v>
      </c>
    </row>
    <row r="2029" spans="1:3">
      <c r="A2029" t="s">
        <v>26167</v>
      </c>
      <c r="B2029" t="s">
        <v>37</v>
      </c>
      <c r="C2029">
        <v>6.2</v>
      </c>
    </row>
    <row r="2030" spans="1:3">
      <c r="A2030" t="s">
        <v>26168</v>
      </c>
      <c r="B2030" t="s">
        <v>37</v>
      </c>
      <c r="C2030">
        <v>6.3</v>
      </c>
    </row>
    <row r="2031" spans="1:3">
      <c r="A2031" t="s">
        <v>26169</v>
      </c>
      <c r="B2031" t="s">
        <v>37</v>
      </c>
      <c r="C2031">
        <v>6.7</v>
      </c>
    </row>
    <row r="2032" spans="1:3">
      <c r="A2032" t="s">
        <v>26170</v>
      </c>
      <c r="B2032" t="s">
        <v>37</v>
      </c>
      <c r="C2032">
        <v>3.5</v>
      </c>
    </row>
    <row r="2033" spans="1:3">
      <c r="A2033" t="s">
        <v>26171</v>
      </c>
      <c r="B2033" t="s">
        <v>37</v>
      </c>
      <c r="C2033">
        <v>7.5</v>
      </c>
    </row>
    <row r="2034" spans="1:3">
      <c r="A2034" t="s">
        <v>26172</v>
      </c>
      <c r="B2034" t="s">
        <v>37</v>
      </c>
      <c r="C2034">
        <v>6.6</v>
      </c>
    </row>
    <row r="2035" spans="1:3">
      <c r="A2035" t="s">
        <v>26173</v>
      </c>
      <c r="B2035" t="s">
        <v>37</v>
      </c>
      <c r="C2035">
        <v>7.5</v>
      </c>
    </row>
    <row r="2036" spans="1:3">
      <c r="A2036" t="s">
        <v>26174</v>
      </c>
      <c r="B2036" t="s">
        <v>37</v>
      </c>
      <c r="C2036">
        <v>7.2</v>
      </c>
    </row>
    <row r="2037" spans="1:3">
      <c r="A2037" t="s">
        <v>26175</v>
      </c>
      <c r="B2037" t="s">
        <v>37</v>
      </c>
      <c r="C2037">
        <v>4.8</v>
      </c>
    </row>
    <row r="2038" spans="1:3">
      <c r="A2038" t="s">
        <v>26176</v>
      </c>
      <c r="B2038" t="s">
        <v>37</v>
      </c>
      <c r="C2038">
        <v>6.6</v>
      </c>
    </row>
    <row r="2039" spans="1:3">
      <c r="A2039" t="s">
        <v>26177</v>
      </c>
      <c r="B2039" t="s">
        <v>37</v>
      </c>
      <c r="C2039">
        <v>3.5</v>
      </c>
    </row>
    <row r="2040" spans="1:3">
      <c r="A2040" t="s">
        <v>26178</v>
      </c>
      <c r="B2040" t="s">
        <v>37</v>
      </c>
      <c r="C2040">
        <v>7.6</v>
      </c>
    </row>
    <row r="2041" spans="1:3">
      <c r="A2041" t="s">
        <v>26179</v>
      </c>
      <c r="B2041" t="s">
        <v>37</v>
      </c>
      <c r="C2041">
        <v>6.3</v>
      </c>
    </row>
    <row r="2042" spans="1:3">
      <c r="A2042" t="s">
        <v>26180</v>
      </c>
      <c r="B2042" t="s">
        <v>37</v>
      </c>
      <c r="C2042">
        <v>5.5</v>
      </c>
    </row>
    <row r="2043" spans="1:3">
      <c r="A2043" t="s">
        <v>26181</v>
      </c>
      <c r="B2043" t="s">
        <v>37</v>
      </c>
      <c r="C2043">
        <v>6.3</v>
      </c>
    </row>
    <row r="2044" spans="1:3">
      <c r="A2044" t="s">
        <v>26182</v>
      </c>
      <c r="B2044" t="s">
        <v>37</v>
      </c>
      <c r="C2044">
        <v>6.5</v>
      </c>
    </row>
    <row r="2045" spans="1:3">
      <c r="A2045" t="s">
        <v>26183</v>
      </c>
      <c r="B2045" t="s">
        <v>37</v>
      </c>
      <c r="C2045">
        <v>6.9</v>
      </c>
    </row>
    <row r="2046" spans="1:3">
      <c r="A2046" t="s">
        <v>26184</v>
      </c>
      <c r="B2046" t="s">
        <v>37</v>
      </c>
      <c r="C2046">
        <v>7.6</v>
      </c>
    </row>
    <row r="2047" spans="1:3">
      <c r="A2047" t="s">
        <v>26185</v>
      </c>
      <c r="B2047" t="s">
        <v>37</v>
      </c>
      <c r="C2047">
        <v>3.9</v>
      </c>
    </row>
    <row r="2048" spans="1:3">
      <c r="A2048" t="s">
        <v>26186</v>
      </c>
      <c r="B2048" t="s">
        <v>37</v>
      </c>
      <c r="C2048">
        <v>6.1</v>
      </c>
    </row>
    <row r="2049" spans="1:3">
      <c r="A2049" t="s">
        <v>26187</v>
      </c>
      <c r="B2049" t="s">
        <v>37</v>
      </c>
      <c r="C2049">
        <v>7.3</v>
      </c>
    </row>
    <row r="2050" spans="1:3">
      <c r="A2050" t="s">
        <v>26188</v>
      </c>
      <c r="B2050" t="s">
        <v>37</v>
      </c>
      <c r="C2050">
        <v>8.3</v>
      </c>
    </row>
    <row r="2051" spans="1:3">
      <c r="A2051" t="s">
        <v>26189</v>
      </c>
      <c r="B2051" t="s">
        <v>37</v>
      </c>
      <c r="C2051">
        <v>5.8</v>
      </c>
    </row>
    <row r="2052" spans="1:3">
      <c r="A2052" t="s">
        <v>26190</v>
      </c>
      <c r="B2052" t="s">
        <v>37</v>
      </c>
      <c r="C2052">
        <v>6.8</v>
      </c>
    </row>
    <row r="2053" spans="1:3">
      <c r="A2053" t="s">
        <v>26191</v>
      </c>
      <c r="B2053" t="s">
        <v>37</v>
      </c>
      <c r="C2053">
        <v>7</v>
      </c>
    </row>
    <row r="2054" spans="1:3">
      <c r="A2054" t="s">
        <v>26192</v>
      </c>
      <c r="B2054" t="s">
        <v>37</v>
      </c>
      <c r="C2054">
        <v>5.9</v>
      </c>
    </row>
    <row r="2055" spans="1:3">
      <c r="A2055" t="s">
        <v>26193</v>
      </c>
      <c r="B2055" t="s">
        <v>37</v>
      </c>
      <c r="C2055">
        <v>6.5</v>
      </c>
    </row>
    <row r="2056" spans="1:3">
      <c r="A2056" t="s">
        <v>26194</v>
      </c>
      <c r="B2056" t="s">
        <v>37</v>
      </c>
      <c r="C2056">
        <v>6.4</v>
      </c>
    </row>
    <row r="2057" spans="1:3">
      <c r="A2057" t="s">
        <v>26195</v>
      </c>
      <c r="B2057" t="s">
        <v>37</v>
      </c>
      <c r="C2057">
        <v>5.8</v>
      </c>
    </row>
    <row r="2058" spans="1:3">
      <c r="A2058" t="s">
        <v>26196</v>
      </c>
      <c r="B2058" t="s">
        <v>37</v>
      </c>
      <c r="C2058">
        <v>5.1</v>
      </c>
    </row>
    <row r="2059" spans="1:3">
      <c r="A2059" t="s">
        <v>26197</v>
      </c>
      <c r="B2059" t="s">
        <v>37</v>
      </c>
      <c r="C2059">
        <v>6.8</v>
      </c>
    </row>
    <row r="2060" spans="1:3">
      <c r="A2060" t="s">
        <v>26198</v>
      </c>
      <c r="B2060" t="s">
        <v>37</v>
      </c>
      <c r="C2060">
        <v>5.3</v>
      </c>
    </row>
    <row r="2061" spans="1:3">
      <c r="A2061" t="s">
        <v>26199</v>
      </c>
      <c r="B2061" t="s">
        <v>37</v>
      </c>
      <c r="C2061">
        <v>5.3</v>
      </c>
    </row>
    <row r="2062" spans="1:3">
      <c r="A2062" t="s">
        <v>26200</v>
      </c>
      <c r="B2062" t="s">
        <v>37</v>
      </c>
      <c r="C2062">
        <v>4.9</v>
      </c>
    </row>
    <row r="2063" spans="1:3">
      <c r="A2063" t="s">
        <v>26201</v>
      </c>
      <c r="B2063" t="s">
        <v>37</v>
      </c>
      <c r="C2063">
        <v>6.8</v>
      </c>
    </row>
    <row r="2064" spans="1:3">
      <c r="A2064" t="s">
        <v>26202</v>
      </c>
      <c r="B2064" t="s">
        <v>37</v>
      </c>
      <c r="C2064">
        <v>6.1</v>
      </c>
    </row>
    <row r="2065" spans="1:3">
      <c r="A2065" t="s">
        <v>26203</v>
      </c>
      <c r="B2065" t="s">
        <v>37</v>
      </c>
      <c r="C2065">
        <v>8.5</v>
      </c>
    </row>
    <row r="2066" spans="1:3">
      <c r="A2066" t="s">
        <v>26204</v>
      </c>
      <c r="B2066" t="s">
        <v>37</v>
      </c>
      <c r="C2066">
        <v>5.9</v>
      </c>
    </row>
    <row r="2067" spans="1:3">
      <c r="A2067" t="s">
        <v>26205</v>
      </c>
      <c r="B2067" t="s">
        <v>37</v>
      </c>
      <c r="C2067">
        <v>6.3</v>
      </c>
    </row>
    <row r="2068" spans="1:3">
      <c r="A2068" t="s">
        <v>26206</v>
      </c>
      <c r="B2068" t="s">
        <v>37</v>
      </c>
      <c r="C2068">
        <v>5.9</v>
      </c>
    </row>
    <row r="2069" spans="1:3">
      <c r="A2069" t="s">
        <v>26207</v>
      </c>
      <c r="B2069" t="s">
        <v>37</v>
      </c>
      <c r="C2069">
        <v>5.4</v>
      </c>
    </row>
    <row r="2070" spans="1:3">
      <c r="A2070" t="s">
        <v>26208</v>
      </c>
      <c r="B2070" t="s">
        <v>37</v>
      </c>
      <c r="C2070">
        <v>6.9</v>
      </c>
    </row>
    <row r="2071" spans="1:3">
      <c r="A2071" t="s">
        <v>26209</v>
      </c>
      <c r="B2071" t="s">
        <v>37</v>
      </c>
      <c r="C2071">
        <v>7.5</v>
      </c>
    </row>
    <row r="2072" spans="1:3">
      <c r="A2072" t="s">
        <v>26210</v>
      </c>
      <c r="B2072" t="s">
        <v>37</v>
      </c>
      <c r="C2072">
        <v>8.2</v>
      </c>
    </row>
    <row r="2073" spans="1:3">
      <c r="A2073" t="s">
        <v>26211</v>
      </c>
      <c r="B2073" t="s">
        <v>37</v>
      </c>
      <c r="C2073">
        <v>5.9</v>
      </c>
    </row>
    <row r="2074" spans="1:3">
      <c r="A2074" t="s">
        <v>26212</v>
      </c>
      <c r="B2074" t="s">
        <v>37</v>
      </c>
      <c r="C2074">
        <v>5</v>
      </c>
    </row>
    <row r="2075" spans="1:3">
      <c r="A2075" t="s">
        <v>26213</v>
      </c>
      <c r="B2075" t="s">
        <v>37</v>
      </c>
      <c r="C2075">
        <v>7.3</v>
      </c>
    </row>
    <row r="2076" spans="1:3">
      <c r="A2076" t="s">
        <v>26214</v>
      </c>
      <c r="B2076" t="s">
        <v>37</v>
      </c>
      <c r="C2076">
        <v>6.4</v>
      </c>
    </row>
    <row r="2077" spans="1:3">
      <c r="A2077" t="s">
        <v>26215</v>
      </c>
      <c r="B2077" t="s">
        <v>37</v>
      </c>
      <c r="C2077">
        <v>6.6</v>
      </c>
    </row>
    <row r="2078" spans="1:3">
      <c r="A2078" t="s">
        <v>26216</v>
      </c>
      <c r="B2078" t="s">
        <v>7241</v>
      </c>
      <c r="C2078">
        <v>7.8</v>
      </c>
    </row>
    <row r="2079" spans="1:3">
      <c r="A2079" t="s">
        <v>26217</v>
      </c>
      <c r="B2079" t="s">
        <v>37</v>
      </c>
      <c r="C2079">
        <v>4</v>
      </c>
    </row>
    <row r="2080" spans="1:3">
      <c r="A2080" t="s">
        <v>26218</v>
      </c>
      <c r="B2080" t="s">
        <v>11117</v>
      </c>
      <c r="C2080">
        <v>7.6</v>
      </c>
    </row>
    <row r="2081" spans="1:3">
      <c r="A2081" t="s">
        <v>26219</v>
      </c>
      <c r="B2081" t="s">
        <v>37</v>
      </c>
      <c r="C2081">
        <v>7.7</v>
      </c>
    </row>
    <row r="2082" spans="1:3">
      <c r="A2082" t="s">
        <v>26220</v>
      </c>
      <c r="B2082" t="s">
        <v>37</v>
      </c>
      <c r="C2082">
        <v>5.8</v>
      </c>
    </row>
    <row r="2083" spans="1:3">
      <c r="A2083" t="s">
        <v>25452</v>
      </c>
      <c r="B2083" t="s">
        <v>37</v>
      </c>
      <c r="C2083">
        <v>5.2</v>
      </c>
    </row>
    <row r="2084" spans="1:3">
      <c r="A2084" t="s">
        <v>26221</v>
      </c>
      <c r="B2084" t="s">
        <v>37</v>
      </c>
      <c r="C2084">
        <v>5.6</v>
      </c>
    </row>
    <row r="2085" spans="1:3">
      <c r="A2085" t="s">
        <v>26222</v>
      </c>
      <c r="B2085" t="s">
        <v>37</v>
      </c>
      <c r="C2085">
        <v>5.3</v>
      </c>
    </row>
    <row r="2086" spans="1:3">
      <c r="A2086" t="s">
        <v>26223</v>
      </c>
      <c r="B2086" t="s">
        <v>37</v>
      </c>
      <c r="C2086">
        <v>6.6</v>
      </c>
    </row>
    <row r="2087" spans="1:3">
      <c r="A2087" t="s">
        <v>26224</v>
      </c>
      <c r="B2087" t="s">
        <v>37</v>
      </c>
      <c r="C2087">
        <v>1.9</v>
      </c>
    </row>
    <row r="2088" spans="1:3">
      <c r="A2088" t="s">
        <v>26225</v>
      </c>
      <c r="B2088" t="s">
        <v>37</v>
      </c>
      <c r="C2088">
        <v>5.7</v>
      </c>
    </row>
    <row r="2089" spans="1:3">
      <c r="A2089" t="s">
        <v>26226</v>
      </c>
      <c r="B2089" t="s">
        <v>37</v>
      </c>
      <c r="C2089">
        <v>6.6</v>
      </c>
    </row>
    <row r="2090" spans="1:3">
      <c r="A2090" t="s">
        <v>26227</v>
      </c>
      <c r="B2090" t="s">
        <v>37</v>
      </c>
      <c r="C2090">
        <v>6</v>
      </c>
    </row>
    <row r="2091" spans="1:3">
      <c r="A2091" t="s">
        <v>26228</v>
      </c>
      <c r="B2091" t="s">
        <v>37</v>
      </c>
      <c r="C2091">
        <v>6.1</v>
      </c>
    </row>
    <row r="2092" spans="1:3">
      <c r="A2092" t="s">
        <v>26229</v>
      </c>
      <c r="B2092" t="s">
        <v>37</v>
      </c>
      <c r="C2092">
        <v>4.8</v>
      </c>
    </row>
    <row r="2093" spans="1:3">
      <c r="A2093" t="s">
        <v>26230</v>
      </c>
      <c r="B2093" t="s">
        <v>37</v>
      </c>
      <c r="C2093">
        <v>6.2</v>
      </c>
    </row>
    <row r="2094" spans="1:3">
      <c r="A2094" t="s">
        <v>26231</v>
      </c>
      <c r="B2094" t="s">
        <v>37</v>
      </c>
      <c r="C2094">
        <v>7.5</v>
      </c>
    </row>
    <row r="2095" spans="1:3">
      <c r="A2095" t="s">
        <v>26232</v>
      </c>
      <c r="B2095" t="s">
        <v>37</v>
      </c>
      <c r="C2095">
        <v>6.3</v>
      </c>
    </row>
    <row r="2096" spans="1:3">
      <c r="A2096" t="s">
        <v>26233</v>
      </c>
      <c r="B2096" t="s">
        <v>37</v>
      </c>
      <c r="C2096">
        <v>7.1</v>
      </c>
    </row>
    <row r="2097" spans="1:3">
      <c r="A2097" t="s">
        <v>26234</v>
      </c>
      <c r="B2097" t="s">
        <v>37</v>
      </c>
      <c r="C2097">
        <v>6.6</v>
      </c>
    </row>
    <row r="2098" spans="1:3">
      <c r="A2098" t="s">
        <v>26235</v>
      </c>
      <c r="B2098" t="s">
        <v>37</v>
      </c>
      <c r="C2098">
        <v>6.1</v>
      </c>
    </row>
    <row r="2099" spans="1:3">
      <c r="A2099" t="s">
        <v>26236</v>
      </c>
      <c r="B2099" t="s">
        <v>37</v>
      </c>
      <c r="C2099">
        <v>6.7</v>
      </c>
    </row>
    <row r="2100" spans="1:3">
      <c r="A2100" t="s">
        <v>26237</v>
      </c>
      <c r="B2100" t="s">
        <v>37</v>
      </c>
      <c r="C2100">
        <v>5.6</v>
      </c>
    </row>
    <row r="2101" spans="1:3">
      <c r="A2101" t="s">
        <v>26238</v>
      </c>
      <c r="B2101" t="s">
        <v>37</v>
      </c>
      <c r="C2101">
        <v>7.2</v>
      </c>
    </row>
    <row r="2102" spans="1:3">
      <c r="A2102" t="s">
        <v>26239</v>
      </c>
      <c r="B2102" t="s">
        <v>37</v>
      </c>
      <c r="C2102">
        <v>4.3</v>
      </c>
    </row>
    <row r="2103" spans="1:3">
      <c r="A2103" t="s">
        <v>26240</v>
      </c>
      <c r="B2103" t="s">
        <v>37</v>
      </c>
      <c r="C2103">
        <v>6.4</v>
      </c>
    </row>
    <row r="2104" spans="1:3">
      <c r="A2104" t="s">
        <v>26241</v>
      </c>
      <c r="B2104" t="s">
        <v>37</v>
      </c>
      <c r="C2104">
        <v>7.1</v>
      </c>
    </row>
    <row r="2105" spans="1:3">
      <c r="A2105" t="s">
        <v>26242</v>
      </c>
      <c r="B2105" t="s">
        <v>37</v>
      </c>
      <c r="C2105">
        <v>6.3</v>
      </c>
    </row>
    <row r="2106" spans="1:3">
      <c r="A2106" t="s">
        <v>26243</v>
      </c>
      <c r="B2106" t="s">
        <v>37</v>
      </c>
      <c r="C2106">
        <v>7.4</v>
      </c>
    </row>
    <row r="2107" spans="1:3">
      <c r="A2107" t="s">
        <v>26244</v>
      </c>
      <c r="B2107" t="s">
        <v>37</v>
      </c>
      <c r="C2107">
        <v>6.1</v>
      </c>
    </row>
    <row r="2108" spans="1:3">
      <c r="A2108" t="s">
        <v>26245</v>
      </c>
      <c r="B2108" t="s">
        <v>37</v>
      </c>
      <c r="C2108">
        <v>6.6</v>
      </c>
    </row>
    <row r="2109" spans="1:3">
      <c r="A2109" t="s">
        <v>26246</v>
      </c>
      <c r="B2109" t="s">
        <v>37</v>
      </c>
      <c r="C2109">
        <v>6</v>
      </c>
    </row>
    <row r="2110" spans="1:3">
      <c r="A2110" t="s">
        <v>26247</v>
      </c>
      <c r="B2110" t="s">
        <v>37</v>
      </c>
      <c r="C2110">
        <v>6.8</v>
      </c>
    </row>
    <row r="2111" spans="1:3">
      <c r="A2111" t="s">
        <v>26111</v>
      </c>
      <c r="B2111" t="s">
        <v>37</v>
      </c>
      <c r="C2111">
        <v>7.4</v>
      </c>
    </row>
    <row r="2112" spans="1:3">
      <c r="A2112" t="s">
        <v>26248</v>
      </c>
      <c r="B2112" t="s">
        <v>37</v>
      </c>
      <c r="C2112">
        <v>6.8</v>
      </c>
    </row>
    <row r="2113" spans="1:3">
      <c r="A2113" t="s">
        <v>26249</v>
      </c>
      <c r="B2113" t="s">
        <v>37</v>
      </c>
      <c r="C2113">
        <v>7.2</v>
      </c>
    </row>
    <row r="2114" spans="1:3">
      <c r="A2114" t="s">
        <v>26250</v>
      </c>
      <c r="B2114" t="s">
        <v>37</v>
      </c>
      <c r="C2114">
        <v>1.9</v>
      </c>
    </row>
    <row r="2115" spans="1:3">
      <c r="A2115" t="s">
        <v>26251</v>
      </c>
      <c r="B2115" t="s">
        <v>37</v>
      </c>
      <c r="C2115">
        <v>5.5</v>
      </c>
    </row>
    <row r="2116" spans="1:3">
      <c r="A2116" t="s">
        <v>26252</v>
      </c>
      <c r="B2116" t="s">
        <v>37</v>
      </c>
      <c r="C2116">
        <v>4.5</v>
      </c>
    </row>
    <row r="2117" spans="1:3">
      <c r="A2117" t="s">
        <v>26253</v>
      </c>
      <c r="B2117" t="s">
        <v>37</v>
      </c>
      <c r="C2117">
        <v>6.3</v>
      </c>
    </row>
    <row r="2118" spans="1:3">
      <c r="A2118" t="s">
        <v>26254</v>
      </c>
      <c r="B2118" t="s">
        <v>37</v>
      </c>
      <c r="C2118">
        <v>6.7</v>
      </c>
    </row>
    <row r="2119" spans="1:3">
      <c r="A2119" t="s">
        <v>26255</v>
      </c>
      <c r="B2119" t="s">
        <v>37</v>
      </c>
      <c r="C2119">
        <v>2.8</v>
      </c>
    </row>
    <row r="2120" spans="1:3">
      <c r="A2120" t="s">
        <v>26256</v>
      </c>
      <c r="B2120" t="s">
        <v>37</v>
      </c>
      <c r="C2120">
        <v>5</v>
      </c>
    </row>
    <row r="2121" spans="1:3">
      <c r="A2121" t="s">
        <v>26257</v>
      </c>
      <c r="B2121" t="s">
        <v>37</v>
      </c>
      <c r="C2121">
        <v>4.3</v>
      </c>
    </row>
    <row r="2122" spans="1:3">
      <c r="A2122" t="s">
        <v>26258</v>
      </c>
      <c r="B2122" t="s">
        <v>37</v>
      </c>
      <c r="C2122">
        <v>5.6</v>
      </c>
    </row>
    <row r="2123" spans="1:3">
      <c r="A2123" t="s">
        <v>26259</v>
      </c>
      <c r="B2123" t="s">
        <v>37</v>
      </c>
      <c r="C2123">
        <v>6.2</v>
      </c>
    </row>
    <row r="2124" spans="1:3">
      <c r="A2124" t="s">
        <v>26260</v>
      </c>
      <c r="B2124" t="s">
        <v>37</v>
      </c>
      <c r="C2124">
        <v>5.3</v>
      </c>
    </row>
    <row r="2125" spans="1:3">
      <c r="A2125" t="s">
        <v>26261</v>
      </c>
      <c r="B2125" t="s">
        <v>37</v>
      </c>
      <c r="C2125">
        <v>7.4</v>
      </c>
    </row>
    <row r="2126" spans="1:3">
      <c r="A2126" t="s">
        <v>26262</v>
      </c>
      <c r="B2126" t="s">
        <v>37</v>
      </c>
      <c r="C2126">
        <v>6.5</v>
      </c>
    </row>
    <row r="2127" spans="1:3">
      <c r="A2127" t="s">
        <v>26263</v>
      </c>
      <c r="B2127" t="s">
        <v>37</v>
      </c>
      <c r="C2127">
        <v>7.1</v>
      </c>
    </row>
    <row r="2128" spans="1:3">
      <c r="A2128" t="s">
        <v>26264</v>
      </c>
      <c r="B2128" t="s">
        <v>37</v>
      </c>
      <c r="C2128">
        <v>7.2</v>
      </c>
    </row>
    <row r="2129" spans="1:3">
      <c r="A2129" t="s">
        <v>26265</v>
      </c>
      <c r="B2129" t="s">
        <v>37</v>
      </c>
      <c r="C2129">
        <v>2.3</v>
      </c>
    </row>
    <row r="2130" spans="1:3">
      <c r="A2130" t="s">
        <v>26266</v>
      </c>
      <c r="B2130" t="s">
        <v>37</v>
      </c>
      <c r="C2130">
        <v>6.4</v>
      </c>
    </row>
    <row r="2131" spans="1:3">
      <c r="A2131" t="s">
        <v>26267</v>
      </c>
      <c r="B2131" t="s">
        <v>37</v>
      </c>
      <c r="C2131">
        <v>6.1</v>
      </c>
    </row>
    <row r="2132" spans="1:3">
      <c r="A2132" t="s">
        <v>26268</v>
      </c>
      <c r="B2132" t="s">
        <v>37</v>
      </c>
      <c r="C2132">
        <v>7</v>
      </c>
    </row>
    <row r="2133" spans="1:3">
      <c r="A2133" t="s">
        <v>26269</v>
      </c>
      <c r="B2133" t="s">
        <v>37</v>
      </c>
      <c r="C2133">
        <v>7</v>
      </c>
    </row>
    <row r="2134" spans="1:3">
      <c r="A2134" t="s">
        <v>26270</v>
      </c>
      <c r="B2134" t="s">
        <v>37</v>
      </c>
      <c r="C2134">
        <v>7</v>
      </c>
    </row>
    <row r="2135" spans="1:3">
      <c r="A2135" t="s">
        <v>26271</v>
      </c>
      <c r="B2135" t="s">
        <v>37</v>
      </c>
      <c r="C2135">
        <v>4.9</v>
      </c>
    </row>
    <row r="2136" spans="1:3">
      <c r="A2136" t="s">
        <v>26272</v>
      </c>
      <c r="B2136" t="s">
        <v>37</v>
      </c>
      <c r="C2136">
        <v>6.9</v>
      </c>
    </row>
    <row r="2137" spans="1:3">
      <c r="A2137" t="s">
        <v>26273</v>
      </c>
      <c r="B2137" t="s">
        <v>37</v>
      </c>
      <c r="C2137">
        <v>7.5</v>
      </c>
    </row>
    <row r="2138" spans="1:3">
      <c r="A2138" t="s">
        <v>26274</v>
      </c>
      <c r="B2138" t="s">
        <v>676</v>
      </c>
      <c r="C2138">
        <v>8.4</v>
      </c>
    </row>
    <row r="2139" spans="1:3">
      <c r="A2139" t="s">
        <v>26275</v>
      </c>
      <c r="B2139" t="s">
        <v>1464</v>
      </c>
      <c r="C2139">
        <v>6.9</v>
      </c>
    </row>
    <row r="2140" spans="1:3">
      <c r="A2140" t="s">
        <v>26276</v>
      </c>
      <c r="B2140" t="s">
        <v>37</v>
      </c>
      <c r="C2140">
        <v>4.5</v>
      </c>
    </row>
    <row r="2141" spans="1:3">
      <c r="A2141" t="s">
        <v>26277</v>
      </c>
      <c r="B2141" t="s">
        <v>37</v>
      </c>
      <c r="C2141">
        <v>7.4</v>
      </c>
    </row>
    <row r="2142" spans="1:3">
      <c r="A2142" t="s">
        <v>26278</v>
      </c>
      <c r="B2142" t="s">
        <v>37</v>
      </c>
      <c r="C2142">
        <v>7</v>
      </c>
    </row>
    <row r="2143" spans="1:3">
      <c r="A2143" t="s">
        <v>26279</v>
      </c>
      <c r="B2143" t="s">
        <v>37</v>
      </c>
      <c r="C2143">
        <v>2.8</v>
      </c>
    </row>
    <row r="2144" spans="1:3">
      <c r="A2144" t="s">
        <v>26280</v>
      </c>
      <c r="B2144" t="s">
        <v>37</v>
      </c>
      <c r="C2144">
        <v>7.5</v>
      </c>
    </row>
    <row r="2145" spans="1:3">
      <c r="A2145" t="s">
        <v>26281</v>
      </c>
      <c r="B2145" t="s">
        <v>37</v>
      </c>
      <c r="C2145">
        <v>7.1</v>
      </c>
    </row>
    <row r="2146" spans="1:3">
      <c r="A2146" t="s">
        <v>26282</v>
      </c>
      <c r="B2146" t="s">
        <v>37</v>
      </c>
      <c r="C2146">
        <v>6.4</v>
      </c>
    </row>
    <row r="2147" spans="1:3">
      <c r="A2147" t="s">
        <v>26283</v>
      </c>
      <c r="B2147" t="s">
        <v>37</v>
      </c>
      <c r="C2147">
        <v>5.3</v>
      </c>
    </row>
    <row r="2148" spans="1:3">
      <c r="A2148" t="s">
        <v>26284</v>
      </c>
      <c r="B2148" t="s">
        <v>676</v>
      </c>
      <c r="C2148">
        <v>6.9</v>
      </c>
    </row>
    <row r="2149" spans="1:3">
      <c r="A2149" t="s">
        <v>26285</v>
      </c>
      <c r="B2149" t="s">
        <v>37</v>
      </c>
      <c r="C2149">
        <v>6.2</v>
      </c>
    </row>
    <row r="2150" spans="1:3">
      <c r="A2150" t="s">
        <v>26286</v>
      </c>
      <c r="B2150" t="s">
        <v>37</v>
      </c>
      <c r="C2150">
        <v>6.4</v>
      </c>
    </row>
    <row r="2151" spans="1:3">
      <c r="A2151" t="s">
        <v>26287</v>
      </c>
      <c r="B2151" t="s">
        <v>37</v>
      </c>
      <c r="C2151">
        <v>5.1</v>
      </c>
    </row>
    <row r="2152" spans="1:3">
      <c r="A2152" t="s">
        <v>26288</v>
      </c>
      <c r="B2152" t="s">
        <v>37</v>
      </c>
      <c r="C2152">
        <v>5.5</v>
      </c>
    </row>
    <row r="2153" spans="1:3">
      <c r="A2153" t="s">
        <v>26289</v>
      </c>
      <c r="B2153" t="s">
        <v>37</v>
      </c>
      <c r="C2153">
        <v>5.4</v>
      </c>
    </row>
    <row r="2154" spans="1:3">
      <c r="A2154" t="s">
        <v>26290</v>
      </c>
      <c r="B2154" t="s">
        <v>1946</v>
      </c>
      <c r="C2154">
        <v>7.5</v>
      </c>
    </row>
    <row r="2155" spans="1:3">
      <c r="A2155" t="s">
        <v>26291</v>
      </c>
      <c r="B2155" t="s">
        <v>8731</v>
      </c>
      <c r="C2155">
        <v>7.4</v>
      </c>
    </row>
    <row r="2156" spans="1:3">
      <c r="A2156" t="s">
        <v>26292</v>
      </c>
      <c r="B2156" t="s">
        <v>37</v>
      </c>
      <c r="C2156">
        <v>8</v>
      </c>
    </row>
    <row r="2157" spans="1:3">
      <c r="A2157" t="s">
        <v>26293</v>
      </c>
      <c r="B2157" t="s">
        <v>37</v>
      </c>
      <c r="C2157">
        <v>5.7</v>
      </c>
    </row>
    <row r="2158" spans="1:3">
      <c r="A2158" t="s">
        <v>26294</v>
      </c>
      <c r="B2158" t="s">
        <v>37</v>
      </c>
      <c r="C2158">
        <v>6.8</v>
      </c>
    </row>
    <row r="2159" spans="1:3">
      <c r="A2159" t="s">
        <v>26295</v>
      </c>
      <c r="B2159" t="s">
        <v>37</v>
      </c>
      <c r="C2159">
        <v>5.9</v>
      </c>
    </row>
    <row r="2160" spans="1:3">
      <c r="A2160" t="s">
        <v>26296</v>
      </c>
      <c r="B2160" t="s">
        <v>37</v>
      </c>
      <c r="C2160">
        <v>7.2</v>
      </c>
    </row>
    <row r="2161" spans="1:3">
      <c r="A2161" t="s">
        <v>26297</v>
      </c>
      <c r="B2161" t="s">
        <v>37</v>
      </c>
      <c r="C2161">
        <v>5.5</v>
      </c>
    </row>
    <row r="2162" spans="1:3">
      <c r="A2162" t="s">
        <v>26298</v>
      </c>
      <c r="B2162" t="s">
        <v>37</v>
      </c>
      <c r="C2162">
        <v>8.5</v>
      </c>
    </row>
    <row r="2163" spans="1:3">
      <c r="A2163" t="s">
        <v>26299</v>
      </c>
      <c r="B2163" t="s">
        <v>37</v>
      </c>
      <c r="C2163">
        <v>5.6</v>
      </c>
    </row>
    <row r="2164" spans="1:3">
      <c r="A2164" t="s">
        <v>26300</v>
      </c>
      <c r="B2164" t="s">
        <v>37</v>
      </c>
      <c r="C2164">
        <v>4.1</v>
      </c>
    </row>
    <row r="2165" spans="1:3">
      <c r="A2165" t="s">
        <v>26301</v>
      </c>
      <c r="B2165" t="s">
        <v>37</v>
      </c>
      <c r="C2165">
        <v>6.1</v>
      </c>
    </row>
    <row r="2166" spans="1:3">
      <c r="A2166" t="s">
        <v>26302</v>
      </c>
      <c r="B2166" t="s">
        <v>37</v>
      </c>
      <c r="C2166">
        <v>5.4</v>
      </c>
    </row>
    <row r="2167" spans="1:3">
      <c r="A2167" t="s">
        <v>26303</v>
      </c>
      <c r="B2167" t="s">
        <v>37</v>
      </c>
      <c r="C2167">
        <v>7.1</v>
      </c>
    </row>
    <row r="2168" spans="1:3">
      <c r="A2168" t="s">
        <v>26304</v>
      </c>
      <c r="B2168" t="s">
        <v>37</v>
      </c>
      <c r="C2168">
        <v>3.6</v>
      </c>
    </row>
    <row r="2169" spans="1:3">
      <c r="A2169" t="s">
        <v>26305</v>
      </c>
      <c r="B2169" t="s">
        <v>37</v>
      </c>
      <c r="C2169">
        <v>6.5</v>
      </c>
    </row>
    <row r="2170" spans="1:3">
      <c r="A2170" t="s">
        <v>26306</v>
      </c>
      <c r="B2170" t="s">
        <v>676</v>
      </c>
      <c r="C2170">
        <v>8.6</v>
      </c>
    </row>
    <row r="2171" spans="1:3">
      <c r="A2171" t="s">
        <v>26307</v>
      </c>
      <c r="B2171" t="s">
        <v>37</v>
      </c>
      <c r="C2171">
        <v>7</v>
      </c>
    </row>
    <row r="2172" spans="1:3">
      <c r="A2172" t="s">
        <v>26308</v>
      </c>
      <c r="B2172" t="s">
        <v>37</v>
      </c>
      <c r="C2172">
        <v>7.6</v>
      </c>
    </row>
    <row r="2173" spans="1:3">
      <c r="A2173" t="s">
        <v>26309</v>
      </c>
      <c r="B2173" t="s">
        <v>37</v>
      </c>
      <c r="C2173">
        <v>6.5</v>
      </c>
    </row>
    <row r="2174" spans="1:3">
      <c r="A2174" t="s">
        <v>26310</v>
      </c>
      <c r="B2174" t="s">
        <v>37</v>
      </c>
      <c r="C2174">
        <v>6.4</v>
      </c>
    </row>
    <row r="2175" spans="1:3">
      <c r="A2175" t="s">
        <v>26311</v>
      </c>
      <c r="B2175" t="s">
        <v>37</v>
      </c>
      <c r="C2175">
        <v>6.3</v>
      </c>
    </row>
    <row r="2176" spans="1:3">
      <c r="A2176" t="s">
        <v>26312</v>
      </c>
      <c r="B2176" t="s">
        <v>37</v>
      </c>
      <c r="C2176">
        <v>5.7</v>
      </c>
    </row>
    <row r="2177" spans="1:3">
      <c r="A2177" t="s">
        <v>26313</v>
      </c>
      <c r="B2177" t="s">
        <v>37</v>
      </c>
      <c r="C2177">
        <v>6.3</v>
      </c>
    </row>
    <row r="2178" spans="1:3">
      <c r="A2178" t="s">
        <v>26314</v>
      </c>
      <c r="B2178" t="s">
        <v>37</v>
      </c>
      <c r="C2178">
        <v>6</v>
      </c>
    </row>
    <row r="2179" spans="1:3">
      <c r="A2179" t="s">
        <v>26315</v>
      </c>
      <c r="B2179" t="s">
        <v>37</v>
      </c>
      <c r="C2179">
        <v>7.7</v>
      </c>
    </row>
    <row r="2180" spans="1:3">
      <c r="A2180" t="s">
        <v>26316</v>
      </c>
      <c r="B2180" t="s">
        <v>37</v>
      </c>
      <c r="C2180">
        <v>6.2</v>
      </c>
    </row>
    <row r="2181" spans="1:3">
      <c r="A2181" t="s">
        <v>26317</v>
      </c>
      <c r="B2181" t="s">
        <v>37</v>
      </c>
      <c r="C2181">
        <v>7.7</v>
      </c>
    </row>
    <row r="2182" spans="1:3">
      <c r="A2182" t="s">
        <v>26318</v>
      </c>
      <c r="B2182" t="s">
        <v>37</v>
      </c>
      <c r="C2182">
        <v>6.4</v>
      </c>
    </row>
    <row r="2183" spans="1:3">
      <c r="A2183" t="s">
        <v>26319</v>
      </c>
      <c r="B2183" t="s">
        <v>37</v>
      </c>
      <c r="C2183">
        <v>6.4</v>
      </c>
    </row>
    <row r="2184" spans="1:3">
      <c r="A2184" t="s">
        <v>26320</v>
      </c>
      <c r="B2184" t="s">
        <v>37</v>
      </c>
      <c r="C2184">
        <v>6.9</v>
      </c>
    </row>
    <row r="2185" spans="1:3">
      <c r="A2185" t="s">
        <v>26321</v>
      </c>
      <c r="B2185" t="s">
        <v>37</v>
      </c>
      <c r="C2185">
        <v>7.3</v>
      </c>
    </row>
    <row r="2186" spans="1:3">
      <c r="A2186" t="s">
        <v>26322</v>
      </c>
      <c r="B2186" t="s">
        <v>37</v>
      </c>
      <c r="C2186">
        <v>7.3</v>
      </c>
    </row>
    <row r="2187" spans="1:3">
      <c r="A2187" t="s">
        <v>26323</v>
      </c>
      <c r="B2187" t="s">
        <v>37</v>
      </c>
      <c r="C2187">
        <v>6.2</v>
      </c>
    </row>
    <row r="2188" spans="1:3">
      <c r="A2188" t="s">
        <v>26324</v>
      </c>
      <c r="B2188" t="s">
        <v>37</v>
      </c>
      <c r="C2188">
        <v>6.6</v>
      </c>
    </row>
    <row r="2189" spans="1:3">
      <c r="A2189" t="s">
        <v>26325</v>
      </c>
      <c r="B2189" t="s">
        <v>37</v>
      </c>
      <c r="C2189">
        <v>6.7</v>
      </c>
    </row>
    <row r="2190" spans="1:3">
      <c r="A2190" t="s">
        <v>26326</v>
      </c>
      <c r="B2190" t="s">
        <v>37</v>
      </c>
      <c r="C2190">
        <v>5.7</v>
      </c>
    </row>
    <row r="2191" spans="1:3">
      <c r="A2191" t="s">
        <v>26327</v>
      </c>
      <c r="B2191" t="s">
        <v>37</v>
      </c>
      <c r="C2191">
        <v>3.1</v>
      </c>
    </row>
    <row r="2192" spans="1:3">
      <c r="A2192" t="s">
        <v>26328</v>
      </c>
      <c r="B2192" t="s">
        <v>37</v>
      </c>
      <c r="C2192">
        <v>6.3</v>
      </c>
    </row>
    <row r="2193" spans="1:3">
      <c r="A2193" t="s">
        <v>26329</v>
      </c>
      <c r="B2193" t="s">
        <v>37</v>
      </c>
      <c r="C2193">
        <v>5.7</v>
      </c>
    </row>
    <row r="2194" spans="1:3">
      <c r="A2194" t="s">
        <v>26330</v>
      </c>
      <c r="B2194" t="s">
        <v>37</v>
      </c>
      <c r="C2194">
        <v>7.1</v>
      </c>
    </row>
    <row r="2195" spans="1:3">
      <c r="A2195" t="s">
        <v>26331</v>
      </c>
      <c r="B2195" t="s">
        <v>37</v>
      </c>
      <c r="C2195">
        <v>7</v>
      </c>
    </row>
    <row r="2196" spans="1:3">
      <c r="A2196" t="s">
        <v>26332</v>
      </c>
      <c r="B2196" t="s">
        <v>37</v>
      </c>
      <c r="C2196">
        <v>6.1</v>
      </c>
    </row>
    <row r="2197" spans="1:3">
      <c r="A2197" t="s">
        <v>26333</v>
      </c>
      <c r="B2197" t="s">
        <v>37</v>
      </c>
      <c r="C2197">
        <v>6.6</v>
      </c>
    </row>
    <row r="2198" spans="1:3">
      <c r="A2198" t="s">
        <v>26334</v>
      </c>
      <c r="B2198" t="s">
        <v>37</v>
      </c>
      <c r="C2198">
        <v>7.8</v>
      </c>
    </row>
    <row r="2199" spans="1:3">
      <c r="A2199" t="s">
        <v>26335</v>
      </c>
      <c r="B2199" t="s">
        <v>37</v>
      </c>
      <c r="C2199">
        <v>8.3</v>
      </c>
    </row>
    <row r="2200" spans="1:3">
      <c r="A2200" t="s">
        <v>26336</v>
      </c>
      <c r="B2200" t="s">
        <v>37</v>
      </c>
      <c r="C2200">
        <v>3.9</v>
      </c>
    </row>
    <row r="2201" spans="1:3">
      <c r="A2201" t="s">
        <v>26337</v>
      </c>
      <c r="B2201" t="s">
        <v>37</v>
      </c>
      <c r="C2201">
        <v>7</v>
      </c>
    </row>
    <row r="2202" spans="1:3">
      <c r="A2202" t="s">
        <v>26338</v>
      </c>
      <c r="B2202" t="s">
        <v>37</v>
      </c>
      <c r="C2202">
        <v>6.7</v>
      </c>
    </row>
    <row r="2203" spans="1:3">
      <c r="A2203" t="s">
        <v>26339</v>
      </c>
      <c r="B2203" t="s">
        <v>37</v>
      </c>
      <c r="C2203">
        <v>7.3</v>
      </c>
    </row>
    <row r="2204" spans="1:3">
      <c r="A2204" t="s">
        <v>26340</v>
      </c>
      <c r="B2204" t="s">
        <v>37</v>
      </c>
      <c r="C2204">
        <v>6.3</v>
      </c>
    </row>
    <row r="2205" spans="1:3">
      <c r="A2205" t="s">
        <v>26341</v>
      </c>
      <c r="B2205" t="s">
        <v>37</v>
      </c>
      <c r="C2205">
        <v>7.8</v>
      </c>
    </row>
    <row r="2206" spans="1:3">
      <c r="A2206" t="s">
        <v>26342</v>
      </c>
      <c r="B2206" t="s">
        <v>37</v>
      </c>
      <c r="C2206">
        <v>7.3</v>
      </c>
    </row>
    <row r="2207" spans="1:3">
      <c r="A2207" t="s">
        <v>26343</v>
      </c>
      <c r="B2207" t="s">
        <v>37</v>
      </c>
      <c r="C2207">
        <v>7.6</v>
      </c>
    </row>
    <row r="2208" spans="1:3">
      <c r="A2208" t="s">
        <v>26344</v>
      </c>
      <c r="B2208" t="s">
        <v>37</v>
      </c>
      <c r="C2208">
        <v>5.3</v>
      </c>
    </row>
    <row r="2209" spans="1:3">
      <c r="A2209" t="s">
        <v>25756</v>
      </c>
      <c r="B2209" t="s">
        <v>37</v>
      </c>
      <c r="C2209">
        <v>7.9</v>
      </c>
    </row>
    <row r="2210" spans="1:3">
      <c r="A2210" t="s">
        <v>26345</v>
      </c>
      <c r="B2210" t="s">
        <v>37</v>
      </c>
      <c r="C2210">
        <v>5.3</v>
      </c>
    </row>
    <row r="2211" spans="1:3">
      <c r="A2211" t="s">
        <v>26346</v>
      </c>
      <c r="B2211" t="s">
        <v>37</v>
      </c>
      <c r="C2211">
        <v>6.8</v>
      </c>
    </row>
    <row r="2212" spans="1:3">
      <c r="A2212" t="s">
        <v>26347</v>
      </c>
      <c r="B2212" t="s">
        <v>37</v>
      </c>
      <c r="C2212">
        <v>7.1</v>
      </c>
    </row>
    <row r="2213" spans="1:3">
      <c r="A2213" t="s">
        <v>26348</v>
      </c>
      <c r="B2213" t="s">
        <v>37</v>
      </c>
      <c r="C2213">
        <v>5.8</v>
      </c>
    </row>
    <row r="2214" spans="1:3">
      <c r="A2214" t="s">
        <v>26349</v>
      </c>
      <c r="B2214" t="s">
        <v>37</v>
      </c>
      <c r="C2214">
        <v>5.8</v>
      </c>
    </row>
    <row r="2215" spans="1:3">
      <c r="A2215" t="s">
        <v>26350</v>
      </c>
      <c r="B2215" t="s">
        <v>37</v>
      </c>
      <c r="C2215">
        <v>8.3</v>
      </c>
    </row>
    <row r="2216" spans="1:3">
      <c r="A2216" t="s">
        <v>26351</v>
      </c>
      <c r="B2216" t="s">
        <v>37</v>
      </c>
      <c r="C2216">
        <v>5.6</v>
      </c>
    </row>
    <row r="2217" spans="1:3">
      <c r="A2217" t="s">
        <v>26352</v>
      </c>
      <c r="B2217" t="s">
        <v>37</v>
      </c>
      <c r="C2217">
        <v>6.8</v>
      </c>
    </row>
    <row r="2218" spans="1:3">
      <c r="A2218" t="s">
        <v>26353</v>
      </c>
      <c r="B2218" t="s">
        <v>37</v>
      </c>
      <c r="C2218">
        <v>5</v>
      </c>
    </row>
    <row r="2219" spans="1:3">
      <c r="A2219" t="s">
        <v>26354</v>
      </c>
      <c r="B2219" t="s">
        <v>37</v>
      </c>
      <c r="C2219">
        <v>7.6</v>
      </c>
    </row>
    <row r="2220" spans="1:3">
      <c r="A2220" t="s">
        <v>26355</v>
      </c>
      <c r="B2220" t="s">
        <v>37</v>
      </c>
      <c r="C2220">
        <v>6.7</v>
      </c>
    </row>
    <row r="2221" spans="1:3">
      <c r="A2221" t="s">
        <v>26356</v>
      </c>
      <c r="B2221" t="s">
        <v>37</v>
      </c>
      <c r="C2221">
        <v>6.7</v>
      </c>
    </row>
    <row r="2222" spans="1:3">
      <c r="A2222" t="s">
        <v>26357</v>
      </c>
      <c r="B2222" t="s">
        <v>37</v>
      </c>
      <c r="C2222">
        <v>5.7</v>
      </c>
    </row>
    <row r="2223" spans="1:3">
      <c r="A2223" t="s">
        <v>26358</v>
      </c>
      <c r="B2223" t="s">
        <v>37</v>
      </c>
      <c r="C2223">
        <v>5.2</v>
      </c>
    </row>
    <row r="2224" spans="1:3">
      <c r="A2224" t="s">
        <v>26359</v>
      </c>
      <c r="B2224" t="s">
        <v>37</v>
      </c>
      <c r="C2224">
        <v>7.5</v>
      </c>
    </row>
    <row r="2225" spans="1:3">
      <c r="A2225" t="s">
        <v>26360</v>
      </c>
      <c r="B2225" t="s">
        <v>37</v>
      </c>
      <c r="C2225">
        <v>7.2</v>
      </c>
    </row>
    <row r="2226" spans="1:3">
      <c r="A2226" t="s">
        <v>26361</v>
      </c>
      <c r="B2226" t="s">
        <v>37</v>
      </c>
      <c r="C2226">
        <v>5.3</v>
      </c>
    </row>
    <row r="2227" spans="1:3">
      <c r="A2227" t="s">
        <v>26362</v>
      </c>
      <c r="B2227" t="s">
        <v>37</v>
      </c>
      <c r="C2227">
        <v>6.5</v>
      </c>
    </row>
    <row r="2228" spans="1:3">
      <c r="A2228" t="s">
        <v>26363</v>
      </c>
      <c r="B2228" t="s">
        <v>37</v>
      </c>
      <c r="C2228">
        <v>5</v>
      </c>
    </row>
    <row r="2229" spans="1:3">
      <c r="A2229" t="s">
        <v>26364</v>
      </c>
      <c r="B2229" t="s">
        <v>37</v>
      </c>
      <c r="C2229">
        <v>6.1</v>
      </c>
    </row>
    <row r="2230" spans="1:3">
      <c r="A2230" t="s">
        <v>26365</v>
      </c>
      <c r="B2230" t="s">
        <v>37</v>
      </c>
      <c r="C2230">
        <v>4.4</v>
      </c>
    </row>
    <row r="2231" spans="1:3">
      <c r="A2231" t="s">
        <v>26366</v>
      </c>
      <c r="B2231" t="s">
        <v>37</v>
      </c>
      <c r="C2231">
        <v>7.5</v>
      </c>
    </row>
    <row r="2232" spans="1:3">
      <c r="A2232" t="s">
        <v>26367</v>
      </c>
      <c r="B2232" t="s">
        <v>37</v>
      </c>
      <c r="C2232">
        <v>5.7</v>
      </c>
    </row>
    <row r="2233" spans="1:3">
      <c r="A2233" t="s">
        <v>26368</v>
      </c>
      <c r="B2233" t="s">
        <v>37</v>
      </c>
      <c r="C2233">
        <v>5.5</v>
      </c>
    </row>
    <row r="2234" spans="1:3">
      <c r="A2234" t="s">
        <v>26369</v>
      </c>
      <c r="B2234" t="s">
        <v>37</v>
      </c>
      <c r="C2234">
        <v>7.1</v>
      </c>
    </row>
    <row r="2235" spans="1:3">
      <c r="A2235" t="s">
        <v>26370</v>
      </c>
      <c r="B2235" t="s">
        <v>37</v>
      </c>
      <c r="C2235">
        <v>5.9</v>
      </c>
    </row>
    <row r="2236" spans="1:3">
      <c r="A2236" t="s">
        <v>26371</v>
      </c>
      <c r="B2236" t="s">
        <v>37</v>
      </c>
      <c r="C2236">
        <v>6.7</v>
      </c>
    </row>
    <row r="2237" spans="1:3">
      <c r="A2237" t="s">
        <v>26372</v>
      </c>
      <c r="B2237" t="s">
        <v>37</v>
      </c>
      <c r="C2237">
        <v>7</v>
      </c>
    </row>
    <row r="2238" spans="1:3">
      <c r="A2238" t="s">
        <v>26373</v>
      </c>
      <c r="B2238" t="s">
        <v>37</v>
      </c>
      <c r="C2238">
        <v>7.9</v>
      </c>
    </row>
    <row r="2239" spans="1:3">
      <c r="A2239" t="s">
        <v>26374</v>
      </c>
      <c r="B2239" t="s">
        <v>37</v>
      </c>
      <c r="C2239">
        <v>6.9</v>
      </c>
    </row>
    <row r="2240" spans="1:3">
      <c r="A2240" t="s">
        <v>26375</v>
      </c>
      <c r="B2240" t="s">
        <v>11980</v>
      </c>
      <c r="C2240">
        <v>7.3</v>
      </c>
    </row>
    <row r="2241" spans="1:3">
      <c r="A2241" t="s">
        <v>26376</v>
      </c>
      <c r="B2241" t="s">
        <v>37</v>
      </c>
      <c r="C2241">
        <v>7.3</v>
      </c>
    </row>
    <row r="2242" spans="1:3">
      <c r="A2242" t="s">
        <v>26377</v>
      </c>
      <c r="B2242" t="s">
        <v>37</v>
      </c>
      <c r="C2242">
        <v>3.5</v>
      </c>
    </row>
    <row r="2243" spans="1:3">
      <c r="A2243" t="s">
        <v>26378</v>
      </c>
      <c r="B2243" t="s">
        <v>37</v>
      </c>
      <c r="C2243">
        <v>7.8</v>
      </c>
    </row>
    <row r="2244" spans="1:3">
      <c r="A2244" t="s">
        <v>26379</v>
      </c>
      <c r="B2244" t="s">
        <v>37</v>
      </c>
      <c r="C2244">
        <v>6.7</v>
      </c>
    </row>
    <row r="2245" spans="1:3">
      <c r="A2245" t="s">
        <v>26380</v>
      </c>
      <c r="B2245" t="s">
        <v>37</v>
      </c>
      <c r="C2245">
        <v>6.4</v>
      </c>
    </row>
    <row r="2246" spans="1:3">
      <c r="A2246" t="s">
        <v>26381</v>
      </c>
      <c r="B2246" t="s">
        <v>37</v>
      </c>
      <c r="C2246">
        <v>7.1</v>
      </c>
    </row>
    <row r="2247" spans="1:3">
      <c r="A2247" t="s">
        <v>26382</v>
      </c>
      <c r="B2247" t="s">
        <v>8731</v>
      </c>
      <c r="C2247">
        <v>7.8</v>
      </c>
    </row>
    <row r="2248" spans="1:3">
      <c r="A2248" t="s">
        <v>26383</v>
      </c>
      <c r="B2248" t="s">
        <v>37</v>
      </c>
      <c r="C2248">
        <v>5.9</v>
      </c>
    </row>
    <row r="2249" spans="1:3">
      <c r="A2249" t="s">
        <v>26384</v>
      </c>
      <c r="B2249" t="s">
        <v>37</v>
      </c>
      <c r="C2249">
        <v>7.2</v>
      </c>
    </row>
    <row r="2250" spans="1:3">
      <c r="A2250" t="s">
        <v>26385</v>
      </c>
      <c r="B2250" t="s">
        <v>37</v>
      </c>
      <c r="C2250">
        <v>6.2</v>
      </c>
    </row>
    <row r="2251" spans="1:3">
      <c r="A2251" t="s">
        <v>26386</v>
      </c>
      <c r="B2251" t="s">
        <v>37</v>
      </c>
      <c r="C2251">
        <v>6.7</v>
      </c>
    </row>
    <row r="2252" spans="1:3">
      <c r="A2252" t="s">
        <v>26387</v>
      </c>
      <c r="B2252" t="s">
        <v>37</v>
      </c>
      <c r="C2252">
        <v>7.6</v>
      </c>
    </row>
    <row r="2253" spans="1:3">
      <c r="A2253" t="s">
        <v>26388</v>
      </c>
      <c r="B2253" t="s">
        <v>37</v>
      </c>
      <c r="C2253">
        <v>6.2</v>
      </c>
    </row>
    <row r="2254" spans="1:3">
      <c r="A2254" t="s">
        <v>26389</v>
      </c>
      <c r="B2254" t="s">
        <v>37</v>
      </c>
      <c r="C2254">
        <v>6.5</v>
      </c>
    </row>
    <row r="2255" spans="1:3">
      <c r="A2255" t="s">
        <v>26390</v>
      </c>
      <c r="B2255" t="s">
        <v>37</v>
      </c>
      <c r="C2255">
        <v>8.1</v>
      </c>
    </row>
    <row r="2256" spans="1:3">
      <c r="A2256" t="s">
        <v>26391</v>
      </c>
      <c r="B2256" t="s">
        <v>37</v>
      </c>
      <c r="C2256">
        <v>6.3</v>
      </c>
    </row>
    <row r="2257" spans="1:3">
      <c r="A2257" t="s">
        <v>26392</v>
      </c>
      <c r="B2257" t="s">
        <v>37</v>
      </c>
      <c r="C2257">
        <v>4.4</v>
      </c>
    </row>
    <row r="2258" spans="1:3">
      <c r="A2258" t="s">
        <v>26393</v>
      </c>
      <c r="B2258" t="s">
        <v>37</v>
      </c>
      <c r="C2258">
        <v>6</v>
      </c>
    </row>
    <row r="2259" spans="1:3">
      <c r="A2259" t="s">
        <v>26394</v>
      </c>
      <c r="B2259" t="s">
        <v>37</v>
      </c>
      <c r="C2259">
        <v>7.6</v>
      </c>
    </row>
    <row r="2260" spans="1:3">
      <c r="A2260" t="s">
        <v>26395</v>
      </c>
      <c r="B2260" t="s">
        <v>37</v>
      </c>
      <c r="C2260">
        <v>8.4</v>
      </c>
    </row>
    <row r="2261" spans="1:3">
      <c r="A2261" t="s">
        <v>26396</v>
      </c>
      <c r="B2261" t="s">
        <v>37</v>
      </c>
      <c r="C2261">
        <v>7.9</v>
      </c>
    </row>
    <row r="2262" spans="1:3">
      <c r="A2262" t="s">
        <v>26397</v>
      </c>
      <c r="B2262" t="s">
        <v>37</v>
      </c>
      <c r="C2262">
        <v>5.6</v>
      </c>
    </row>
    <row r="2263" spans="1:3">
      <c r="A2263" t="s">
        <v>26398</v>
      </c>
      <c r="B2263" t="s">
        <v>37</v>
      </c>
      <c r="C2263">
        <v>6.5</v>
      </c>
    </row>
    <row r="2264" spans="1:3">
      <c r="A2264" t="s">
        <v>26399</v>
      </c>
      <c r="B2264" t="s">
        <v>37</v>
      </c>
      <c r="C2264">
        <v>7.5</v>
      </c>
    </row>
    <row r="2265" spans="1:3">
      <c r="A2265" t="s">
        <v>26400</v>
      </c>
      <c r="B2265" t="s">
        <v>37</v>
      </c>
      <c r="C2265">
        <v>6.3</v>
      </c>
    </row>
    <row r="2266" spans="1:3">
      <c r="A2266" t="s">
        <v>26401</v>
      </c>
      <c r="B2266" t="s">
        <v>37</v>
      </c>
      <c r="C2266">
        <v>7.9</v>
      </c>
    </row>
    <row r="2267" spans="1:3">
      <c r="A2267" t="s">
        <v>25261</v>
      </c>
      <c r="B2267" t="s">
        <v>1946</v>
      </c>
      <c r="C2267">
        <v>7.9</v>
      </c>
    </row>
    <row r="2268" spans="1:3">
      <c r="A2268" t="s">
        <v>26402</v>
      </c>
      <c r="B2268" t="s">
        <v>37</v>
      </c>
      <c r="C2268">
        <v>5.1</v>
      </c>
    </row>
    <row r="2269" spans="1:3">
      <c r="A2269" t="s">
        <v>26403</v>
      </c>
      <c r="B2269" t="s">
        <v>37</v>
      </c>
      <c r="C2269">
        <v>6.7</v>
      </c>
    </row>
    <row r="2270" spans="1:3">
      <c r="A2270" t="s">
        <v>26404</v>
      </c>
      <c r="B2270" t="s">
        <v>37</v>
      </c>
      <c r="C2270">
        <v>6.7</v>
      </c>
    </row>
    <row r="2271" spans="1:3">
      <c r="A2271" t="s">
        <v>26405</v>
      </c>
      <c r="B2271" t="s">
        <v>37</v>
      </c>
      <c r="C2271">
        <v>5.6</v>
      </c>
    </row>
    <row r="2272" spans="1:3">
      <c r="A2272" t="s">
        <v>26406</v>
      </c>
      <c r="B2272" t="s">
        <v>37</v>
      </c>
      <c r="C2272">
        <v>5.6</v>
      </c>
    </row>
    <row r="2273" spans="1:3">
      <c r="A2273" t="s">
        <v>24202</v>
      </c>
      <c r="B2273" t="s">
        <v>37</v>
      </c>
      <c r="C2273">
        <v>6.8</v>
      </c>
    </row>
    <row r="2274" spans="1:3">
      <c r="A2274" t="s">
        <v>26407</v>
      </c>
      <c r="B2274" t="s">
        <v>37</v>
      </c>
      <c r="C2274">
        <v>6.2</v>
      </c>
    </row>
    <row r="2275" spans="1:3">
      <c r="A2275" t="s">
        <v>26408</v>
      </c>
      <c r="B2275" t="s">
        <v>37</v>
      </c>
      <c r="C2275">
        <v>5.6</v>
      </c>
    </row>
    <row r="2276" spans="1:3">
      <c r="A2276" t="s">
        <v>26409</v>
      </c>
      <c r="B2276" t="s">
        <v>37</v>
      </c>
      <c r="C2276">
        <v>6.4</v>
      </c>
    </row>
    <row r="2277" spans="1:3">
      <c r="A2277" t="s">
        <v>26410</v>
      </c>
      <c r="B2277" t="s">
        <v>37</v>
      </c>
      <c r="C2277">
        <v>5.6</v>
      </c>
    </row>
    <row r="2278" spans="1:3">
      <c r="A2278" t="s">
        <v>26411</v>
      </c>
      <c r="B2278" t="s">
        <v>37</v>
      </c>
      <c r="C2278">
        <v>7.4</v>
      </c>
    </row>
    <row r="2279" spans="1:3">
      <c r="A2279" t="s">
        <v>26412</v>
      </c>
      <c r="B2279" t="s">
        <v>37</v>
      </c>
      <c r="C2279">
        <v>7.2</v>
      </c>
    </row>
    <row r="2280" spans="1:3">
      <c r="A2280" t="s">
        <v>26413</v>
      </c>
      <c r="B2280" t="s">
        <v>37</v>
      </c>
      <c r="C2280">
        <v>4.9</v>
      </c>
    </row>
    <row r="2281" spans="1:3">
      <c r="A2281" t="s">
        <v>26414</v>
      </c>
      <c r="B2281" t="s">
        <v>37</v>
      </c>
      <c r="C2281">
        <v>7.5</v>
      </c>
    </row>
    <row r="2282" spans="1:3">
      <c r="A2282" t="s">
        <v>26415</v>
      </c>
      <c r="B2282" t="s">
        <v>37</v>
      </c>
      <c r="C2282">
        <v>4.8</v>
      </c>
    </row>
    <row r="2283" spans="1:3">
      <c r="A2283" t="s">
        <v>26416</v>
      </c>
      <c r="B2283" t="s">
        <v>37</v>
      </c>
      <c r="C2283">
        <v>3.1</v>
      </c>
    </row>
    <row r="2284" spans="1:3">
      <c r="A2284" t="s">
        <v>26417</v>
      </c>
      <c r="B2284" t="s">
        <v>37</v>
      </c>
      <c r="C2284">
        <v>5.8</v>
      </c>
    </row>
    <row r="2285" spans="1:3">
      <c r="A2285" t="s">
        <v>26418</v>
      </c>
      <c r="B2285" t="s">
        <v>37</v>
      </c>
      <c r="C2285">
        <v>6.7</v>
      </c>
    </row>
    <row r="2286" spans="1:3">
      <c r="A2286" t="s">
        <v>26419</v>
      </c>
      <c r="B2286" t="s">
        <v>37</v>
      </c>
      <c r="C2286">
        <v>6.5</v>
      </c>
    </row>
    <row r="2287" spans="1:3">
      <c r="A2287" t="s">
        <v>26420</v>
      </c>
      <c r="B2287" t="s">
        <v>37</v>
      </c>
      <c r="C2287">
        <v>5.9</v>
      </c>
    </row>
    <row r="2288" spans="1:3">
      <c r="A2288" t="s">
        <v>26421</v>
      </c>
      <c r="B2288" t="s">
        <v>37</v>
      </c>
      <c r="C2288">
        <v>5.5</v>
      </c>
    </row>
    <row r="2289" spans="1:3">
      <c r="A2289" t="s">
        <v>26422</v>
      </c>
      <c r="B2289" t="s">
        <v>37</v>
      </c>
      <c r="C2289">
        <v>3.6</v>
      </c>
    </row>
    <row r="2290" spans="1:3">
      <c r="A2290" t="s">
        <v>26423</v>
      </c>
      <c r="B2290" t="s">
        <v>37</v>
      </c>
      <c r="C2290">
        <v>7.4</v>
      </c>
    </row>
    <row r="2291" spans="1:3">
      <c r="A2291" t="s">
        <v>26424</v>
      </c>
      <c r="B2291" t="s">
        <v>37</v>
      </c>
      <c r="C2291">
        <v>3</v>
      </c>
    </row>
    <row r="2292" spans="1:3">
      <c r="A2292" t="s">
        <v>26425</v>
      </c>
      <c r="B2292" t="s">
        <v>37</v>
      </c>
      <c r="C2292">
        <v>7.6</v>
      </c>
    </row>
    <row r="2293" spans="1:3">
      <c r="A2293" t="s">
        <v>26426</v>
      </c>
      <c r="B2293" t="s">
        <v>37</v>
      </c>
      <c r="C2293">
        <v>6.4</v>
      </c>
    </row>
    <row r="2294" spans="1:3">
      <c r="A2294" t="s">
        <v>26427</v>
      </c>
      <c r="B2294" t="s">
        <v>37</v>
      </c>
      <c r="C2294">
        <v>6.9</v>
      </c>
    </row>
    <row r="2295" spans="1:3">
      <c r="A2295" t="s">
        <v>26428</v>
      </c>
      <c r="B2295" t="s">
        <v>37</v>
      </c>
      <c r="C2295">
        <v>5.5</v>
      </c>
    </row>
    <row r="2296" spans="1:3">
      <c r="A2296" t="s">
        <v>26429</v>
      </c>
      <c r="B2296" t="s">
        <v>37</v>
      </c>
      <c r="C2296">
        <v>4.1</v>
      </c>
    </row>
    <row r="2297" spans="1:3">
      <c r="A2297" t="s">
        <v>26430</v>
      </c>
      <c r="B2297" t="s">
        <v>37</v>
      </c>
      <c r="C2297">
        <v>6.8</v>
      </c>
    </row>
    <row r="2298" spans="1:3">
      <c r="A2298" t="s">
        <v>26431</v>
      </c>
      <c r="B2298" t="s">
        <v>37</v>
      </c>
      <c r="C2298">
        <v>6.5</v>
      </c>
    </row>
    <row r="2299" spans="1:3">
      <c r="A2299" t="s">
        <v>26425</v>
      </c>
      <c r="B2299" t="s">
        <v>37</v>
      </c>
      <c r="C2299">
        <v>7.6</v>
      </c>
    </row>
    <row r="2300" spans="1:3">
      <c r="A2300" t="s">
        <v>26432</v>
      </c>
      <c r="B2300" t="s">
        <v>37</v>
      </c>
      <c r="C2300">
        <v>7.4</v>
      </c>
    </row>
    <row r="2301" spans="1:3">
      <c r="A2301" t="s">
        <v>26433</v>
      </c>
      <c r="B2301" t="s">
        <v>37</v>
      </c>
      <c r="C2301">
        <v>7.7</v>
      </c>
    </row>
    <row r="2302" spans="1:3">
      <c r="A2302" t="s">
        <v>26434</v>
      </c>
      <c r="B2302" t="s">
        <v>37</v>
      </c>
      <c r="C2302">
        <v>7.1</v>
      </c>
    </row>
    <row r="2303" spans="1:3">
      <c r="A2303" t="s">
        <v>26435</v>
      </c>
      <c r="B2303" t="s">
        <v>37</v>
      </c>
      <c r="C2303">
        <v>6.3</v>
      </c>
    </row>
    <row r="2304" spans="1:3">
      <c r="A2304" t="s">
        <v>26436</v>
      </c>
      <c r="B2304" t="s">
        <v>37</v>
      </c>
      <c r="C2304">
        <v>7.6</v>
      </c>
    </row>
    <row r="2305" spans="1:3">
      <c r="A2305" t="s">
        <v>26437</v>
      </c>
      <c r="B2305" t="s">
        <v>37</v>
      </c>
      <c r="C2305">
        <v>8</v>
      </c>
    </row>
    <row r="2306" spans="1:3">
      <c r="A2306" t="s">
        <v>26438</v>
      </c>
      <c r="B2306" t="s">
        <v>37</v>
      </c>
      <c r="C2306">
        <v>7.3</v>
      </c>
    </row>
    <row r="2307" spans="1:3">
      <c r="A2307" t="s">
        <v>26439</v>
      </c>
      <c r="B2307" t="s">
        <v>37</v>
      </c>
      <c r="C2307">
        <v>7.6</v>
      </c>
    </row>
    <row r="2308" spans="1:3">
      <c r="A2308" t="s">
        <v>26440</v>
      </c>
      <c r="B2308" t="s">
        <v>37</v>
      </c>
      <c r="C2308">
        <v>7.8</v>
      </c>
    </row>
    <row r="2309" spans="1:3">
      <c r="A2309" t="s">
        <v>26441</v>
      </c>
      <c r="B2309" t="s">
        <v>37</v>
      </c>
      <c r="C2309">
        <v>6.5</v>
      </c>
    </row>
    <row r="2310" spans="1:3">
      <c r="A2310" t="s">
        <v>26442</v>
      </c>
      <c r="B2310" t="s">
        <v>37</v>
      </c>
      <c r="C2310">
        <v>6.4</v>
      </c>
    </row>
    <row r="2311" spans="1:3">
      <c r="A2311" t="s">
        <v>26443</v>
      </c>
      <c r="B2311" t="s">
        <v>37</v>
      </c>
      <c r="C2311">
        <v>8</v>
      </c>
    </row>
    <row r="2312" spans="1:3">
      <c r="A2312" t="s">
        <v>26444</v>
      </c>
      <c r="B2312" t="s">
        <v>37</v>
      </c>
      <c r="C2312">
        <v>4.8</v>
      </c>
    </row>
    <row r="2313" spans="1:3">
      <c r="A2313" t="s">
        <v>26445</v>
      </c>
      <c r="B2313" t="s">
        <v>37</v>
      </c>
      <c r="C2313">
        <v>7.8</v>
      </c>
    </row>
    <row r="2314" spans="1:3">
      <c r="A2314" t="s">
        <v>26446</v>
      </c>
      <c r="B2314" t="s">
        <v>37</v>
      </c>
      <c r="C2314">
        <v>5.9</v>
      </c>
    </row>
    <row r="2315" spans="1:3">
      <c r="A2315" t="s">
        <v>26447</v>
      </c>
      <c r="B2315" t="s">
        <v>37</v>
      </c>
      <c r="C2315">
        <v>5.4</v>
      </c>
    </row>
    <row r="2316" spans="1:3">
      <c r="A2316" t="s">
        <v>26448</v>
      </c>
      <c r="B2316" t="s">
        <v>37</v>
      </c>
      <c r="C2316">
        <v>3.3</v>
      </c>
    </row>
    <row r="2317" spans="1:3">
      <c r="A2317" t="s">
        <v>26449</v>
      </c>
      <c r="B2317" t="s">
        <v>2778</v>
      </c>
      <c r="C2317">
        <v>8.2</v>
      </c>
    </row>
    <row r="2318" spans="1:3">
      <c r="A2318" t="s">
        <v>26450</v>
      </c>
      <c r="B2318" t="s">
        <v>37</v>
      </c>
      <c r="C2318">
        <v>5.4</v>
      </c>
    </row>
    <row r="2319" spans="1:3">
      <c r="A2319" t="s">
        <v>26451</v>
      </c>
      <c r="B2319" t="s">
        <v>37</v>
      </c>
      <c r="C2319">
        <v>6.4</v>
      </c>
    </row>
    <row r="2320" spans="1:3">
      <c r="A2320" t="s">
        <v>26452</v>
      </c>
      <c r="B2320" t="s">
        <v>37</v>
      </c>
      <c r="C2320">
        <v>4.8</v>
      </c>
    </row>
    <row r="2321" spans="1:3">
      <c r="A2321" t="s">
        <v>26453</v>
      </c>
      <c r="B2321" t="s">
        <v>37</v>
      </c>
      <c r="C2321">
        <v>5.9</v>
      </c>
    </row>
    <row r="2322" spans="1:3">
      <c r="A2322" t="s">
        <v>26454</v>
      </c>
      <c r="B2322" t="s">
        <v>37</v>
      </c>
      <c r="C2322">
        <v>5.5</v>
      </c>
    </row>
    <row r="2323" spans="1:3">
      <c r="A2323" t="s">
        <v>26455</v>
      </c>
      <c r="B2323" t="s">
        <v>37</v>
      </c>
      <c r="C2323">
        <v>7.9</v>
      </c>
    </row>
    <row r="2324" spans="1:3">
      <c r="A2324" t="s">
        <v>26456</v>
      </c>
      <c r="B2324" t="s">
        <v>37</v>
      </c>
      <c r="C2324">
        <v>4.9</v>
      </c>
    </row>
    <row r="2325" spans="1:3">
      <c r="A2325" t="s">
        <v>26457</v>
      </c>
      <c r="B2325" t="s">
        <v>37</v>
      </c>
      <c r="C2325">
        <v>7.2</v>
      </c>
    </row>
    <row r="2326" spans="1:3">
      <c r="A2326" t="s">
        <v>26458</v>
      </c>
      <c r="B2326" t="s">
        <v>37</v>
      </c>
      <c r="C2326">
        <v>5.3</v>
      </c>
    </row>
    <row r="2327" spans="1:3">
      <c r="A2327" t="s">
        <v>26459</v>
      </c>
      <c r="B2327" t="s">
        <v>37</v>
      </c>
      <c r="C2327">
        <v>7.2</v>
      </c>
    </row>
    <row r="2328" spans="1:3">
      <c r="A2328" t="s">
        <v>26460</v>
      </c>
      <c r="B2328" t="s">
        <v>37</v>
      </c>
      <c r="C2328">
        <v>5.1</v>
      </c>
    </row>
    <row r="2329" spans="1:3">
      <c r="A2329" t="s">
        <v>26461</v>
      </c>
      <c r="B2329" t="s">
        <v>37</v>
      </c>
      <c r="C2329">
        <v>5.6</v>
      </c>
    </row>
    <row r="2330" spans="1:3">
      <c r="A2330" t="s">
        <v>26462</v>
      </c>
      <c r="B2330" t="s">
        <v>37</v>
      </c>
      <c r="C2330">
        <v>7.6</v>
      </c>
    </row>
    <row r="2331" spans="1:3">
      <c r="A2331" t="s">
        <v>26327</v>
      </c>
      <c r="B2331" t="s">
        <v>37</v>
      </c>
      <c r="C2331">
        <v>3.1</v>
      </c>
    </row>
    <row r="2332" spans="1:3">
      <c r="A2332" t="s">
        <v>26463</v>
      </c>
      <c r="B2332" t="s">
        <v>37</v>
      </c>
      <c r="C2332">
        <v>7.2</v>
      </c>
    </row>
    <row r="2333" spans="1:3">
      <c r="A2333" t="s">
        <v>26464</v>
      </c>
      <c r="B2333" t="s">
        <v>37</v>
      </c>
      <c r="C2333">
        <v>5.7</v>
      </c>
    </row>
    <row r="2334" spans="1:3">
      <c r="A2334" t="s">
        <v>26465</v>
      </c>
      <c r="B2334" t="s">
        <v>37</v>
      </c>
      <c r="C2334">
        <v>5.2</v>
      </c>
    </row>
    <row r="2335" spans="1:3">
      <c r="A2335" t="s">
        <v>26466</v>
      </c>
      <c r="B2335" t="s">
        <v>37</v>
      </c>
      <c r="C2335">
        <v>7.7</v>
      </c>
    </row>
    <row r="2336" spans="1:3">
      <c r="A2336" t="s">
        <v>26467</v>
      </c>
      <c r="B2336" t="s">
        <v>37</v>
      </c>
      <c r="C2336">
        <v>7</v>
      </c>
    </row>
    <row r="2337" spans="1:3">
      <c r="A2337" t="s">
        <v>26468</v>
      </c>
      <c r="B2337" t="s">
        <v>37</v>
      </c>
      <c r="C2337">
        <v>6</v>
      </c>
    </row>
    <row r="2338" spans="1:3">
      <c r="A2338" t="s">
        <v>26469</v>
      </c>
      <c r="B2338" t="s">
        <v>37</v>
      </c>
      <c r="C2338">
        <v>6.6</v>
      </c>
    </row>
    <row r="2339" spans="1:3">
      <c r="A2339" t="s">
        <v>26470</v>
      </c>
      <c r="B2339" t="s">
        <v>37</v>
      </c>
      <c r="C2339">
        <v>6.8</v>
      </c>
    </row>
    <row r="2340" spans="1:3">
      <c r="A2340" t="s">
        <v>26471</v>
      </c>
      <c r="B2340" t="s">
        <v>37</v>
      </c>
      <c r="C2340">
        <v>7.2</v>
      </c>
    </row>
    <row r="2341" spans="1:3">
      <c r="A2341" t="s">
        <v>26472</v>
      </c>
      <c r="B2341" t="s">
        <v>37</v>
      </c>
      <c r="C2341">
        <v>7.2</v>
      </c>
    </row>
    <row r="2342" spans="1:3">
      <c r="A2342" t="s">
        <v>26473</v>
      </c>
      <c r="B2342" t="s">
        <v>37</v>
      </c>
      <c r="C2342">
        <v>2.8</v>
      </c>
    </row>
    <row r="2343" spans="1:3">
      <c r="A2343" t="s">
        <v>26474</v>
      </c>
      <c r="B2343" t="s">
        <v>37</v>
      </c>
      <c r="C2343">
        <v>6.6</v>
      </c>
    </row>
    <row r="2344" spans="1:3">
      <c r="A2344" t="s">
        <v>26475</v>
      </c>
      <c r="B2344" t="s">
        <v>37</v>
      </c>
      <c r="C2344">
        <v>6.7</v>
      </c>
    </row>
    <row r="2345" spans="1:3">
      <c r="A2345" t="s">
        <v>26476</v>
      </c>
      <c r="B2345" t="s">
        <v>37</v>
      </c>
      <c r="C2345">
        <v>7</v>
      </c>
    </row>
    <row r="2346" spans="1:3">
      <c r="A2346" t="s">
        <v>26477</v>
      </c>
      <c r="B2346" t="s">
        <v>37</v>
      </c>
      <c r="C2346">
        <v>4.4</v>
      </c>
    </row>
    <row r="2347" spans="1:3">
      <c r="A2347" t="s">
        <v>26478</v>
      </c>
      <c r="B2347" t="s">
        <v>37</v>
      </c>
      <c r="C2347">
        <v>6.2</v>
      </c>
    </row>
    <row r="2348" spans="1:3">
      <c r="A2348" t="s">
        <v>26479</v>
      </c>
      <c r="B2348" t="s">
        <v>37</v>
      </c>
      <c r="C2348">
        <v>7.3</v>
      </c>
    </row>
    <row r="2349" spans="1:3">
      <c r="A2349" t="s">
        <v>26480</v>
      </c>
      <c r="B2349" t="s">
        <v>37</v>
      </c>
      <c r="C2349">
        <v>5.1</v>
      </c>
    </row>
    <row r="2350" spans="1:3">
      <c r="A2350" t="s">
        <v>26481</v>
      </c>
      <c r="B2350" t="s">
        <v>37</v>
      </c>
      <c r="C2350">
        <v>6.6</v>
      </c>
    </row>
    <row r="2351" spans="1:3">
      <c r="A2351" t="s">
        <v>26482</v>
      </c>
      <c r="B2351" t="s">
        <v>37</v>
      </c>
      <c r="C2351">
        <v>4.5</v>
      </c>
    </row>
    <row r="2352" spans="1:3">
      <c r="A2352" t="s">
        <v>26483</v>
      </c>
      <c r="B2352" t="s">
        <v>37</v>
      </c>
      <c r="C2352">
        <v>5.9</v>
      </c>
    </row>
    <row r="2353" spans="1:3">
      <c r="A2353" t="s">
        <v>26484</v>
      </c>
      <c r="B2353" t="s">
        <v>1464</v>
      </c>
      <c r="C2353">
        <v>6.6</v>
      </c>
    </row>
    <row r="2354" spans="1:3">
      <c r="A2354" t="s">
        <v>26485</v>
      </c>
      <c r="B2354" t="s">
        <v>37</v>
      </c>
      <c r="C2354">
        <v>6.5</v>
      </c>
    </row>
    <row r="2355" spans="1:3">
      <c r="A2355" t="s">
        <v>26486</v>
      </c>
      <c r="B2355" t="s">
        <v>37</v>
      </c>
      <c r="C2355">
        <v>7.3</v>
      </c>
    </row>
    <row r="2356" spans="1:3">
      <c r="A2356" t="s">
        <v>26487</v>
      </c>
      <c r="B2356" t="s">
        <v>37</v>
      </c>
      <c r="C2356">
        <v>7.5</v>
      </c>
    </row>
    <row r="2357" spans="1:3">
      <c r="A2357" t="s">
        <v>26488</v>
      </c>
      <c r="B2357" t="s">
        <v>37</v>
      </c>
      <c r="C2357">
        <v>5.9</v>
      </c>
    </row>
    <row r="2358" spans="1:3">
      <c r="A2358" t="s">
        <v>26489</v>
      </c>
      <c r="B2358" t="s">
        <v>37</v>
      </c>
      <c r="C2358">
        <v>7.4</v>
      </c>
    </row>
    <row r="2359" spans="1:3">
      <c r="A2359" t="s">
        <v>26490</v>
      </c>
      <c r="B2359" t="s">
        <v>37</v>
      </c>
      <c r="C2359">
        <v>6.9</v>
      </c>
    </row>
    <row r="2360" spans="1:3">
      <c r="A2360" t="s">
        <v>26491</v>
      </c>
      <c r="B2360" t="s">
        <v>1946</v>
      </c>
      <c r="C2360">
        <v>7.9</v>
      </c>
    </row>
    <row r="2361" spans="1:3">
      <c r="A2361" t="s">
        <v>26492</v>
      </c>
      <c r="B2361" t="s">
        <v>37</v>
      </c>
      <c r="C2361">
        <v>8.4</v>
      </c>
    </row>
    <row r="2362" spans="1:3">
      <c r="A2362" t="s">
        <v>26493</v>
      </c>
      <c r="B2362" t="s">
        <v>37</v>
      </c>
      <c r="C2362">
        <v>8</v>
      </c>
    </row>
    <row r="2363" spans="1:3">
      <c r="A2363" t="s">
        <v>26494</v>
      </c>
      <c r="B2363" t="s">
        <v>37</v>
      </c>
      <c r="C2363">
        <v>6</v>
      </c>
    </row>
    <row r="2364" spans="1:3">
      <c r="A2364" t="s">
        <v>26495</v>
      </c>
      <c r="B2364" t="s">
        <v>37</v>
      </c>
      <c r="C2364">
        <v>6.8</v>
      </c>
    </row>
    <row r="2365" spans="1:3">
      <c r="A2365" t="s">
        <v>26496</v>
      </c>
      <c r="B2365" t="s">
        <v>37</v>
      </c>
      <c r="C2365">
        <v>7.8</v>
      </c>
    </row>
    <row r="2366" spans="1:3">
      <c r="A2366" t="s">
        <v>26497</v>
      </c>
      <c r="B2366" t="s">
        <v>37</v>
      </c>
      <c r="C2366">
        <v>8.1</v>
      </c>
    </row>
    <row r="2367" spans="1:3">
      <c r="A2367" t="s">
        <v>26498</v>
      </c>
      <c r="B2367" t="s">
        <v>37</v>
      </c>
      <c r="C2367">
        <v>6.1</v>
      </c>
    </row>
    <row r="2368" spans="1:3">
      <c r="A2368" t="s">
        <v>26499</v>
      </c>
      <c r="B2368" t="s">
        <v>37</v>
      </c>
      <c r="C2368">
        <v>6.2</v>
      </c>
    </row>
    <row r="2369" spans="1:3">
      <c r="A2369" t="s">
        <v>26500</v>
      </c>
      <c r="B2369" t="s">
        <v>37</v>
      </c>
      <c r="C2369">
        <v>6.2</v>
      </c>
    </row>
    <row r="2370" spans="1:3">
      <c r="A2370" t="s">
        <v>26401</v>
      </c>
      <c r="B2370" t="s">
        <v>37</v>
      </c>
      <c r="C2370">
        <v>7.9</v>
      </c>
    </row>
    <row r="2371" spans="1:3">
      <c r="A2371" t="s">
        <v>26501</v>
      </c>
      <c r="B2371" t="s">
        <v>37</v>
      </c>
      <c r="C2371">
        <v>7.4</v>
      </c>
    </row>
    <row r="2372" spans="1:3">
      <c r="A2372" t="s">
        <v>26502</v>
      </c>
      <c r="B2372" t="s">
        <v>37</v>
      </c>
      <c r="C2372">
        <v>6.6</v>
      </c>
    </row>
    <row r="2373" spans="1:3">
      <c r="A2373" t="s">
        <v>26503</v>
      </c>
      <c r="B2373" t="s">
        <v>37</v>
      </c>
      <c r="C2373">
        <v>7.3</v>
      </c>
    </row>
    <row r="2374" spans="1:3">
      <c r="A2374" t="s">
        <v>26504</v>
      </c>
      <c r="B2374" t="s">
        <v>37</v>
      </c>
      <c r="C2374">
        <v>7.5</v>
      </c>
    </row>
    <row r="2375" spans="1:3">
      <c r="A2375" t="s">
        <v>26505</v>
      </c>
      <c r="B2375" t="s">
        <v>37</v>
      </c>
      <c r="C2375">
        <v>5.6</v>
      </c>
    </row>
    <row r="2376" spans="1:3">
      <c r="A2376" t="s">
        <v>26506</v>
      </c>
      <c r="B2376" t="s">
        <v>37</v>
      </c>
      <c r="C2376">
        <v>7.3</v>
      </c>
    </row>
    <row r="2377" spans="1:3">
      <c r="A2377" t="s">
        <v>26507</v>
      </c>
      <c r="B2377" t="s">
        <v>37</v>
      </c>
      <c r="C2377">
        <v>6.4</v>
      </c>
    </row>
    <row r="2378" spans="1:3">
      <c r="A2378" t="s">
        <v>26508</v>
      </c>
      <c r="B2378" t="s">
        <v>37</v>
      </c>
      <c r="C2378">
        <v>5</v>
      </c>
    </row>
    <row r="2379" spans="1:3">
      <c r="A2379" t="s">
        <v>26509</v>
      </c>
      <c r="B2379" t="s">
        <v>37</v>
      </c>
      <c r="C2379">
        <v>5.4</v>
      </c>
    </row>
    <row r="2380" spans="1:3">
      <c r="A2380" t="s">
        <v>26510</v>
      </c>
      <c r="B2380" t="s">
        <v>37</v>
      </c>
      <c r="C2380">
        <v>7.1</v>
      </c>
    </row>
    <row r="2381" spans="1:3">
      <c r="A2381" t="s">
        <v>26511</v>
      </c>
      <c r="B2381" t="s">
        <v>37</v>
      </c>
      <c r="C2381">
        <v>5.3</v>
      </c>
    </row>
    <row r="2382" spans="1:3">
      <c r="A2382" t="s">
        <v>26512</v>
      </c>
      <c r="B2382" t="s">
        <v>37</v>
      </c>
      <c r="C2382">
        <v>6.5</v>
      </c>
    </row>
    <row r="2383" spans="1:3">
      <c r="A2383" t="s">
        <v>26513</v>
      </c>
      <c r="B2383" t="s">
        <v>37</v>
      </c>
      <c r="C2383">
        <v>6.2</v>
      </c>
    </row>
    <row r="2384" spans="1:3">
      <c r="A2384" t="s">
        <v>26514</v>
      </c>
      <c r="B2384" t="s">
        <v>37</v>
      </c>
      <c r="C2384">
        <v>6.4</v>
      </c>
    </row>
    <row r="2385" spans="1:3">
      <c r="A2385" t="s">
        <v>26515</v>
      </c>
      <c r="B2385" t="s">
        <v>37</v>
      </c>
      <c r="C2385">
        <v>6.9</v>
      </c>
    </row>
    <row r="2386" spans="1:3">
      <c r="A2386" t="s">
        <v>26516</v>
      </c>
      <c r="B2386" t="s">
        <v>37</v>
      </c>
      <c r="C2386">
        <v>5.7</v>
      </c>
    </row>
    <row r="2387" spans="1:3">
      <c r="A2387" t="s">
        <v>26517</v>
      </c>
      <c r="B2387" t="s">
        <v>37</v>
      </c>
      <c r="C2387">
        <v>7.7</v>
      </c>
    </row>
    <row r="2388" spans="1:3">
      <c r="A2388" t="s">
        <v>25462</v>
      </c>
      <c r="B2388" t="s">
        <v>37</v>
      </c>
      <c r="C2388">
        <v>5.4</v>
      </c>
    </row>
    <row r="2389" spans="1:3">
      <c r="A2389" t="s">
        <v>26518</v>
      </c>
      <c r="B2389" t="s">
        <v>37</v>
      </c>
      <c r="C2389">
        <v>5.6</v>
      </c>
    </row>
    <row r="2390" spans="1:3">
      <c r="A2390" t="s">
        <v>26519</v>
      </c>
      <c r="B2390" t="s">
        <v>37</v>
      </c>
      <c r="C2390">
        <v>7.7</v>
      </c>
    </row>
    <row r="2391" spans="1:3">
      <c r="A2391" t="s">
        <v>26520</v>
      </c>
      <c r="B2391" t="s">
        <v>37</v>
      </c>
      <c r="C2391">
        <v>5.1</v>
      </c>
    </row>
    <row r="2392" spans="1:3">
      <c r="A2392" t="s">
        <v>26521</v>
      </c>
      <c r="B2392" t="s">
        <v>37</v>
      </c>
      <c r="C2392">
        <v>6.8</v>
      </c>
    </row>
    <row r="2393" spans="1:3">
      <c r="A2393" t="s">
        <v>26522</v>
      </c>
      <c r="B2393" t="s">
        <v>37</v>
      </c>
      <c r="C2393">
        <v>8.4</v>
      </c>
    </row>
    <row r="2394" spans="1:3">
      <c r="A2394" t="s">
        <v>26523</v>
      </c>
      <c r="B2394" t="s">
        <v>37</v>
      </c>
      <c r="C2394">
        <v>4.9</v>
      </c>
    </row>
    <row r="2395" spans="1:3">
      <c r="A2395" t="s">
        <v>26524</v>
      </c>
      <c r="B2395" t="s">
        <v>37</v>
      </c>
      <c r="C2395">
        <v>7.1</v>
      </c>
    </row>
    <row r="2396" spans="1:3">
      <c r="A2396" t="s">
        <v>26525</v>
      </c>
      <c r="B2396" t="s">
        <v>37</v>
      </c>
      <c r="C2396">
        <v>6.6</v>
      </c>
    </row>
    <row r="2397" spans="1:3">
      <c r="A2397" t="s">
        <v>26526</v>
      </c>
      <c r="B2397" t="s">
        <v>37</v>
      </c>
      <c r="C2397">
        <v>6.1</v>
      </c>
    </row>
    <row r="2398" spans="1:3">
      <c r="A2398" t="s">
        <v>26527</v>
      </c>
      <c r="B2398" t="s">
        <v>37</v>
      </c>
      <c r="C2398">
        <v>4.1</v>
      </c>
    </row>
    <row r="2399" spans="1:3">
      <c r="A2399" t="s">
        <v>24366</v>
      </c>
      <c r="B2399" t="s">
        <v>37</v>
      </c>
      <c r="C2399">
        <v>5.8</v>
      </c>
    </row>
    <row r="2400" spans="1:3">
      <c r="A2400" t="s">
        <v>26528</v>
      </c>
      <c r="B2400" t="s">
        <v>37</v>
      </c>
      <c r="C2400">
        <v>8.1</v>
      </c>
    </row>
    <row r="2401" spans="1:3">
      <c r="A2401" t="s">
        <v>26529</v>
      </c>
      <c r="B2401" t="s">
        <v>37</v>
      </c>
      <c r="C2401">
        <v>7.6</v>
      </c>
    </row>
    <row r="2402" spans="1:3">
      <c r="A2402" t="s">
        <v>26530</v>
      </c>
      <c r="B2402" t="s">
        <v>37</v>
      </c>
      <c r="C2402">
        <v>7.8</v>
      </c>
    </row>
    <row r="2403" spans="1:3">
      <c r="A2403" t="s">
        <v>26531</v>
      </c>
      <c r="B2403" t="s">
        <v>37</v>
      </c>
      <c r="C2403">
        <v>4.6</v>
      </c>
    </row>
    <row r="2404" spans="1:3">
      <c r="A2404" t="s">
        <v>26532</v>
      </c>
      <c r="B2404" t="s">
        <v>37</v>
      </c>
      <c r="C2404">
        <v>6</v>
      </c>
    </row>
    <row r="2405" spans="1:3">
      <c r="A2405" t="s">
        <v>26533</v>
      </c>
      <c r="B2405" t="s">
        <v>37</v>
      </c>
      <c r="C2405">
        <v>7</v>
      </c>
    </row>
    <row r="2406" spans="1:3">
      <c r="A2406" t="s">
        <v>26534</v>
      </c>
      <c r="B2406" t="s">
        <v>37</v>
      </c>
      <c r="C2406">
        <v>6.7</v>
      </c>
    </row>
    <row r="2407" spans="1:3">
      <c r="A2407" t="s">
        <v>26535</v>
      </c>
      <c r="B2407" t="s">
        <v>37</v>
      </c>
      <c r="C2407">
        <v>6.4</v>
      </c>
    </row>
    <row r="2408" spans="1:3">
      <c r="A2408" t="s">
        <v>26536</v>
      </c>
      <c r="B2408" t="s">
        <v>37</v>
      </c>
      <c r="C2408">
        <v>7.2</v>
      </c>
    </row>
    <row r="2409" spans="1:3">
      <c r="A2409" t="s">
        <v>26537</v>
      </c>
      <c r="B2409" t="s">
        <v>37</v>
      </c>
      <c r="C2409">
        <v>7.4</v>
      </c>
    </row>
    <row r="2410" spans="1:3">
      <c r="A2410" t="s">
        <v>26538</v>
      </c>
      <c r="B2410" t="s">
        <v>37</v>
      </c>
      <c r="C2410">
        <v>4.8</v>
      </c>
    </row>
    <row r="2411" spans="1:3">
      <c r="A2411" t="s">
        <v>26539</v>
      </c>
      <c r="B2411" t="s">
        <v>37</v>
      </c>
      <c r="C2411">
        <v>4</v>
      </c>
    </row>
    <row r="2412" spans="1:3">
      <c r="A2412" t="s">
        <v>26540</v>
      </c>
      <c r="B2412" t="s">
        <v>37</v>
      </c>
      <c r="C2412">
        <v>6.2</v>
      </c>
    </row>
    <row r="2413" spans="1:3">
      <c r="A2413" t="s">
        <v>26541</v>
      </c>
      <c r="B2413" t="s">
        <v>37</v>
      </c>
      <c r="C2413">
        <v>7.7</v>
      </c>
    </row>
    <row r="2414" spans="1:3">
      <c r="A2414" t="s">
        <v>26542</v>
      </c>
      <c r="B2414" t="s">
        <v>37</v>
      </c>
      <c r="C2414">
        <v>6.7</v>
      </c>
    </row>
    <row r="2415" spans="1:3">
      <c r="A2415" t="s">
        <v>26543</v>
      </c>
      <c r="B2415" t="s">
        <v>37</v>
      </c>
      <c r="C2415">
        <v>7.9</v>
      </c>
    </row>
    <row r="2416" spans="1:3">
      <c r="A2416" t="s">
        <v>26544</v>
      </c>
      <c r="B2416" t="s">
        <v>37</v>
      </c>
      <c r="C2416">
        <v>7.9</v>
      </c>
    </row>
    <row r="2417" spans="1:3">
      <c r="A2417" t="s">
        <v>26545</v>
      </c>
      <c r="B2417" t="s">
        <v>37</v>
      </c>
      <c r="C2417">
        <v>5.5</v>
      </c>
    </row>
    <row r="2418" spans="1:3">
      <c r="A2418" t="s">
        <v>26546</v>
      </c>
      <c r="B2418" t="s">
        <v>37</v>
      </c>
      <c r="C2418">
        <v>6.2</v>
      </c>
    </row>
    <row r="2419" spans="1:3">
      <c r="A2419" t="s">
        <v>26547</v>
      </c>
      <c r="B2419" t="s">
        <v>37</v>
      </c>
      <c r="C2419">
        <v>5.1</v>
      </c>
    </row>
    <row r="2420" spans="1:3">
      <c r="A2420" t="s">
        <v>26548</v>
      </c>
      <c r="B2420" t="s">
        <v>37</v>
      </c>
      <c r="C2420">
        <v>4.1</v>
      </c>
    </row>
    <row r="2421" spans="1:3">
      <c r="A2421" t="s">
        <v>26549</v>
      </c>
      <c r="B2421" t="s">
        <v>37</v>
      </c>
      <c r="C2421">
        <v>6.7</v>
      </c>
    </row>
    <row r="2422" spans="1:3">
      <c r="A2422" t="s">
        <v>26550</v>
      </c>
      <c r="B2422" t="s">
        <v>37</v>
      </c>
      <c r="C2422">
        <v>4.7</v>
      </c>
    </row>
    <row r="2423" spans="1:3">
      <c r="A2423" t="s">
        <v>26551</v>
      </c>
      <c r="B2423" t="s">
        <v>37</v>
      </c>
      <c r="C2423">
        <v>6.4</v>
      </c>
    </row>
    <row r="2424" spans="1:3">
      <c r="A2424" t="s">
        <v>26552</v>
      </c>
      <c r="B2424" t="s">
        <v>37</v>
      </c>
      <c r="C2424">
        <v>6.3</v>
      </c>
    </row>
    <row r="2425" spans="1:3">
      <c r="A2425" t="s">
        <v>26553</v>
      </c>
      <c r="B2425" t="s">
        <v>37</v>
      </c>
      <c r="C2425">
        <v>5.5</v>
      </c>
    </row>
    <row r="2426" spans="1:3">
      <c r="A2426" t="s">
        <v>26554</v>
      </c>
      <c r="B2426" t="s">
        <v>37</v>
      </c>
      <c r="C2426">
        <v>7.3</v>
      </c>
    </row>
    <row r="2427" spans="1:3">
      <c r="A2427" t="s">
        <v>26555</v>
      </c>
      <c r="B2427" t="s">
        <v>37</v>
      </c>
      <c r="C2427">
        <v>6.3</v>
      </c>
    </row>
    <row r="2428" spans="1:3">
      <c r="A2428" t="s">
        <v>26556</v>
      </c>
      <c r="B2428" t="s">
        <v>37</v>
      </c>
      <c r="C2428">
        <v>4.9</v>
      </c>
    </row>
    <row r="2429" spans="1:3">
      <c r="A2429" t="s">
        <v>26557</v>
      </c>
      <c r="B2429" t="s">
        <v>37</v>
      </c>
      <c r="C2429">
        <v>7.6</v>
      </c>
    </row>
    <row r="2430" spans="1:3">
      <c r="A2430" t="s">
        <v>26558</v>
      </c>
      <c r="B2430" t="s">
        <v>37</v>
      </c>
      <c r="C2430">
        <v>6</v>
      </c>
    </row>
    <row r="2431" spans="1:3">
      <c r="A2431" t="s">
        <v>26559</v>
      </c>
      <c r="B2431" t="s">
        <v>37</v>
      </c>
      <c r="C2431">
        <v>6.2</v>
      </c>
    </row>
    <row r="2432" spans="1:3">
      <c r="A2432" t="s">
        <v>26560</v>
      </c>
      <c r="B2432" t="s">
        <v>37</v>
      </c>
      <c r="C2432">
        <v>6.8</v>
      </c>
    </row>
    <row r="2433" spans="1:3">
      <c r="A2433" t="s">
        <v>26561</v>
      </c>
      <c r="B2433" t="s">
        <v>37</v>
      </c>
      <c r="C2433">
        <v>4.5</v>
      </c>
    </row>
    <row r="2434" spans="1:3">
      <c r="A2434" t="s">
        <v>26562</v>
      </c>
      <c r="B2434" t="s">
        <v>37</v>
      </c>
      <c r="C2434">
        <v>5.7</v>
      </c>
    </row>
    <row r="2435" spans="1:3">
      <c r="A2435" t="s">
        <v>26563</v>
      </c>
      <c r="B2435" t="s">
        <v>37</v>
      </c>
      <c r="C2435">
        <v>4.6</v>
      </c>
    </row>
    <row r="2436" spans="1:3">
      <c r="A2436" t="s">
        <v>26564</v>
      </c>
      <c r="B2436" t="s">
        <v>37</v>
      </c>
      <c r="C2436">
        <v>6.2</v>
      </c>
    </row>
    <row r="2437" spans="1:3">
      <c r="A2437" t="s">
        <v>26565</v>
      </c>
      <c r="B2437" t="s">
        <v>37</v>
      </c>
      <c r="C2437">
        <v>7</v>
      </c>
    </row>
    <row r="2438" spans="1:3">
      <c r="A2438" t="s">
        <v>26566</v>
      </c>
      <c r="B2438" t="s">
        <v>37</v>
      </c>
      <c r="C2438">
        <v>6.9</v>
      </c>
    </row>
    <row r="2439" spans="1:3">
      <c r="A2439" t="s">
        <v>26567</v>
      </c>
      <c r="B2439" t="s">
        <v>37</v>
      </c>
      <c r="C2439">
        <v>6.7</v>
      </c>
    </row>
    <row r="2440" spans="1:3">
      <c r="A2440" t="s">
        <v>26568</v>
      </c>
      <c r="B2440" t="s">
        <v>37</v>
      </c>
      <c r="C2440">
        <v>5.6</v>
      </c>
    </row>
    <row r="2441" spans="1:3">
      <c r="A2441" t="s">
        <v>26569</v>
      </c>
      <c r="B2441" t="s">
        <v>37</v>
      </c>
      <c r="C2441">
        <v>6.6</v>
      </c>
    </row>
    <row r="2442" spans="1:3">
      <c r="A2442" t="s">
        <v>26570</v>
      </c>
      <c r="B2442" t="s">
        <v>37</v>
      </c>
      <c r="C2442">
        <v>6.4</v>
      </c>
    </row>
    <row r="2443" spans="1:3">
      <c r="A2443" t="s">
        <v>26571</v>
      </c>
      <c r="B2443" t="s">
        <v>37</v>
      </c>
      <c r="C2443">
        <v>2.8</v>
      </c>
    </row>
    <row r="2444" spans="1:3">
      <c r="A2444" t="s">
        <v>26572</v>
      </c>
      <c r="B2444" t="s">
        <v>37</v>
      </c>
      <c r="C2444">
        <v>5.4</v>
      </c>
    </row>
    <row r="2445" spans="1:3">
      <c r="A2445" t="s">
        <v>26573</v>
      </c>
      <c r="B2445" t="s">
        <v>37</v>
      </c>
      <c r="C2445">
        <v>5</v>
      </c>
    </row>
    <row r="2446" spans="1:3">
      <c r="A2446" t="s">
        <v>26574</v>
      </c>
      <c r="B2446" t="s">
        <v>37</v>
      </c>
      <c r="C2446">
        <v>5.1</v>
      </c>
    </row>
    <row r="2447" spans="1:3">
      <c r="A2447" t="s">
        <v>26575</v>
      </c>
      <c r="B2447" t="s">
        <v>37</v>
      </c>
      <c r="C2447">
        <v>8</v>
      </c>
    </row>
    <row r="2448" spans="1:3">
      <c r="A2448" t="s">
        <v>26576</v>
      </c>
      <c r="B2448" t="s">
        <v>37</v>
      </c>
      <c r="C2448">
        <v>5.9</v>
      </c>
    </row>
    <row r="2449" spans="1:3">
      <c r="A2449" t="s">
        <v>26577</v>
      </c>
      <c r="B2449" t="s">
        <v>37</v>
      </c>
      <c r="C2449">
        <v>8.2</v>
      </c>
    </row>
    <row r="2450" spans="1:3">
      <c r="A2450" t="s">
        <v>26578</v>
      </c>
      <c r="B2450" t="s">
        <v>37</v>
      </c>
      <c r="C2450">
        <v>7</v>
      </c>
    </row>
    <row r="2451" spans="1:3">
      <c r="A2451" t="s">
        <v>26579</v>
      </c>
      <c r="B2451" t="s">
        <v>37</v>
      </c>
      <c r="C2451">
        <v>6.6</v>
      </c>
    </row>
    <row r="2452" spans="1:3">
      <c r="A2452" t="s">
        <v>26580</v>
      </c>
      <c r="B2452" t="s">
        <v>37</v>
      </c>
      <c r="C2452">
        <v>6.7</v>
      </c>
    </row>
    <row r="2453" spans="1:3">
      <c r="A2453" t="s">
        <v>26581</v>
      </c>
      <c r="B2453" t="s">
        <v>37</v>
      </c>
      <c r="C2453">
        <v>5.5</v>
      </c>
    </row>
    <row r="2454" spans="1:3">
      <c r="A2454" t="s">
        <v>26582</v>
      </c>
      <c r="B2454" t="s">
        <v>37</v>
      </c>
      <c r="C2454">
        <v>4.9</v>
      </c>
    </row>
    <row r="2455" spans="1:3">
      <c r="A2455" t="s">
        <v>26583</v>
      </c>
      <c r="B2455" t="s">
        <v>37</v>
      </c>
      <c r="C2455">
        <v>6.9</v>
      </c>
    </row>
    <row r="2456" spans="1:3">
      <c r="A2456" t="s">
        <v>26584</v>
      </c>
      <c r="B2456" t="s">
        <v>37</v>
      </c>
      <c r="C2456">
        <v>5.6</v>
      </c>
    </row>
    <row r="2457" spans="1:3">
      <c r="A2457" t="s">
        <v>26585</v>
      </c>
      <c r="B2457" t="s">
        <v>37</v>
      </c>
      <c r="C2457">
        <v>8</v>
      </c>
    </row>
    <row r="2458" spans="1:3">
      <c r="A2458" t="s">
        <v>26586</v>
      </c>
      <c r="B2458" t="s">
        <v>37</v>
      </c>
      <c r="C2458">
        <v>5.3</v>
      </c>
    </row>
    <row r="2459" spans="1:3">
      <c r="A2459" t="s">
        <v>26587</v>
      </c>
      <c r="B2459" t="s">
        <v>37</v>
      </c>
      <c r="C2459">
        <v>6.2</v>
      </c>
    </row>
    <row r="2460" spans="1:3">
      <c r="A2460" t="s">
        <v>26588</v>
      </c>
      <c r="B2460" t="s">
        <v>37</v>
      </c>
      <c r="C2460">
        <v>5.3</v>
      </c>
    </row>
    <row r="2461" spans="1:3">
      <c r="A2461" t="s">
        <v>26589</v>
      </c>
      <c r="B2461" t="s">
        <v>37</v>
      </c>
      <c r="C2461">
        <v>6.6</v>
      </c>
    </row>
    <row r="2462" spans="1:3">
      <c r="A2462" t="s">
        <v>26590</v>
      </c>
      <c r="B2462" t="s">
        <v>37</v>
      </c>
      <c r="C2462">
        <v>7.2</v>
      </c>
    </row>
    <row r="2463" spans="1:3">
      <c r="A2463" t="s">
        <v>26591</v>
      </c>
      <c r="B2463" t="s">
        <v>37</v>
      </c>
      <c r="C2463">
        <v>4.6</v>
      </c>
    </row>
    <row r="2464" spans="1:3">
      <c r="A2464" t="s">
        <v>26592</v>
      </c>
      <c r="B2464" t="s">
        <v>37</v>
      </c>
      <c r="C2464">
        <v>7.5</v>
      </c>
    </row>
    <row r="2465" spans="1:3">
      <c r="A2465" t="s">
        <v>26593</v>
      </c>
      <c r="B2465" t="s">
        <v>37</v>
      </c>
      <c r="C2465">
        <v>6.5</v>
      </c>
    </row>
    <row r="2466" spans="1:3">
      <c r="A2466" t="s">
        <v>26594</v>
      </c>
      <c r="B2466" t="s">
        <v>37</v>
      </c>
      <c r="C2466">
        <v>7.6</v>
      </c>
    </row>
    <row r="2467" spans="1:3">
      <c r="A2467" t="s">
        <v>26595</v>
      </c>
      <c r="B2467" t="s">
        <v>37</v>
      </c>
      <c r="C2467">
        <v>6.2</v>
      </c>
    </row>
    <row r="2468" spans="1:3">
      <c r="A2468" t="s">
        <v>26596</v>
      </c>
      <c r="B2468" t="s">
        <v>37</v>
      </c>
      <c r="C2468">
        <v>8</v>
      </c>
    </row>
    <row r="2469" spans="1:3">
      <c r="A2469" t="s">
        <v>26597</v>
      </c>
      <c r="B2469" t="s">
        <v>37</v>
      </c>
      <c r="C2469">
        <v>6.3</v>
      </c>
    </row>
    <row r="2470" spans="1:3">
      <c r="A2470" t="s">
        <v>26598</v>
      </c>
      <c r="B2470" t="s">
        <v>37</v>
      </c>
      <c r="C2470">
        <v>7.2</v>
      </c>
    </row>
    <row r="2471" spans="1:3">
      <c r="A2471" t="s">
        <v>26599</v>
      </c>
      <c r="B2471" t="s">
        <v>37</v>
      </c>
      <c r="C2471">
        <v>6.7</v>
      </c>
    </row>
    <row r="2472" spans="1:3">
      <c r="A2472" t="s">
        <v>26600</v>
      </c>
      <c r="B2472" t="s">
        <v>37</v>
      </c>
      <c r="C2472">
        <v>5.3</v>
      </c>
    </row>
    <row r="2473" spans="1:3">
      <c r="A2473" t="s">
        <v>26601</v>
      </c>
      <c r="B2473" t="s">
        <v>37</v>
      </c>
      <c r="C2473">
        <v>6.3</v>
      </c>
    </row>
    <row r="2474" spans="1:3">
      <c r="A2474" t="s">
        <v>26602</v>
      </c>
      <c r="B2474" t="s">
        <v>37</v>
      </c>
      <c r="C2474">
        <v>6.5</v>
      </c>
    </row>
    <row r="2475" spans="1:3">
      <c r="A2475" t="s">
        <v>26603</v>
      </c>
      <c r="B2475" t="s">
        <v>8731</v>
      </c>
      <c r="C2475">
        <v>8.3</v>
      </c>
    </row>
    <row r="2476" spans="1:3">
      <c r="A2476" t="s">
        <v>26604</v>
      </c>
      <c r="B2476" t="s">
        <v>1464</v>
      </c>
      <c r="C2476">
        <v>7.2</v>
      </c>
    </row>
    <row r="2477" spans="1:3">
      <c r="A2477" t="s">
        <v>26605</v>
      </c>
      <c r="B2477" t="s">
        <v>37</v>
      </c>
      <c r="C2477">
        <v>6.8</v>
      </c>
    </row>
    <row r="2478" spans="1:3">
      <c r="A2478" t="s">
        <v>26606</v>
      </c>
      <c r="B2478" t="s">
        <v>1946</v>
      </c>
      <c r="C2478">
        <v>6.4</v>
      </c>
    </row>
    <row r="2479" spans="1:3">
      <c r="A2479" t="s">
        <v>26607</v>
      </c>
      <c r="B2479" t="s">
        <v>37</v>
      </c>
      <c r="C2479">
        <v>6.9</v>
      </c>
    </row>
    <row r="2480" spans="1:3">
      <c r="A2480" t="s">
        <v>26608</v>
      </c>
      <c r="B2480" t="s">
        <v>13246</v>
      </c>
      <c r="C2480">
        <v>6.2</v>
      </c>
    </row>
    <row r="2481" spans="1:3">
      <c r="A2481" t="s">
        <v>26609</v>
      </c>
      <c r="B2481" t="s">
        <v>37</v>
      </c>
      <c r="C2481">
        <v>6.1</v>
      </c>
    </row>
    <row r="2482" spans="1:3">
      <c r="A2482" t="s">
        <v>26610</v>
      </c>
      <c r="B2482" t="s">
        <v>37</v>
      </c>
      <c r="C2482">
        <v>5.1</v>
      </c>
    </row>
    <row r="2483" spans="1:3">
      <c r="A2483" t="s">
        <v>26611</v>
      </c>
      <c r="B2483" t="s">
        <v>37</v>
      </c>
      <c r="C2483">
        <v>4.5</v>
      </c>
    </row>
    <row r="2484" spans="1:3">
      <c r="A2484" t="s">
        <v>26612</v>
      </c>
      <c r="B2484" t="s">
        <v>37</v>
      </c>
      <c r="C2484">
        <v>5.9</v>
      </c>
    </row>
    <row r="2485" spans="1:3">
      <c r="A2485" t="s">
        <v>26613</v>
      </c>
      <c r="B2485" t="s">
        <v>37</v>
      </c>
      <c r="C2485">
        <v>8.1</v>
      </c>
    </row>
    <row r="2486" spans="1:3">
      <c r="A2486" t="s">
        <v>26614</v>
      </c>
      <c r="B2486" t="s">
        <v>37</v>
      </c>
      <c r="C2486">
        <v>5.7</v>
      </c>
    </row>
    <row r="2487" spans="1:3">
      <c r="A2487" t="s">
        <v>26615</v>
      </c>
      <c r="B2487" t="s">
        <v>37</v>
      </c>
      <c r="C2487">
        <v>6.8</v>
      </c>
    </row>
    <row r="2488" spans="1:3">
      <c r="A2488" t="s">
        <v>26616</v>
      </c>
      <c r="B2488" t="s">
        <v>1464</v>
      </c>
      <c r="C2488">
        <v>7.5</v>
      </c>
    </row>
    <row r="2489" spans="1:3">
      <c r="A2489" t="s">
        <v>26617</v>
      </c>
      <c r="B2489" t="s">
        <v>37</v>
      </c>
      <c r="C2489">
        <v>8.3</v>
      </c>
    </row>
    <row r="2490" spans="1:3">
      <c r="A2490" t="s">
        <v>26618</v>
      </c>
      <c r="B2490" t="s">
        <v>37</v>
      </c>
      <c r="C2490">
        <v>7.4</v>
      </c>
    </row>
    <row r="2491" spans="1:3">
      <c r="A2491" t="s">
        <v>26619</v>
      </c>
      <c r="B2491" t="s">
        <v>37</v>
      </c>
      <c r="C2491">
        <v>8</v>
      </c>
    </row>
    <row r="2492" spans="1:3">
      <c r="A2492" t="s">
        <v>26620</v>
      </c>
      <c r="B2492" t="s">
        <v>37</v>
      </c>
      <c r="C2492">
        <v>6.9</v>
      </c>
    </row>
    <row r="2493" spans="1:3">
      <c r="A2493" t="s">
        <v>26621</v>
      </c>
      <c r="B2493" t="s">
        <v>37</v>
      </c>
      <c r="C2493">
        <v>6.9</v>
      </c>
    </row>
    <row r="2494" spans="1:3">
      <c r="A2494" t="s">
        <v>26622</v>
      </c>
      <c r="B2494" t="s">
        <v>37</v>
      </c>
      <c r="C2494">
        <v>5.5</v>
      </c>
    </row>
    <row r="2495" spans="1:3">
      <c r="A2495" t="s">
        <v>26623</v>
      </c>
      <c r="B2495" t="s">
        <v>37</v>
      </c>
      <c r="C2495">
        <v>7.2</v>
      </c>
    </row>
    <row r="2496" spans="1:3">
      <c r="A2496" t="s">
        <v>26624</v>
      </c>
      <c r="B2496" t="s">
        <v>37</v>
      </c>
      <c r="C2496">
        <v>6.9</v>
      </c>
    </row>
    <row r="2497" spans="1:3">
      <c r="A2497" t="s">
        <v>26625</v>
      </c>
      <c r="B2497" t="s">
        <v>37</v>
      </c>
      <c r="C2497">
        <v>5.5</v>
      </c>
    </row>
    <row r="2498" spans="1:3">
      <c r="A2498" t="s">
        <v>25988</v>
      </c>
      <c r="B2498" t="s">
        <v>37</v>
      </c>
      <c r="C2498">
        <v>5.9</v>
      </c>
    </row>
    <row r="2499" spans="1:3">
      <c r="A2499" t="s">
        <v>26626</v>
      </c>
      <c r="B2499" t="s">
        <v>37</v>
      </c>
      <c r="C2499">
        <v>5.2</v>
      </c>
    </row>
    <row r="2500" spans="1:3">
      <c r="A2500" t="s">
        <v>26627</v>
      </c>
      <c r="B2500" t="s">
        <v>37</v>
      </c>
      <c r="C2500">
        <v>7.1</v>
      </c>
    </row>
    <row r="2501" spans="1:3">
      <c r="A2501" t="s">
        <v>26628</v>
      </c>
      <c r="B2501" t="s">
        <v>37</v>
      </c>
      <c r="C2501">
        <v>5.5</v>
      </c>
    </row>
    <row r="2502" spans="1:3">
      <c r="A2502" t="s">
        <v>26009</v>
      </c>
      <c r="B2502" t="s">
        <v>37</v>
      </c>
      <c r="C2502">
        <v>7.7</v>
      </c>
    </row>
    <row r="2503" spans="1:3">
      <c r="A2503" t="s">
        <v>26629</v>
      </c>
      <c r="B2503" t="s">
        <v>37</v>
      </c>
      <c r="C2503">
        <v>6.7</v>
      </c>
    </row>
    <row r="2504" spans="1:3">
      <c r="A2504" t="s">
        <v>26630</v>
      </c>
      <c r="B2504" t="s">
        <v>37</v>
      </c>
      <c r="C2504">
        <v>5</v>
      </c>
    </row>
    <row r="2505" spans="1:3">
      <c r="A2505" t="s">
        <v>26631</v>
      </c>
      <c r="B2505" t="s">
        <v>37</v>
      </c>
      <c r="C2505">
        <v>6.4</v>
      </c>
    </row>
    <row r="2506" spans="1:3">
      <c r="A2506" t="s">
        <v>26632</v>
      </c>
      <c r="B2506" t="s">
        <v>37</v>
      </c>
      <c r="C2506">
        <v>6.6</v>
      </c>
    </row>
    <row r="2507" spans="1:3">
      <c r="A2507" t="s">
        <v>26633</v>
      </c>
      <c r="B2507" t="s">
        <v>37</v>
      </c>
      <c r="C2507">
        <v>5.9</v>
      </c>
    </row>
    <row r="2508" spans="1:3">
      <c r="A2508" t="s">
        <v>26634</v>
      </c>
      <c r="B2508" t="s">
        <v>37</v>
      </c>
      <c r="C2508">
        <v>5.7</v>
      </c>
    </row>
    <row r="2509" spans="1:3">
      <c r="A2509" t="s">
        <v>26635</v>
      </c>
      <c r="B2509" t="s">
        <v>37</v>
      </c>
      <c r="C2509">
        <v>4.5</v>
      </c>
    </row>
    <row r="2510" spans="1:3">
      <c r="A2510" t="s">
        <v>26636</v>
      </c>
      <c r="B2510" t="s">
        <v>37</v>
      </c>
      <c r="C2510">
        <v>5</v>
      </c>
    </row>
    <row r="2511" spans="1:3">
      <c r="A2511" t="s">
        <v>26637</v>
      </c>
      <c r="B2511" t="s">
        <v>37</v>
      </c>
      <c r="C2511">
        <v>4.6</v>
      </c>
    </row>
    <row r="2512" spans="1:3">
      <c r="A2512" t="s">
        <v>26638</v>
      </c>
      <c r="B2512" t="s">
        <v>37</v>
      </c>
      <c r="C2512">
        <v>6.5</v>
      </c>
    </row>
    <row r="2513" spans="1:3">
      <c r="A2513" t="s">
        <v>26639</v>
      </c>
      <c r="B2513" t="s">
        <v>37</v>
      </c>
      <c r="C2513">
        <v>4.9</v>
      </c>
    </row>
    <row r="2514" spans="1:3">
      <c r="A2514" t="s">
        <v>26640</v>
      </c>
      <c r="B2514" t="s">
        <v>37</v>
      </c>
      <c r="C2514">
        <v>6</v>
      </c>
    </row>
    <row r="2515" spans="1:3">
      <c r="A2515" t="s">
        <v>26641</v>
      </c>
      <c r="B2515" t="s">
        <v>37</v>
      </c>
      <c r="C2515">
        <v>6.9</v>
      </c>
    </row>
    <row r="2516" spans="1:3">
      <c r="A2516" t="s">
        <v>26642</v>
      </c>
      <c r="B2516" t="s">
        <v>37</v>
      </c>
      <c r="C2516">
        <v>5.7</v>
      </c>
    </row>
    <row r="2517" spans="1:3">
      <c r="A2517" t="s">
        <v>26643</v>
      </c>
      <c r="B2517" t="s">
        <v>37</v>
      </c>
      <c r="C2517">
        <v>6.9</v>
      </c>
    </row>
    <row r="2518" spans="1:3">
      <c r="A2518" t="s">
        <v>26644</v>
      </c>
      <c r="B2518" t="s">
        <v>37</v>
      </c>
      <c r="C2518">
        <v>4.4</v>
      </c>
    </row>
    <row r="2519" spans="1:3">
      <c r="A2519" t="s">
        <v>26509</v>
      </c>
      <c r="B2519" t="s">
        <v>37</v>
      </c>
      <c r="C2519">
        <v>5.4</v>
      </c>
    </row>
    <row r="2520" spans="1:3">
      <c r="A2520" t="s">
        <v>26645</v>
      </c>
      <c r="B2520" t="s">
        <v>37</v>
      </c>
      <c r="C2520">
        <v>7</v>
      </c>
    </row>
    <row r="2521" spans="1:3">
      <c r="A2521" t="s">
        <v>26646</v>
      </c>
      <c r="B2521" t="s">
        <v>37</v>
      </c>
      <c r="C2521">
        <v>5.4</v>
      </c>
    </row>
    <row r="2522" spans="1:3">
      <c r="A2522" t="s">
        <v>26647</v>
      </c>
      <c r="B2522" t="s">
        <v>37</v>
      </c>
      <c r="C2522">
        <v>5.4</v>
      </c>
    </row>
    <row r="2523" spans="1:3">
      <c r="A2523" t="s">
        <v>26648</v>
      </c>
      <c r="B2523" t="s">
        <v>37</v>
      </c>
      <c r="C2523">
        <v>7.6</v>
      </c>
    </row>
    <row r="2524" spans="1:3">
      <c r="A2524" t="s">
        <v>26649</v>
      </c>
      <c r="B2524" t="s">
        <v>37</v>
      </c>
      <c r="C2524">
        <v>5.9</v>
      </c>
    </row>
    <row r="2525" spans="1:3">
      <c r="A2525" t="s">
        <v>26650</v>
      </c>
      <c r="B2525" t="s">
        <v>37</v>
      </c>
      <c r="C2525">
        <v>6.6</v>
      </c>
    </row>
    <row r="2526" spans="1:3">
      <c r="A2526" t="s">
        <v>26651</v>
      </c>
      <c r="B2526" t="s">
        <v>37</v>
      </c>
      <c r="C2526">
        <v>6.7</v>
      </c>
    </row>
    <row r="2527" spans="1:3">
      <c r="A2527" t="s">
        <v>26652</v>
      </c>
      <c r="B2527" t="s">
        <v>37</v>
      </c>
      <c r="C2527">
        <v>3.9</v>
      </c>
    </row>
    <row r="2528" spans="1:3">
      <c r="A2528" t="s">
        <v>26653</v>
      </c>
      <c r="B2528" t="s">
        <v>37</v>
      </c>
      <c r="C2528">
        <v>5.7</v>
      </c>
    </row>
    <row r="2529" spans="1:3">
      <c r="A2529" t="s">
        <v>26654</v>
      </c>
      <c r="B2529" t="s">
        <v>37</v>
      </c>
      <c r="C2529">
        <v>6.5</v>
      </c>
    </row>
    <row r="2530" spans="1:3">
      <c r="A2530" t="s">
        <v>26655</v>
      </c>
      <c r="B2530" t="s">
        <v>37</v>
      </c>
      <c r="C2530">
        <v>6.8</v>
      </c>
    </row>
    <row r="2531" spans="1:3">
      <c r="A2531" t="s">
        <v>26656</v>
      </c>
      <c r="B2531" t="s">
        <v>37</v>
      </c>
      <c r="C2531">
        <v>7.3</v>
      </c>
    </row>
    <row r="2532" spans="1:3">
      <c r="A2532" t="s">
        <v>26657</v>
      </c>
      <c r="B2532" t="s">
        <v>37</v>
      </c>
      <c r="C2532">
        <v>7</v>
      </c>
    </row>
    <row r="2533" spans="1:3">
      <c r="A2533" t="s">
        <v>26658</v>
      </c>
      <c r="B2533" t="s">
        <v>37</v>
      </c>
      <c r="C2533">
        <v>6.5</v>
      </c>
    </row>
    <row r="2534" spans="1:3">
      <c r="A2534" t="s">
        <v>26659</v>
      </c>
      <c r="B2534" t="s">
        <v>37</v>
      </c>
      <c r="C2534">
        <v>7.7</v>
      </c>
    </row>
    <row r="2535" spans="1:3">
      <c r="A2535" t="s">
        <v>26660</v>
      </c>
      <c r="B2535" t="s">
        <v>37</v>
      </c>
      <c r="C2535">
        <v>7.7</v>
      </c>
    </row>
    <row r="2536" spans="1:3">
      <c r="A2536" t="s">
        <v>24397</v>
      </c>
      <c r="B2536" t="s">
        <v>37</v>
      </c>
      <c r="C2536">
        <v>5.9</v>
      </c>
    </row>
    <row r="2537" spans="1:3">
      <c r="A2537" t="s">
        <v>26661</v>
      </c>
      <c r="B2537" t="s">
        <v>37</v>
      </c>
      <c r="C2537">
        <v>6.8</v>
      </c>
    </row>
    <row r="2538" spans="1:3">
      <c r="A2538" t="s">
        <v>26662</v>
      </c>
      <c r="B2538" t="s">
        <v>37</v>
      </c>
      <c r="C2538">
        <v>7.4</v>
      </c>
    </row>
    <row r="2539" spans="1:3">
      <c r="A2539" t="s">
        <v>26663</v>
      </c>
      <c r="B2539" t="s">
        <v>37</v>
      </c>
      <c r="C2539">
        <v>5.1</v>
      </c>
    </row>
    <row r="2540" spans="1:3">
      <c r="A2540" t="s">
        <v>26664</v>
      </c>
      <c r="B2540" t="s">
        <v>37</v>
      </c>
      <c r="C2540">
        <v>7.4</v>
      </c>
    </row>
    <row r="2541" spans="1:3">
      <c r="A2541" t="s">
        <v>26665</v>
      </c>
      <c r="B2541" t="s">
        <v>37</v>
      </c>
      <c r="C2541">
        <v>7.2</v>
      </c>
    </row>
    <row r="2542" spans="1:3">
      <c r="A2542" t="s">
        <v>26666</v>
      </c>
      <c r="B2542" t="s">
        <v>8731</v>
      </c>
      <c r="C2542">
        <v>8.3</v>
      </c>
    </row>
    <row r="2543" spans="1:3">
      <c r="A2543" t="s">
        <v>26667</v>
      </c>
      <c r="B2543" t="s">
        <v>2778</v>
      </c>
      <c r="C2543">
        <v>8.1</v>
      </c>
    </row>
    <row r="2544" spans="1:3">
      <c r="A2544" t="s">
        <v>26668</v>
      </c>
      <c r="B2544" t="s">
        <v>37</v>
      </c>
      <c r="C2544">
        <v>7.3</v>
      </c>
    </row>
    <row r="2545" spans="1:3">
      <c r="A2545" t="s">
        <v>26669</v>
      </c>
      <c r="B2545" t="s">
        <v>37</v>
      </c>
      <c r="C2545">
        <v>3.6</v>
      </c>
    </row>
    <row r="2546" spans="1:3">
      <c r="A2546" t="s">
        <v>26670</v>
      </c>
      <c r="B2546" t="s">
        <v>37</v>
      </c>
      <c r="C2546">
        <v>1.6</v>
      </c>
    </row>
    <row r="2547" spans="1:3">
      <c r="A2547" t="s">
        <v>26671</v>
      </c>
      <c r="B2547" t="s">
        <v>37</v>
      </c>
      <c r="C2547">
        <v>8</v>
      </c>
    </row>
    <row r="2548" spans="1:3">
      <c r="A2548" t="s">
        <v>24384</v>
      </c>
      <c r="B2548" t="s">
        <v>37</v>
      </c>
      <c r="C2548">
        <v>6.2</v>
      </c>
    </row>
    <row r="2549" spans="1:3">
      <c r="A2549" t="s">
        <v>26672</v>
      </c>
      <c r="B2549" t="s">
        <v>37</v>
      </c>
      <c r="C2549">
        <v>9</v>
      </c>
    </row>
    <row r="2550" spans="1:3">
      <c r="A2550" t="s">
        <v>26673</v>
      </c>
      <c r="B2550" t="s">
        <v>37</v>
      </c>
      <c r="C2550">
        <v>6.1</v>
      </c>
    </row>
    <row r="2551" spans="1:3">
      <c r="A2551" t="s">
        <v>26674</v>
      </c>
      <c r="B2551" t="s">
        <v>37</v>
      </c>
      <c r="C2551">
        <v>5.7</v>
      </c>
    </row>
    <row r="2552" spans="1:3">
      <c r="A2552" t="s">
        <v>26675</v>
      </c>
      <c r="B2552" t="s">
        <v>37</v>
      </c>
      <c r="C2552">
        <v>6.8</v>
      </c>
    </row>
    <row r="2553" spans="1:3">
      <c r="A2553" t="s">
        <v>26676</v>
      </c>
      <c r="B2553" t="s">
        <v>37</v>
      </c>
      <c r="C2553">
        <v>5.5</v>
      </c>
    </row>
    <row r="2554" spans="1:3">
      <c r="A2554" t="s">
        <v>26677</v>
      </c>
      <c r="B2554" t="s">
        <v>37</v>
      </c>
      <c r="C2554">
        <v>6.8</v>
      </c>
    </row>
    <row r="2555" spans="1:3">
      <c r="A2555" t="s">
        <v>26678</v>
      </c>
      <c r="B2555" t="s">
        <v>37</v>
      </c>
      <c r="C2555">
        <v>7.3</v>
      </c>
    </row>
    <row r="2556" spans="1:3">
      <c r="A2556" t="s">
        <v>26679</v>
      </c>
      <c r="B2556" t="s">
        <v>37</v>
      </c>
      <c r="C2556">
        <v>6.1</v>
      </c>
    </row>
    <row r="2557" spans="1:3">
      <c r="A2557" t="s">
        <v>26680</v>
      </c>
      <c r="B2557" t="s">
        <v>37</v>
      </c>
      <c r="C2557">
        <v>7.2</v>
      </c>
    </row>
    <row r="2558" spans="1:3">
      <c r="A2558" t="s">
        <v>26681</v>
      </c>
      <c r="B2558" t="s">
        <v>37</v>
      </c>
      <c r="C2558">
        <v>5.9</v>
      </c>
    </row>
    <row r="2559" spans="1:3">
      <c r="A2559" t="s">
        <v>26682</v>
      </c>
      <c r="B2559" t="s">
        <v>37</v>
      </c>
      <c r="C2559">
        <v>6.1</v>
      </c>
    </row>
    <row r="2560" spans="1:3">
      <c r="A2560" t="s">
        <v>26683</v>
      </c>
      <c r="B2560" t="s">
        <v>37</v>
      </c>
      <c r="C2560">
        <v>6.8</v>
      </c>
    </row>
    <row r="2561" spans="1:3">
      <c r="A2561" t="s">
        <v>26684</v>
      </c>
      <c r="B2561" t="s">
        <v>37</v>
      </c>
      <c r="C2561">
        <v>7.7</v>
      </c>
    </row>
    <row r="2562" spans="1:3">
      <c r="A2562" t="s">
        <v>26685</v>
      </c>
      <c r="B2562" t="s">
        <v>37</v>
      </c>
      <c r="C2562">
        <v>4.9</v>
      </c>
    </row>
    <row r="2563" spans="1:3">
      <c r="A2563" t="s">
        <v>26686</v>
      </c>
      <c r="B2563" t="s">
        <v>37</v>
      </c>
      <c r="C2563">
        <v>6.1</v>
      </c>
    </row>
    <row r="2564" spans="1:3">
      <c r="A2564" t="s">
        <v>26687</v>
      </c>
      <c r="B2564" t="s">
        <v>37</v>
      </c>
      <c r="C2564">
        <v>2.5</v>
      </c>
    </row>
    <row r="2565" spans="1:3">
      <c r="A2565" t="s">
        <v>26688</v>
      </c>
      <c r="B2565" t="s">
        <v>37</v>
      </c>
      <c r="C2565">
        <v>6.1</v>
      </c>
    </row>
    <row r="2566" spans="1:3">
      <c r="A2566" t="s">
        <v>26689</v>
      </c>
      <c r="B2566" t="s">
        <v>37</v>
      </c>
      <c r="C2566">
        <v>5.9</v>
      </c>
    </row>
    <row r="2567" spans="1:3">
      <c r="A2567" t="s">
        <v>26690</v>
      </c>
      <c r="B2567" t="s">
        <v>37</v>
      </c>
      <c r="C2567">
        <v>5.7</v>
      </c>
    </row>
    <row r="2568" spans="1:3">
      <c r="A2568" t="s">
        <v>26691</v>
      </c>
      <c r="B2568" t="s">
        <v>37</v>
      </c>
      <c r="C2568">
        <v>5.6</v>
      </c>
    </row>
    <row r="2569" spans="1:3">
      <c r="A2569" t="s">
        <v>26692</v>
      </c>
      <c r="B2569" t="s">
        <v>37</v>
      </c>
      <c r="C2569">
        <v>7.2</v>
      </c>
    </row>
    <row r="2570" spans="1:3">
      <c r="A2570" t="s">
        <v>26693</v>
      </c>
      <c r="B2570" t="s">
        <v>37</v>
      </c>
      <c r="C2570">
        <v>7.7</v>
      </c>
    </row>
    <row r="2571" spans="1:3">
      <c r="A2571" t="s">
        <v>26694</v>
      </c>
      <c r="B2571" t="s">
        <v>37</v>
      </c>
      <c r="C2571">
        <v>7.8</v>
      </c>
    </row>
    <row r="2572" spans="1:3">
      <c r="A2572" t="s">
        <v>26695</v>
      </c>
      <c r="B2572" t="s">
        <v>37</v>
      </c>
      <c r="C2572">
        <v>6.1</v>
      </c>
    </row>
    <row r="2573" spans="1:3">
      <c r="A2573" t="s">
        <v>26696</v>
      </c>
      <c r="B2573" t="s">
        <v>37</v>
      </c>
      <c r="C2573">
        <v>5.8</v>
      </c>
    </row>
    <row r="2574" spans="1:3">
      <c r="A2574" t="s">
        <v>26697</v>
      </c>
      <c r="B2574" t="s">
        <v>37</v>
      </c>
      <c r="C2574">
        <v>6.5</v>
      </c>
    </row>
    <row r="2575" spans="1:3">
      <c r="A2575" t="s">
        <v>26698</v>
      </c>
      <c r="B2575" t="s">
        <v>676</v>
      </c>
      <c r="C2575">
        <v>7.9</v>
      </c>
    </row>
    <row r="2576" spans="1:3">
      <c r="A2576" t="s">
        <v>26699</v>
      </c>
      <c r="B2576" t="s">
        <v>37</v>
      </c>
      <c r="C2576">
        <v>6.3</v>
      </c>
    </row>
    <row r="2577" spans="1:3">
      <c r="A2577" t="s">
        <v>26700</v>
      </c>
      <c r="B2577" t="s">
        <v>37</v>
      </c>
      <c r="C2577">
        <v>8.3</v>
      </c>
    </row>
    <row r="2578" spans="1:3">
      <c r="A2578" t="s">
        <v>26701</v>
      </c>
      <c r="B2578" t="s">
        <v>37</v>
      </c>
      <c r="C2578">
        <v>6.4</v>
      </c>
    </row>
    <row r="2579" spans="1:3">
      <c r="A2579" t="s">
        <v>26702</v>
      </c>
      <c r="B2579" t="s">
        <v>37</v>
      </c>
      <c r="C2579">
        <v>6.7</v>
      </c>
    </row>
    <row r="2580" spans="1:3">
      <c r="A2580" t="s">
        <v>26703</v>
      </c>
      <c r="B2580" t="s">
        <v>37</v>
      </c>
      <c r="C2580">
        <v>6.1</v>
      </c>
    </row>
    <row r="2581" spans="1:3">
      <c r="A2581" t="s">
        <v>26704</v>
      </c>
      <c r="B2581" t="s">
        <v>37</v>
      </c>
      <c r="C2581">
        <v>6</v>
      </c>
    </row>
    <row r="2582" spans="1:3">
      <c r="A2582" t="s">
        <v>26705</v>
      </c>
      <c r="B2582" t="s">
        <v>37</v>
      </c>
      <c r="C2582">
        <v>5.8</v>
      </c>
    </row>
    <row r="2583" spans="1:3">
      <c r="A2583" t="s">
        <v>26706</v>
      </c>
      <c r="B2583" t="s">
        <v>37</v>
      </c>
      <c r="C2583">
        <v>5.6</v>
      </c>
    </row>
    <row r="2584" spans="1:3">
      <c r="A2584" t="s">
        <v>26707</v>
      </c>
      <c r="B2584" t="s">
        <v>37</v>
      </c>
      <c r="C2584">
        <v>6.1</v>
      </c>
    </row>
    <row r="2585" spans="1:3">
      <c r="A2585" t="s">
        <v>26708</v>
      </c>
      <c r="B2585" t="s">
        <v>37</v>
      </c>
      <c r="C2585">
        <v>5.9</v>
      </c>
    </row>
    <row r="2586" spans="1:3">
      <c r="A2586" t="s">
        <v>26709</v>
      </c>
      <c r="B2586" t="s">
        <v>1464</v>
      </c>
      <c r="C2586">
        <v>7.3</v>
      </c>
    </row>
    <row r="2587" spans="1:3">
      <c r="A2587" t="s">
        <v>26710</v>
      </c>
      <c r="B2587" t="s">
        <v>37</v>
      </c>
      <c r="C2587">
        <v>6.8</v>
      </c>
    </row>
    <row r="2588" spans="1:3">
      <c r="A2588" t="s">
        <v>26711</v>
      </c>
      <c r="B2588" t="s">
        <v>37</v>
      </c>
      <c r="C2588">
        <v>5.7</v>
      </c>
    </row>
    <row r="2589" spans="1:3">
      <c r="A2589" t="s">
        <v>26712</v>
      </c>
      <c r="B2589" t="s">
        <v>1464</v>
      </c>
      <c r="C2589">
        <v>7.3</v>
      </c>
    </row>
    <row r="2590" spans="1:3">
      <c r="A2590" t="s">
        <v>26713</v>
      </c>
      <c r="B2590" t="s">
        <v>37</v>
      </c>
      <c r="C2590">
        <v>6.3</v>
      </c>
    </row>
    <row r="2591" spans="1:3">
      <c r="A2591" t="s">
        <v>26714</v>
      </c>
      <c r="B2591" t="s">
        <v>37</v>
      </c>
      <c r="C2591">
        <v>5.9</v>
      </c>
    </row>
    <row r="2592" spans="1:3">
      <c r="A2592" t="s">
        <v>25871</v>
      </c>
      <c r="B2592" t="s">
        <v>37</v>
      </c>
      <c r="C2592">
        <v>7.1</v>
      </c>
    </row>
    <row r="2593" spans="1:3">
      <c r="A2593" t="s">
        <v>26715</v>
      </c>
      <c r="B2593" t="s">
        <v>37</v>
      </c>
      <c r="C2593">
        <v>7.1</v>
      </c>
    </row>
    <row r="2594" spans="1:3">
      <c r="A2594" t="s">
        <v>26716</v>
      </c>
      <c r="B2594" t="s">
        <v>37</v>
      </c>
      <c r="C2594">
        <v>8</v>
      </c>
    </row>
    <row r="2595" spans="1:3">
      <c r="A2595" t="s">
        <v>26717</v>
      </c>
      <c r="B2595" t="s">
        <v>37</v>
      </c>
      <c r="C2595">
        <v>5.1</v>
      </c>
    </row>
    <row r="2596" spans="1:3">
      <c r="A2596" t="s">
        <v>26718</v>
      </c>
      <c r="B2596" t="s">
        <v>37</v>
      </c>
      <c r="C2596">
        <v>7.1</v>
      </c>
    </row>
    <row r="2597" spans="1:3">
      <c r="A2597" t="s">
        <v>26719</v>
      </c>
      <c r="B2597" t="s">
        <v>37</v>
      </c>
      <c r="C2597">
        <v>6.5</v>
      </c>
    </row>
    <row r="2598" spans="1:3">
      <c r="A2598" t="s">
        <v>26720</v>
      </c>
      <c r="B2598" t="s">
        <v>37</v>
      </c>
      <c r="C2598">
        <v>4.5</v>
      </c>
    </row>
    <row r="2599" spans="1:3">
      <c r="A2599" t="s">
        <v>26721</v>
      </c>
      <c r="B2599" t="s">
        <v>37</v>
      </c>
      <c r="C2599">
        <v>6.6</v>
      </c>
    </row>
    <row r="2600" spans="1:3">
      <c r="A2600" t="s">
        <v>26722</v>
      </c>
      <c r="B2600" t="s">
        <v>13888</v>
      </c>
      <c r="C2600">
        <v>4.3</v>
      </c>
    </row>
    <row r="2601" spans="1:3">
      <c r="A2601" t="s">
        <v>26723</v>
      </c>
      <c r="B2601" t="s">
        <v>37</v>
      </c>
      <c r="C2601">
        <v>6.7</v>
      </c>
    </row>
    <row r="2602" spans="1:3">
      <c r="A2602" t="s">
        <v>26724</v>
      </c>
      <c r="B2602" t="s">
        <v>37</v>
      </c>
      <c r="C2602">
        <v>5.4</v>
      </c>
    </row>
    <row r="2603" spans="1:3">
      <c r="A2603" t="s">
        <v>26725</v>
      </c>
      <c r="B2603" t="s">
        <v>37</v>
      </c>
      <c r="C2603">
        <v>6.6</v>
      </c>
    </row>
    <row r="2604" spans="1:3">
      <c r="A2604" t="s">
        <v>26726</v>
      </c>
      <c r="B2604" t="s">
        <v>37</v>
      </c>
      <c r="C2604">
        <v>7.3</v>
      </c>
    </row>
    <row r="2605" spans="1:3">
      <c r="A2605" t="s">
        <v>26727</v>
      </c>
      <c r="B2605" t="s">
        <v>37</v>
      </c>
      <c r="C2605">
        <v>6.9</v>
      </c>
    </row>
    <row r="2606" spans="1:3">
      <c r="A2606" t="s">
        <v>26728</v>
      </c>
      <c r="B2606" t="s">
        <v>37</v>
      </c>
      <c r="C2606">
        <v>8</v>
      </c>
    </row>
    <row r="2607" spans="1:3">
      <c r="A2607" t="s">
        <v>26729</v>
      </c>
      <c r="B2607" t="s">
        <v>37</v>
      </c>
      <c r="C2607">
        <v>7.8</v>
      </c>
    </row>
    <row r="2608" spans="1:3">
      <c r="A2608" t="s">
        <v>26730</v>
      </c>
      <c r="B2608" t="s">
        <v>37</v>
      </c>
      <c r="C2608">
        <v>6.1</v>
      </c>
    </row>
    <row r="2609" spans="1:3">
      <c r="A2609" t="s">
        <v>26731</v>
      </c>
      <c r="B2609" t="s">
        <v>37</v>
      </c>
      <c r="C2609">
        <v>5.1</v>
      </c>
    </row>
    <row r="2610" spans="1:3">
      <c r="A2610" t="s">
        <v>26732</v>
      </c>
      <c r="B2610" t="s">
        <v>37</v>
      </c>
      <c r="C2610">
        <v>7.4</v>
      </c>
    </row>
    <row r="2611" spans="1:3">
      <c r="A2611" t="s">
        <v>26733</v>
      </c>
      <c r="B2611" t="s">
        <v>37</v>
      </c>
      <c r="C2611">
        <v>7.8</v>
      </c>
    </row>
    <row r="2612" spans="1:3">
      <c r="A2612" t="s">
        <v>26734</v>
      </c>
      <c r="B2612" t="s">
        <v>37</v>
      </c>
      <c r="C2612">
        <v>8</v>
      </c>
    </row>
    <row r="2613" spans="1:3">
      <c r="A2613" t="s">
        <v>26735</v>
      </c>
      <c r="B2613" t="s">
        <v>37</v>
      </c>
      <c r="C2613">
        <v>6.7</v>
      </c>
    </row>
    <row r="2614" spans="1:3">
      <c r="A2614" t="s">
        <v>26736</v>
      </c>
      <c r="B2614" t="s">
        <v>37</v>
      </c>
      <c r="C2614">
        <v>6.6</v>
      </c>
    </row>
    <row r="2615" spans="1:3">
      <c r="A2615" t="s">
        <v>26737</v>
      </c>
      <c r="B2615" t="s">
        <v>37</v>
      </c>
      <c r="C2615">
        <v>6.4</v>
      </c>
    </row>
    <row r="2616" spans="1:3">
      <c r="A2616" t="s">
        <v>26738</v>
      </c>
      <c r="B2616" t="s">
        <v>37</v>
      </c>
      <c r="C2616">
        <v>6.7</v>
      </c>
    </row>
    <row r="2617" spans="1:3">
      <c r="A2617" t="s">
        <v>26739</v>
      </c>
      <c r="B2617" t="s">
        <v>37</v>
      </c>
      <c r="C2617">
        <v>6.2</v>
      </c>
    </row>
    <row r="2618" spans="1:3">
      <c r="A2618" t="s">
        <v>26740</v>
      </c>
      <c r="B2618" t="s">
        <v>37</v>
      </c>
      <c r="C2618">
        <v>7.3</v>
      </c>
    </row>
    <row r="2619" spans="1:3">
      <c r="A2619" t="s">
        <v>26741</v>
      </c>
      <c r="B2619" t="s">
        <v>12700</v>
      </c>
      <c r="C2619">
        <v>8.1</v>
      </c>
    </row>
    <row r="2620" spans="1:3">
      <c r="A2620" t="s">
        <v>26742</v>
      </c>
      <c r="B2620" t="s">
        <v>37</v>
      </c>
      <c r="C2620">
        <v>7</v>
      </c>
    </row>
    <row r="2621" spans="1:3">
      <c r="A2621" t="s">
        <v>26743</v>
      </c>
      <c r="B2621" t="s">
        <v>37</v>
      </c>
      <c r="C2621">
        <v>8</v>
      </c>
    </row>
    <row r="2622" spans="1:3">
      <c r="A2622" t="s">
        <v>26744</v>
      </c>
      <c r="B2622" t="s">
        <v>37</v>
      </c>
      <c r="C2622">
        <v>8</v>
      </c>
    </row>
    <row r="2623" spans="1:3">
      <c r="A2623" t="s">
        <v>26745</v>
      </c>
      <c r="B2623" t="s">
        <v>37</v>
      </c>
      <c r="C2623">
        <v>7</v>
      </c>
    </row>
    <row r="2624" spans="1:3">
      <c r="A2624" t="s">
        <v>26746</v>
      </c>
      <c r="B2624" t="s">
        <v>1464</v>
      </c>
      <c r="C2624">
        <v>7.9</v>
      </c>
    </row>
    <row r="2625" spans="1:3">
      <c r="A2625" t="s">
        <v>26747</v>
      </c>
      <c r="B2625" t="s">
        <v>37</v>
      </c>
      <c r="C2625">
        <v>5.9</v>
      </c>
    </row>
    <row r="2626" spans="1:3">
      <c r="A2626" t="s">
        <v>26748</v>
      </c>
      <c r="B2626" t="s">
        <v>37</v>
      </c>
      <c r="C2626">
        <v>6.6</v>
      </c>
    </row>
    <row r="2627" spans="1:3">
      <c r="A2627" t="s">
        <v>26749</v>
      </c>
      <c r="B2627" t="s">
        <v>37</v>
      </c>
      <c r="C2627">
        <v>6.3</v>
      </c>
    </row>
    <row r="2628" spans="1:3">
      <c r="A2628" t="s">
        <v>26750</v>
      </c>
      <c r="B2628" t="s">
        <v>37</v>
      </c>
      <c r="C2628">
        <v>7.7</v>
      </c>
    </row>
    <row r="2629" spans="1:3">
      <c r="A2629" t="s">
        <v>26751</v>
      </c>
      <c r="B2629" t="s">
        <v>37</v>
      </c>
      <c r="C2629">
        <v>6.9</v>
      </c>
    </row>
    <row r="2630" spans="1:3">
      <c r="A2630" t="s">
        <v>26752</v>
      </c>
      <c r="B2630" t="s">
        <v>37</v>
      </c>
      <c r="C2630">
        <v>7.1</v>
      </c>
    </row>
    <row r="2631" spans="1:3">
      <c r="A2631" t="s">
        <v>26753</v>
      </c>
      <c r="B2631" t="s">
        <v>37</v>
      </c>
      <c r="C2631">
        <v>7.4</v>
      </c>
    </row>
    <row r="2632" spans="1:3">
      <c r="A2632" t="s">
        <v>26754</v>
      </c>
      <c r="B2632" t="s">
        <v>37</v>
      </c>
      <c r="C2632">
        <v>6.5</v>
      </c>
    </row>
    <row r="2633" spans="1:3">
      <c r="A2633" t="s">
        <v>26755</v>
      </c>
      <c r="B2633" t="s">
        <v>37</v>
      </c>
      <c r="C2633">
        <v>6.5</v>
      </c>
    </row>
    <row r="2634" spans="1:3">
      <c r="A2634" t="s">
        <v>26756</v>
      </c>
      <c r="B2634" t="s">
        <v>37</v>
      </c>
      <c r="C2634">
        <v>6.8</v>
      </c>
    </row>
    <row r="2635" spans="1:3">
      <c r="A2635" t="s">
        <v>26757</v>
      </c>
      <c r="B2635" t="s">
        <v>37</v>
      </c>
      <c r="C2635">
        <v>7.5</v>
      </c>
    </row>
    <row r="2636" spans="1:3">
      <c r="A2636" t="s">
        <v>26758</v>
      </c>
      <c r="B2636" t="s">
        <v>37</v>
      </c>
      <c r="C2636">
        <v>6.6</v>
      </c>
    </row>
    <row r="2637" spans="1:3">
      <c r="A2637" t="s">
        <v>26759</v>
      </c>
      <c r="B2637" t="s">
        <v>37</v>
      </c>
      <c r="C2637">
        <v>7.1</v>
      </c>
    </row>
    <row r="2638" spans="1:3">
      <c r="A2638" t="s">
        <v>26760</v>
      </c>
      <c r="B2638" t="s">
        <v>37</v>
      </c>
      <c r="C2638">
        <v>6.6</v>
      </c>
    </row>
    <row r="2639" spans="1:3">
      <c r="A2639" t="s">
        <v>26761</v>
      </c>
      <c r="B2639" t="s">
        <v>37</v>
      </c>
      <c r="C2639">
        <v>7</v>
      </c>
    </row>
    <row r="2640" spans="1:3">
      <c r="A2640" t="s">
        <v>26762</v>
      </c>
      <c r="B2640" t="s">
        <v>37</v>
      </c>
      <c r="C2640">
        <v>3.3</v>
      </c>
    </row>
    <row r="2641" spans="1:3">
      <c r="A2641" t="s">
        <v>26763</v>
      </c>
      <c r="B2641" t="s">
        <v>37</v>
      </c>
      <c r="C2641">
        <v>6.7</v>
      </c>
    </row>
    <row r="2642" spans="1:3">
      <c r="A2642" t="s">
        <v>26764</v>
      </c>
      <c r="B2642" t="s">
        <v>37</v>
      </c>
      <c r="C2642">
        <v>6.8</v>
      </c>
    </row>
    <row r="2643" spans="1:3">
      <c r="A2643" t="s">
        <v>26765</v>
      </c>
      <c r="B2643" t="s">
        <v>37</v>
      </c>
      <c r="C2643">
        <v>6</v>
      </c>
    </row>
    <row r="2644" spans="1:3">
      <c r="A2644" t="s">
        <v>26766</v>
      </c>
      <c r="B2644" t="s">
        <v>37</v>
      </c>
      <c r="C2644">
        <v>5.4</v>
      </c>
    </row>
    <row r="2645" spans="1:3">
      <c r="A2645" t="s">
        <v>26767</v>
      </c>
      <c r="B2645" t="s">
        <v>37</v>
      </c>
      <c r="C2645">
        <v>4.3</v>
      </c>
    </row>
    <row r="2646" spans="1:3">
      <c r="A2646" t="s">
        <v>26768</v>
      </c>
      <c r="B2646" t="s">
        <v>37</v>
      </c>
      <c r="C2646">
        <v>6.2</v>
      </c>
    </row>
    <row r="2647" spans="1:3">
      <c r="A2647" t="s">
        <v>26769</v>
      </c>
      <c r="B2647" t="s">
        <v>37</v>
      </c>
      <c r="C2647">
        <v>7.7</v>
      </c>
    </row>
    <row r="2648" spans="1:3">
      <c r="A2648" t="s">
        <v>24436</v>
      </c>
      <c r="B2648" t="s">
        <v>37</v>
      </c>
      <c r="C2648">
        <v>8</v>
      </c>
    </row>
    <row r="2649" spans="1:3">
      <c r="A2649" t="s">
        <v>26770</v>
      </c>
      <c r="B2649" t="s">
        <v>37</v>
      </c>
      <c r="C2649">
        <v>7.4</v>
      </c>
    </row>
    <row r="2650" spans="1:3">
      <c r="A2650" t="s">
        <v>26771</v>
      </c>
      <c r="B2650" t="s">
        <v>37</v>
      </c>
      <c r="C2650">
        <v>5.9</v>
      </c>
    </row>
    <row r="2651" spans="1:3">
      <c r="A2651" t="s">
        <v>26772</v>
      </c>
      <c r="B2651" t="s">
        <v>37</v>
      </c>
      <c r="C2651">
        <v>7.8</v>
      </c>
    </row>
    <row r="2652" spans="1:3">
      <c r="A2652" t="s">
        <v>26773</v>
      </c>
      <c r="B2652" t="s">
        <v>37</v>
      </c>
      <c r="C2652">
        <v>7.4</v>
      </c>
    </row>
    <row r="2653" spans="1:3">
      <c r="A2653" t="s">
        <v>26774</v>
      </c>
      <c r="B2653" t="s">
        <v>37</v>
      </c>
      <c r="C2653">
        <v>6.5</v>
      </c>
    </row>
    <row r="2654" spans="1:3">
      <c r="A2654" t="s">
        <v>26775</v>
      </c>
      <c r="B2654" t="s">
        <v>37</v>
      </c>
      <c r="C2654">
        <v>7</v>
      </c>
    </row>
    <row r="2655" spans="1:3">
      <c r="A2655" t="s">
        <v>26776</v>
      </c>
      <c r="B2655" t="s">
        <v>37</v>
      </c>
      <c r="C2655">
        <v>7.6</v>
      </c>
    </row>
    <row r="2656" spans="1:3">
      <c r="A2656" t="s">
        <v>26777</v>
      </c>
      <c r="B2656" t="s">
        <v>37</v>
      </c>
      <c r="C2656">
        <v>6.9</v>
      </c>
    </row>
    <row r="2657" spans="1:3">
      <c r="A2657" t="s">
        <v>26778</v>
      </c>
      <c r="B2657" t="s">
        <v>37</v>
      </c>
      <c r="C2657">
        <v>5.3</v>
      </c>
    </row>
    <row r="2658" spans="1:3">
      <c r="A2658" t="s">
        <v>26779</v>
      </c>
      <c r="B2658" t="s">
        <v>37</v>
      </c>
      <c r="C2658">
        <v>6.4</v>
      </c>
    </row>
    <row r="2659" spans="1:3">
      <c r="A2659" t="s">
        <v>26780</v>
      </c>
      <c r="B2659" t="s">
        <v>37</v>
      </c>
      <c r="C2659">
        <v>7.8</v>
      </c>
    </row>
    <row r="2660" spans="1:3">
      <c r="A2660" t="s">
        <v>26781</v>
      </c>
      <c r="B2660" t="s">
        <v>37</v>
      </c>
      <c r="C2660">
        <v>6.7</v>
      </c>
    </row>
    <row r="2661" spans="1:3">
      <c r="A2661" t="s">
        <v>26782</v>
      </c>
      <c r="B2661" t="s">
        <v>37</v>
      </c>
      <c r="C2661">
        <v>5.3</v>
      </c>
    </row>
    <row r="2662" spans="1:3">
      <c r="A2662" t="s">
        <v>26783</v>
      </c>
      <c r="B2662" t="s">
        <v>37</v>
      </c>
      <c r="C2662">
        <v>6.3</v>
      </c>
    </row>
    <row r="2663" spans="1:3">
      <c r="A2663" t="s">
        <v>26784</v>
      </c>
      <c r="B2663" t="s">
        <v>37</v>
      </c>
      <c r="C2663">
        <v>7</v>
      </c>
    </row>
    <row r="2664" spans="1:3">
      <c r="A2664" t="s">
        <v>26785</v>
      </c>
      <c r="B2664" t="s">
        <v>37</v>
      </c>
      <c r="C2664">
        <v>6.6</v>
      </c>
    </row>
    <row r="2665" spans="1:3">
      <c r="A2665" t="s">
        <v>26786</v>
      </c>
      <c r="B2665" t="s">
        <v>8731</v>
      </c>
      <c r="C2665">
        <v>8.4</v>
      </c>
    </row>
    <row r="2666" spans="1:3">
      <c r="A2666" t="s">
        <v>24497</v>
      </c>
      <c r="B2666" t="s">
        <v>37</v>
      </c>
      <c r="C2666">
        <v>6</v>
      </c>
    </row>
    <row r="2667" spans="1:3">
      <c r="A2667" t="s">
        <v>26787</v>
      </c>
      <c r="B2667" t="s">
        <v>37</v>
      </c>
      <c r="C2667">
        <v>5.4</v>
      </c>
    </row>
    <row r="2668" spans="1:3">
      <c r="A2668" t="s">
        <v>26788</v>
      </c>
      <c r="B2668" t="s">
        <v>37</v>
      </c>
      <c r="C2668">
        <v>7.8</v>
      </c>
    </row>
    <row r="2669" spans="1:3">
      <c r="A2669" t="s">
        <v>26789</v>
      </c>
      <c r="B2669" t="s">
        <v>1946</v>
      </c>
      <c r="C2669">
        <v>7.6</v>
      </c>
    </row>
    <row r="2670" spans="1:3">
      <c r="A2670" t="s">
        <v>26790</v>
      </c>
      <c r="B2670" t="s">
        <v>37</v>
      </c>
      <c r="C2670">
        <v>6.6</v>
      </c>
    </row>
    <row r="2671" spans="1:3">
      <c r="A2671" t="s">
        <v>26791</v>
      </c>
      <c r="B2671" t="s">
        <v>37</v>
      </c>
      <c r="C2671">
        <v>6.4</v>
      </c>
    </row>
    <row r="2672" spans="1:3">
      <c r="A2672" t="s">
        <v>26792</v>
      </c>
      <c r="B2672" t="s">
        <v>37</v>
      </c>
      <c r="C2672">
        <v>7</v>
      </c>
    </row>
    <row r="2673" spans="1:3">
      <c r="A2673" t="s">
        <v>26793</v>
      </c>
      <c r="B2673" t="s">
        <v>37</v>
      </c>
      <c r="C2673">
        <v>5.7</v>
      </c>
    </row>
    <row r="2674" spans="1:3">
      <c r="A2674" t="s">
        <v>26794</v>
      </c>
      <c r="B2674" t="s">
        <v>37</v>
      </c>
      <c r="C2674">
        <v>5.9</v>
      </c>
    </row>
    <row r="2675" spans="1:3">
      <c r="A2675" t="s">
        <v>26795</v>
      </c>
      <c r="B2675" t="s">
        <v>37</v>
      </c>
      <c r="C2675">
        <v>6.3</v>
      </c>
    </row>
    <row r="2676" spans="1:3">
      <c r="A2676" t="s">
        <v>26796</v>
      </c>
      <c r="B2676" t="s">
        <v>37</v>
      </c>
      <c r="C2676">
        <v>6.3</v>
      </c>
    </row>
    <row r="2677" spans="1:3">
      <c r="A2677" t="s">
        <v>26797</v>
      </c>
      <c r="B2677" t="s">
        <v>37</v>
      </c>
      <c r="C2677">
        <v>6.2</v>
      </c>
    </row>
    <row r="2678" spans="1:3">
      <c r="A2678" t="s">
        <v>26798</v>
      </c>
      <c r="B2678" t="s">
        <v>37</v>
      </c>
      <c r="C2678">
        <v>2.1</v>
      </c>
    </row>
    <row r="2679" spans="1:3">
      <c r="A2679" t="s">
        <v>26799</v>
      </c>
      <c r="B2679" t="s">
        <v>37</v>
      </c>
      <c r="C2679">
        <v>5</v>
      </c>
    </row>
    <row r="2680" spans="1:3">
      <c r="A2680" t="s">
        <v>26800</v>
      </c>
      <c r="B2680" t="s">
        <v>37</v>
      </c>
      <c r="C2680">
        <v>5.3</v>
      </c>
    </row>
    <row r="2681" spans="1:3">
      <c r="A2681" t="s">
        <v>26801</v>
      </c>
      <c r="B2681" t="s">
        <v>37</v>
      </c>
      <c r="C2681">
        <v>7.1</v>
      </c>
    </row>
    <row r="2682" spans="1:3">
      <c r="A2682" t="s">
        <v>26802</v>
      </c>
      <c r="B2682" t="s">
        <v>37</v>
      </c>
      <c r="C2682">
        <v>7</v>
      </c>
    </row>
    <row r="2683" spans="1:3">
      <c r="A2683" t="s">
        <v>25107</v>
      </c>
      <c r="B2683" t="s">
        <v>12700</v>
      </c>
      <c r="C2683">
        <v>7</v>
      </c>
    </row>
    <row r="2684" spans="1:3">
      <c r="A2684" t="s">
        <v>26803</v>
      </c>
      <c r="B2684" t="s">
        <v>37</v>
      </c>
      <c r="C2684">
        <v>7.1</v>
      </c>
    </row>
    <row r="2685" spans="1:3">
      <c r="A2685" t="s">
        <v>26804</v>
      </c>
      <c r="B2685" t="s">
        <v>37</v>
      </c>
      <c r="C2685">
        <v>7</v>
      </c>
    </row>
    <row r="2686" spans="1:3">
      <c r="A2686" t="s">
        <v>26805</v>
      </c>
      <c r="B2686" t="s">
        <v>9795</v>
      </c>
      <c r="C2686">
        <v>7.7</v>
      </c>
    </row>
    <row r="2687" spans="1:3">
      <c r="A2687" t="s">
        <v>26806</v>
      </c>
      <c r="B2687" t="s">
        <v>37</v>
      </c>
      <c r="C2687">
        <v>7.1</v>
      </c>
    </row>
    <row r="2688" spans="1:3">
      <c r="A2688" t="s">
        <v>26807</v>
      </c>
      <c r="B2688" t="s">
        <v>37</v>
      </c>
      <c r="C2688">
        <v>6.8</v>
      </c>
    </row>
    <row r="2689" spans="1:3">
      <c r="A2689" t="s">
        <v>26808</v>
      </c>
      <c r="B2689" t="s">
        <v>7241</v>
      </c>
      <c r="C2689">
        <v>7.5</v>
      </c>
    </row>
    <row r="2690" spans="1:3">
      <c r="A2690" t="s">
        <v>26809</v>
      </c>
      <c r="B2690" t="s">
        <v>37</v>
      </c>
      <c r="C2690">
        <v>6.3</v>
      </c>
    </row>
    <row r="2691" spans="1:3">
      <c r="A2691" t="s">
        <v>26810</v>
      </c>
      <c r="B2691" t="s">
        <v>37</v>
      </c>
      <c r="C2691">
        <v>7.3</v>
      </c>
    </row>
    <row r="2692" spans="1:3">
      <c r="A2692" t="s">
        <v>26811</v>
      </c>
      <c r="B2692" t="s">
        <v>37</v>
      </c>
      <c r="C2692">
        <v>6.8</v>
      </c>
    </row>
    <row r="2693" spans="1:3">
      <c r="A2693" t="s">
        <v>26812</v>
      </c>
      <c r="B2693" t="s">
        <v>37</v>
      </c>
      <c r="C2693">
        <v>7.2</v>
      </c>
    </row>
    <row r="2694" spans="1:3">
      <c r="A2694" t="s">
        <v>26813</v>
      </c>
      <c r="B2694" t="s">
        <v>37</v>
      </c>
      <c r="C2694">
        <v>6.4</v>
      </c>
    </row>
    <row r="2695" spans="1:3">
      <c r="A2695" t="s">
        <v>26814</v>
      </c>
      <c r="B2695" t="s">
        <v>37</v>
      </c>
      <c r="C2695">
        <v>6</v>
      </c>
    </row>
    <row r="2696" spans="1:3">
      <c r="A2696" t="s">
        <v>26815</v>
      </c>
      <c r="B2696" t="s">
        <v>37</v>
      </c>
      <c r="C2696">
        <v>6.4</v>
      </c>
    </row>
    <row r="2697" spans="1:3">
      <c r="A2697" t="s">
        <v>26816</v>
      </c>
      <c r="B2697" t="s">
        <v>37</v>
      </c>
      <c r="C2697">
        <v>7.5</v>
      </c>
    </row>
    <row r="2698" spans="1:3">
      <c r="A2698" t="s">
        <v>26817</v>
      </c>
      <c r="B2698" t="s">
        <v>14394</v>
      </c>
      <c r="C2698">
        <v>7.1</v>
      </c>
    </row>
    <row r="2699" spans="1:3">
      <c r="A2699" t="s">
        <v>26818</v>
      </c>
      <c r="B2699" t="s">
        <v>37</v>
      </c>
      <c r="C2699">
        <v>4.6</v>
      </c>
    </row>
    <row r="2700" spans="1:3">
      <c r="A2700" t="s">
        <v>26819</v>
      </c>
      <c r="B2700" t="s">
        <v>1946</v>
      </c>
      <c r="C2700">
        <v>7.7</v>
      </c>
    </row>
    <row r="2701" spans="1:3">
      <c r="A2701" t="s">
        <v>24344</v>
      </c>
      <c r="B2701" t="s">
        <v>37</v>
      </c>
      <c r="C2701">
        <v>6.7</v>
      </c>
    </row>
    <row r="2702" spans="1:3">
      <c r="A2702" t="s">
        <v>26820</v>
      </c>
      <c r="B2702" t="s">
        <v>37</v>
      </c>
      <c r="C2702">
        <v>5.6</v>
      </c>
    </row>
    <row r="2703" spans="1:3">
      <c r="A2703" t="s">
        <v>26821</v>
      </c>
      <c r="B2703" t="s">
        <v>37</v>
      </c>
      <c r="C2703">
        <v>8.3</v>
      </c>
    </row>
    <row r="2704" spans="1:3">
      <c r="A2704" t="s">
        <v>26822</v>
      </c>
      <c r="B2704" t="s">
        <v>37</v>
      </c>
      <c r="C2704">
        <v>6.6</v>
      </c>
    </row>
    <row r="2705" spans="1:3">
      <c r="A2705" t="s">
        <v>26823</v>
      </c>
      <c r="B2705" t="s">
        <v>37</v>
      </c>
      <c r="C2705">
        <v>7.2</v>
      </c>
    </row>
    <row r="2706" spans="1:3">
      <c r="A2706" t="s">
        <v>26824</v>
      </c>
      <c r="B2706" t="s">
        <v>37</v>
      </c>
      <c r="C2706">
        <v>8.7</v>
      </c>
    </row>
    <row r="2707" spans="1:3">
      <c r="A2707" t="s">
        <v>26825</v>
      </c>
      <c r="B2707" t="s">
        <v>37</v>
      </c>
      <c r="C2707">
        <v>6</v>
      </c>
    </row>
    <row r="2708" spans="1:3">
      <c r="A2708" t="s">
        <v>26826</v>
      </c>
      <c r="B2708" t="s">
        <v>37</v>
      </c>
      <c r="C2708">
        <v>8</v>
      </c>
    </row>
    <row r="2709" spans="1:3">
      <c r="A2709" t="s">
        <v>26827</v>
      </c>
      <c r="B2709" t="s">
        <v>37</v>
      </c>
      <c r="C2709">
        <v>4.5</v>
      </c>
    </row>
    <row r="2710" spans="1:3">
      <c r="A2710" t="s">
        <v>26828</v>
      </c>
      <c r="B2710" t="s">
        <v>37</v>
      </c>
      <c r="C2710">
        <v>7.9</v>
      </c>
    </row>
    <row r="2711" spans="1:3">
      <c r="A2711" t="s">
        <v>26829</v>
      </c>
      <c r="B2711" t="s">
        <v>37</v>
      </c>
      <c r="C2711">
        <v>7.5</v>
      </c>
    </row>
    <row r="2712" spans="1:3">
      <c r="A2712" t="s">
        <v>26830</v>
      </c>
      <c r="B2712" t="s">
        <v>37</v>
      </c>
      <c r="C2712">
        <v>6.8</v>
      </c>
    </row>
    <row r="2713" spans="1:3">
      <c r="A2713" t="s">
        <v>26831</v>
      </c>
      <c r="B2713" t="s">
        <v>37</v>
      </c>
      <c r="C2713">
        <v>7.2</v>
      </c>
    </row>
    <row r="2714" spans="1:3">
      <c r="A2714" t="s">
        <v>26832</v>
      </c>
      <c r="B2714" t="s">
        <v>37</v>
      </c>
      <c r="C2714">
        <v>7.1</v>
      </c>
    </row>
    <row r="2715" spans="1:3">
      <c r="A2715" t="s">
        <v>26833</v>
      </c>
      <c r="B2715" t="s">
        <v>37</v>
      </c>
      <c r="C2715">
        <v>7.4</v>
      </c>
    </row>
    <row r="2716" spans="1:3">
      <c r="A2716" t="s">
        <v>26834</v>
      </c>
      <c r="B2716" t="s">
        <v>37</v>
      </c>
      <c r="C2716">
        <v>7.6</v>
      </c>
    </row>
    <row r="2717" spans="1:3">
      <c r="A2717" t="s">
        <v>26835</v>
      </c>
      <c r="B2717" t="s">
        <v>37</v>
      </c>
      <c r="C2717">
        <v>6.9</v>
      </c>
    </row>
    <row r="2718" spans="1:3">
      <c r="A2718" t="s">
        <v>26836</v>
      </c>
      <c r="B2718" t="s">
        <v>37</v>
      </c>
      <c r="C2718">
        <v>6</v>
      </c>
    </row>
    <row r="2719" spans="1:3">
      <c r="A2719" t="s">
        <v>26837</v>
      </c>
      <c r="B2719" t="s">
        <v>37</v>
      </c>
      <c r="C2719">
        <v>7.3</v>
      </c>
    </row>
    <row r="2720" spans="1:3">
      <c r="A2720" t="s">
        <v>26838</v>
      </c>
      <c r="B2720" t="s">
        <v>37</v>
      </c>
      <c r="C2720">
        <v>4.6</v>
      </c>
    </row>
    <row r="2721" spans="1:3">
      <c r="A2721" t="s">
        <v>26839</v>
      </c>
      <c r="B2721" t="s">
        <v>37</v>
      </c>
      <c r="C2721">
        <v>6</v>
      </c>
    </row>
    <row r="2722" spans="1:3">
      <c r="A2722" t="s">
        <v>26840</v>
      </c>
      <c r="B2722" t="s">
        <v>37</v>
      </c>
      <c r="C2722">
        <v>5.5</v>
      </c>
    </row>
    <row r="2723" spans="1:3">
      <c r="A2723" t="s">
        <v>26841</v>
      </c>
      <c r="B2723" t="s">
        <v>37</v>
      </c>
      <c r="C2723">
        <v>7.5</v>
      </c>
    </row>
    <row r="2724" spans="1:3">
      <c r="A2724" t="s">
        <v>26842</v>
      </c>
      <c r="B2724" t="s">
        <v>37</v>
      </c>
      <c r="C2724">
        <v>6.3</v>
      </c>
    </row>
    <row r="2725" spans="1:3">
      <c r="A2725" t="s">
        <v>26843</v>
      </c>
      <c r="B2725" t="s">
        <v>37</v>
      </c>
      <c r="C2725">
        <v>5.1</v>
      </c>
    </row>
    <row r="2726" spans="1:3">
      <c r="A2726" t="s">
        <v>26844</v>
      </c>
      <c r="B2726" t="s">
        <v>37</v>
      </c>
      <c r="C2726">
        <v>6.8</v>
      </c>
    </row>
    <row r="2727" spans="1:3">
      <c r="A2727" t="s">
        <v>26845</v>
      </c>
      <c r="B2727" t="s">
        <v>37</v>
      </c>
      <c r="C2727">
        <v>5.3</v>
      </c>
    </row>
    <row r="2728" spans="1:3">
      <c r="A2728" t="s">
        <v>26846</v>
      </c>
      <c r="B2728" t="s">
        <v>37</v>
      </c>
      <c r="C2728">
        <v>7.3</v>
      </c>
    </row>
    <row r="2729" spans="1:3">
      <c r="A2729" t="s">
        <v>26847</v>
      </c>
      <c r="B2729" t="s">
        <v>37</v>
      </c>
      <c r="C2729">
        <v>7.3</v>
      </c>
    </row>
    <row r="2730" spans="1:3">
      <c r="A2730" t="s">
        <v>26848</v>
      </c>
      <c r="B2730" t="s">
        <v>37</v>
      </c>
      <c r="C2730">
        <v>7.1</v>
      </c>
    </row>
    <row r="2731" spans="1:3">
      <c r="A2731" t="s">
        <v>26849</v>
      </c>
      <c r="B2731" t="s">
        <v>37</v>
      </c>
      <c r="C2731">
        <v>7.6</v>
      </c>
    </row>
    <row r="2732" spans="1:3">
      <c r="A2732" t="s">
        <v>26850</v>
      </c>
      <c r="B2732" t="s">
        <v>37</v>
      </c>
      <c r="C2732">
        <v>5.3</v>
      </c>
    </row>
    <row r="2733" spans="1:3">
      <c r="A2733" t="s">
        <v>26851</v>
      </c>
      <c r="B2733" t="s">
        <v>37</v>
      </c>
      <c r="C2733">
        <v>7.8</v>
      </c>
    </row>
    <row r="2734" spans="1:3">
      <c r="A2734" t="s">
        <v>26852</v>
      </c>
      <c r="B2734" t="s">
        <v>37</v>
      </c>
      <c r="C2734">
        <v>7.7</v>
      </c>
    </row>
    <row r="2735" spans="1:3">
      <c r="A2735" t="s">
        <v>26853</v>
      </c>
      <c r="B2735" t="s">
        <v>37</v>
      </c>
      <c r="C2735">
        <v>7.7</v>
      </c>
    </row>
    <row r="2736" spans="1:3">
      <c r="A2736" t="s">
        <v>26854</v>
      </c>
      <c r="B2736" t="s">
        <v>37</v>
      </c>
      <c r="C2736">
        <v>5.4</v>
      </c>
    </row>
    <row r="2737" spans="1:3">
      <c r="A2737" t="s">
        <v>26855</v>
      </c>
      <c r="B2737" t="s">
        <v>37</v>
      </c>
      <c r="C2737">
        <v>6.2</v>
      </c>
    </row>
    <row r="2738" spans="1:3">
      <c r="A2738" t="s">
        <v>26856</v>
      </c>
      <c r="B2738" t="s">
        <v>37</v>
      </c>
      <c r="C2738">
        <v>7.4</v>
      </c>
    </row>
    <row r="2739" spans="1:3">
      <c r="A2739" t="s">
        <v>26857</v>
      </c>
      <c r="B2739" t="s">
        <v>37</v>
      </c>
      <c r="C2739">
        <v>6.2</v>
      </c>
    </row>
    <row r="2740" spans="1:3">
      <c r="A2740" t="s">
        <v>26858</v>
      </c>
      <c r="B2740" t="s">
        <v>37</v>
      </c>
      <c r="C2740">
        <v>5.1</v>
      </c>
    </row>
    <row r="2741" spans="1:3">
      <c r="A2741" t="s">
        <v>26859</v>
      </c>
      <c r="B2741" t="s">
        <v>37</v>
      </c>
      <c r="C2741">
        <v>6.8</v>
      </c>
    </row>
    <row r="2742" spans="1:3">
      <c r="A2742" t="s">
        <v>25510</v>
      </c>
      <c r="B2742" t="s">
        <v>37</v>
      </c>
      <c r="C2742">
        <v>7.4</v>
      </c>
    </row>
    <row r="2743" spans="1:3">
      <c r="A2743" t="s">
        <v>26860</v>
      </c>
      <c r="B2743" t="s">
        <v>37</v>
      </c>
      <c r="C2743">
        <v>5.8</v>
      </c>
    </row>
    <row r="2744" spans="1:3">
      <c r="A2744" t="s">
        <v>26861</v>
      </c>
      <c r="B2744" t="s">
        <v>37</v>
      </c>
      <c r="C2744">
        <v>6.4</v>
      </c>
    </row>
    <row r="2745" spans="1:3">
      <c r="A2745" t="s">
        <v>26862</v>
      </c>
      <c r="B2745" t="s">
        <v>5611</v>
      </c>
      <c r="C2745">
        <v>6</v>
      </c>
    </row>
    <row r="2746" spans="1:3">
      <c r="A2746" t="s">
        <v>26863</v>
      </c>
      <c r="B2746" t="s">
        <v>37</v>
      </c>
      <c r="C2746">
        <v>6.9</v>
      </c>
    </row>
    <row r="2747" spans="1:3">
      <c r="A2747" t="s">
        <v>26864</v>
      </c>
      <c r="B2747" t="s">
        <v>37</v>
      </c>
      <c r="C2747">
        <v>5.5</v>
      </c>
    </row>
    <row r="2748" spans="1:3">
      <c r="A2748" t="s">
        <v>26865</v>
      </c>
      <c r="B2748" t="s">
        <v>37</v>
      </c>
      <c r="C2748">
        <v>5.4</v>
      </c>
    </row>
    <row r="2749" spans="1:3">
      <c r="A2749" t="s">
        <v>26866</v>
      </c>
      <c r="B2749" t="s">
        <v>37</v>
      </c>
      <c r="C2749">
        <v>8.3</v>
      </c>
    </row>
    <row r="2750" spans="1:3">
      <c r="A2750" t="s">
        <v>26867</v>
      </c>
      <c r="B2750" t="s">
        <v>37</v>
      </c>
      <c r="C2750">
        <v>7.9</v>
      </c>
    </row>
    <row r="2751" spans="1:3">
      <c r="A2751" t="s">
        <v>26868</v>
      </c>
      <c r="B2751" t="s">
        <v>37</v>
      </c>
      <c r="C2751">
        <v>6.5</v>
      </c>
    </row>
    <row r="2752" spans="1:3">
      <c r="A2752" t="s">
        <v>26869</v>
      </c>
      <c r="B2752" t="s">
        <v>2778</v>
      </c>
      <c r="C2752">
        <v>6.6</v>
      </c>
    </row>
    <row r="2753" spans="1:3">
      <c r="A2753" t="s">
        <v>26870</v>
      </c>
      <c r="B2753" t="s">
        <v>37</v>
      </c>
      <c r="C2753">
        <v>8.3</v>
      </c>
    </row>
    <row r="2754" spans="1:3">
      <c r="A2754" t="s">
        <v>26871</v>
      </c>
      <c r="B2754" t="s">
        <v>37</v>
      </c>
      <c r="C2754">
        <v>6.2</v>
      </c>
    </row>
    <row r="2755" spans="1:3">
      <c r="A2755" t="s">
        <v>26872</v>
      </c>
      <c r="B2755" t="s">
        <v>37</v>
      </c>
      <c r="C2755">
        <v>6.9</v>
      </c>
    </row>
    <row r="2756" spans="1:3">
      <c r="A2756" t="s">
        <v>26873</v>
      </c>
      <c r="B2756" t="s">
        <v>37</v>
      </c>
      <c r="C2756">
        <v>5.9</v>
      </c>
    </row>
    <row r="2757" spans="1:3">
      <c r="A2757" t="s">
        <v>26874</v>
      </c>
      <c r="B2757" t="s">
        <v>37</v>
      </c>
      <c r="C2757">
        <v>6.1</v>
      </c>
    </row>
    <row r="2758" spans="1:3">
      <c r="A2758" t="s">
        <v>26875</v>
      </c>
      <c r="B2758" t="s">
        <v>37</v>
      </c>
      <c r="C2758">
        <v>5.8</v>
      </c>
    </row>
    <row r="2759" spans="1:3">
      <c r="A2759" t="s">
        <v>25432</v>
      </c>
      <c r="B2759" t="s">
        <v>37</v>
      </c>
      <c r="C2759">
        <v>7.3</v>
      </c>
    </row>
    <row r="2760" spans="1:3">
      <c r="A2760" t="s">
        <v>26876</v>
      </c>
      <c r="B2760" t="s">
        <v>37</v>
      </c>
      <c r="C2760">
        <v>5.9</v>
      </c>
    </row>
    <row r="2761" spans="1:3">
      <c r="A2761" t="s">
        <v>26877</v>
      </c>
      <c r="B2761" t="s">
        <v>37</v>
      </c>
      <c r="C2761">
        <v>5.5</v>
      </c>
    </row>
    <row r="2762" spans="1:3">
      <c r="A2762" t="s">
        <v>26878</v>
      </c>
      <c r="B2762" t="s">
        <v>37</v>
      </c>
      <c r="C2762">
        <v>5</v>
      </c>
    </row>
    <row r="2763" spans="1:3">
      <c r="A2763" t="s">
        <v>26879</v>
      </c>
      <c r="B2763" t="s">
        <v>37</v>
      </c>
      <c r="C2763">
        <v>7</v>
      </c>
    </row>
    <row r="2764" spans="1:3">
      <c r="A2764" t="s">
        <v>26880</v>
      </c>
      <c r="B2764" t="s">
        <v>37</v>
      </c>
      <c r="C2764">
        <v>6.4</v>
      </c>
    </row>
    <row r="2765" spans="1:3">
      <c r="A2765" t="s">
        <v>26881</v>
      </c>
      <c r="B2765" t="s">
        <v>37</v>
      </c>
      <c r="C2765">
        <v>5.9</v>
      </c>
    </row>
    <row r="2766" spans="1:3">
      <c r="A2766" t="s">
        <v>26882</v>
      </c>
      <c r="B2766" t="s">
        <v>37</v>
      </c>
      <c r="C2766">
        <v>7</v>
      </c>
    </row>
    <row r="2767" spans="1:3">
      <c r="A2767" t="s">
        <v>26883</v>
      </c>
      <c r="B2767" t="s">
        <v>37</v>
      </c>
      <c r="C2767">
        <v>6.1</v>
      </c>
    </row>
    <row r="2768" spans="1:3">
      <c r="A2768" t="s">
        <v>26884</v>
      </c>
      <c r="B2768" t="s">
        <v>37</v>
      </c>
      <c r="C2768">
        <v>6.9</v>
      </c>
    </row>
    <row r="2769" spans="1:3">
      <c r="A2769" t="s">
        <v>26885</v>
      </c>
      <c r="B2769" t="s">
        <v>37</v>
      </c>
      <c r="C2769">
        <v>7.5</v>
      </c>
    </row>
    <row r="2770" spans="1:3">
      <c r="A2770" t="s">
        <v>26886</v>
      </c>
      <c r="B2770" t="s">
        <v>37</v>
      </c>
      <c r="C2770">
        <v>7.3</v>
      </c>
    </row>
    <row r="2771" spans="1:3">
      <c r="A2771" t="s">
        <v>26887</v>
      </c>
      <c r="B2771" t="s">
        <v>37</v>
      </c>
      <c r="C2771">
        <v>6.5</v>
      </c>
    </row>
    <row r="2772" spans="1:3">
      <c r="A2772" t="s">
        <v>26888</v>
      </c>
      <c r="B2772" t="s">
        <v>37</v>
      </c>
      <c r="C2772">
        <v>6.2</v>
      </c>
    </row>
    <row r="2773" spans="1:3">
      <c r="A2773" t="s">
        <v>26889</v>
      </c>
      <c r="B2773" t="s">
        <v>37</v>
      </c>
      <c r="C2773">
        <v>6</v>
      </c>
    </row>
    <row r="2774" spans="1:3">
      <c r="A2774" t="s">
        <v>26890</v>
      </c>
      <c r="B2774" t="s">
        <v>37</v>
      </c>
      <c r="C2774">
        <v>6.3</v>
      </c>
    </row>
    <row r="2775" spans="1:3">
      <c r="A2775" t="s">
        <v>26891</v>
      </c>
      <c r="B2775" t="s">
        <v>37</v>
      </c>
      <c r="C2775">
        <v>5.8</v>
      </c>
    </row>
    <row r="2776" spans="1:3">
      <c r="A2776" t="s">
        <v>26892</v>
      </c>
      <c r="B2776" t="s">
        <v>37</v>
      </c>
      <c r="C2776">
        <v>6.1</v>
      </c>
    </row>
    <row r="2777" spans="1:3">
      <c r="A2777" t="s">
        <v>26893</v>
      </c>
      <c r="B2777" t="s">
        <v>37</v>
      </c>
      <c r="C2777">
        <v>6.9</v>
      </c>
    </row>
    <row r="2778" spans="1:3">
      <c r="A2778" t="s">
        <v>26821</v>
      </c>
      <c r="B2778" t="s">
        <v>37</v>
      </c>
      <c r="C2778">
        <v>8.3</v>
      </c>
    </row>
    <row r="2779" spans="1:3">
      <c r="A2779" t="s">
        <v>26894</v>
      </c>
      <c r="B2779" t="s">
        <v>37</v>
      </c>
      <c r="C2779">
        <v>5.4</v>
      </c>
    </row>
    <row r="2780" spans="1:3">
      <c r="A2780" t="s">
        <v>26895</v>
      </c>
      <c r="B2780" t="s">
        <v>37</v>
      </c>
      <c r="C2780">
        <v>6.7</v>
      </c>
    </row>
    <row r="2781" spans="1:3">
      <c r="A2781" t="s">
        <v>26896</v>
      </c>
      <c r="B2781" t="s">
        <v>37</v>
      </c>
      <c r="C2781">
        <v>7.4</v>
      </c>
    </row>
    <row r="2782" spans="1:3">
      <c r="A2782" t="s">
        <v>26897</v>
      </c>
      <c r="B2782" t="s">
        <v>37</v>
      </c>
      <c r="C2782">
        <v>5.6</v>
      </c>
    </row>
    <row r="2783" spans="1:3">
      <c r="A2783" t="s">
        <v>26898</v>
      </c>
      <c r="B2783" t="s">
        <v>37</v>
      </c>
      <c r="C2783">
        <v>6.5</v>
      </c>
    </row>
    <row r="2784" spans="1:3">
      <c r="A2784" t="s">
        <v>26899</v>
      </c>
      <c r="B2784" t="s">
        <v>37</v>
      </c>
      <c r="C2784">
        <v>6.5</v>
      </c>
    </row>
    <row r="2785" spans="1:3">
      <c r="A2785" t="s">
        <v>26900</v>
      </c>
      <c r="B2785" t="s">
        <v>37</v>
      </c>
      <c r="C2785">
        <v>5.8</v>
      </c>
    </row>
    <row r="2786" spans="1:3">
      <c r="A2786" t="s">
        <v>26901</v>
      </c>
      <c r="B2786" t="s">
        <v>37</v>
      </c>
      <c r="C2786">
        <v>5</v>
      </c>
    </row>
    <row r="2787" spans="1:3">
      <c r="A2787" t="s">
        <v>26902</v>
      </c>
      <c r="B2787" t="s">
        <v>37</v>
      </c>
      <c r="C2787">
        <v>5.5</v>
      </c>
    </row>
    <row r="2788" spans="1:3">
      <c r="A2788" t="s">
        <v>26903</v>
      </c>
      <c r="B2788" t="s">
        <v>37</v>
      </c>
      <c r="C2788">
        <v>6.5</v>
      </c>
    </row>
    <row r="2789" spans="1:3">
      <c r="A2789" t="s">
        <v>26904</v>
      </c>
      <c r="B2789" t="s">
        <v>37</v>
      </c>
      <c r="C2789">
        <v>7.2</v>
      </c>
    </row>
    <row r="2790" spans="1:3">
      <c r="A2790" t="s">
        <v>26905</v>
      </c>
      <c r="B2790" t="s">
        <v>37</v>
      </c>
      <c r="C2790">
        <v>5.2</v>
      </c>
    </row>
    <row r="2791" spans="1:3">
      <c r="A2791" t="s">
        <v>26906</v>
      </c>
      <c r="B2791" t="s">
        <v>37</v>
      </c>
      <c r="C2791">
        <v>5.7</v>
      </c>
    </row>
    <row r="2792" spans="1:3">
      <c r="A2792" t="s">
        <v>26907</v>
      </c>
      <c r="B2792" t="s">
        <v>37</v>
      </c>
      <c r="C2792">
        <v>4.7</v>
      </c>
    </row>
    <row r="2793" spans="1:3">
      <c r="A2793" t="s">
        <v>26908</v>
      </c>
      <c r="B2793" t="s">
        <v>37</v>
      </c>
      <c r="C2793">
        <v>5.9</v>
      </c>
    </row>
    <row r="2794" spans="1:3">
      <c r="A2794" t="s">
        <v>26909</v>
      </c>
      <c r="B2794" t="s">
        <v>37</v>
      </c>
      <c r="C2794">
        <v>6.8</v>
      </c>
    </row>
    <row r="2795" spans="1:3">
      <c r="A2795" t="s">
        <v>26910</v>
      </c>
      <c r="B2795" t="s">
        <v>37</v>
      </c>
      <c r="C2795">
        <v>5.9</v>
      </c>
    </row>
    <row r="2796" spans="1:3">
      <c r="A2796" t="s">
        <v>26911</v>
      </c>
      <c r="B2796" t="s">
        <v>37</v>
      </c>
      <c r="C2796">
        <v>7.7</v>
      </c>
    </row>
    <row r="2797" spans="1:3">
      <c r="A2797" t="s">
        <v>26912</v>
      </c>
      <c r="B2797" t="s">
        <v>37</v>
      </c>
      <c r="C2797">
        <v>4.4</v>
      </c>
    </row>
    <row r="2798" spans="1:3">
      <c r="A2798" t="s">
        <v>26913</v>
      </c>
      <c r="B2798" t="s">
        <v>37</v>
      </c>
      <c r="C2798">
        <v>6.6</v>
      </c>
    </row>
    <row r="2799" spans="1:3">
      <c r="A2799" t="s">
        <v>26914</v>
      </c>
      <c r="B2799" t="s">
        <v>37</v>
      </c>
      <c r="C2799">
        <v>6.7</v>
      </c>
    </row>
    <row r="2800" spans="1:3">
      <c r="A2800" t="s">
        <v>26915</v>
      </c>
      <c r="B2800" t="s">
        <v>37</v>
      </c>
      <c r="C2800">
        <v>5.5</v>
      </c>
    </row>
    <row r="2801" spans="1:3">
      <c r="A2801" t="s">
        <v>26916</v>
      </c>
      <c r="B2801" t="s">
        <v>37</v>
      </c>
      <c r="C2801">
        <v>6.5</v>
      </c>
    </row>
    <row r="2802" spans="1:3">
      <c r="A2802" t="s">
        <v>26917</v>
      </c>
      <c r="B2802" t="s">
        <v>37</v>
      </c>
      <c r="C2802">
        <v>6.2</v>
      </c>
    </row>
    <row r="2803" spans="1:3">
      <c r="A2803" t="s">
        <v>26918</v>
      </c>
      <c r="B2803" t="s">
        <v>37</v>
      </c>
      <c r="C2803">
        <v>7.1</v>
      </c>
    </row>
    <row r="2804" spans="1:3">
      <c r="A2804" t="s">
        <v>26919</v>
      </c>
      <c r="B2804" t="s">
        <v>37</v>
      </c>
      <c r="C2804">
        <v>6.1</v>
      </c>
    </row>
    <row r="2805" spans="1:3">
      <c r="A2805" t="s">
        <v>26920</v>
      </c>
      <c r="B2805" t="s">
        <v>37</v>
      </c>
      <c r="C2805">
        <v>6</v>
      </c>
    </row>
    <row r="2806" spans="1:3">
      <c r="A2806" t="s">
        <v>26921</v>
      </c>
      <c r="B2806" t="s">
        <v>37</v>
      </c>
      <c r="C2806">
        <v>7.4</v>
      </c>
    </row>
    <row r="2807" spans="1:3">
      <c r="A2807" t="s">
        <v>26922</v>
      </c>
      <c r="B2807" t="s">
        <v>37</v>
      </c>
      <c r="C2807">
        <v>5.9</v>
      </c>
    </row>
    <row r="2808" spans="1:3">
      <c r="A2808" t="s">
        <v>26923</v>
      </c>
      <c r="B2808" t="s">
        <v>37</v>
      </c>
      <c r="C2808">
        <v>4.1</v>
      </c>
    </row>
    <row r="2809" spans="1:3">
      <c r="A2809" t="s">
        <v>26924</v>
      </c>
      <c r="B2809" t="s">
        <v>37</v>
      </c>
      <c r="C2809">
        <v>5.9</v>
      </c>
    </row>
    <row r="2810" spans="1:3">
      <c r="A2810" t="s">
        <v>26925</v>
      </c>
      <c r="B2810" t="s">
        <v>37</v>
      </c>
      <c r="C2810">
        <v>7</v>
      </c>
    </row>
    <row r="2811" spans="1:3">
      <c r="A2811" t="s">
        <v>26926</v>
      </c>
      <c r="B2811" t="s">
        <v>37</v>
      </c>
      <c r="C2811">
        <v>6.8</v>
      </c>
    </row>
    <row r="2812" spans="1:3">
      <c r="A2812" t="s">
        <v>26927</v>
      </c>
      <c r="B2812" t="s">
        <v>37</v>
      </c>
      <c r="C2812">
        <v>7.4</v>
      </c>
    </row>
    <row r="2813" spans="1:3">
      <c r="A2813" t="s">
        <v>26928</v>
      </c>
      <c r="B2813" t="s">
        <v>37</v>
      </c>
      <c r="C2813">
        <v>7.1</v>
      </c>
    </row>
    <row r="2814" spans="1:3">
      <c r="A2814" t="s">
        <v>26929</v>
      </c>
      <c r="B2814" t="s">
        <v>37</v>
      </c>
      <c r="C2814">
        <v>7</v>
      </c>
    </row>
    <row r="2815" spans="1:3">
      <c r="A2815" t="s">
        <v>26930</v>
      </c>
      <c r="B2815" t="s">
        <v>37</v>
      </c>
      <c r="C2815">
        <v>5.8</v>
      </c>
    </row>
    <row r="2816" spans="1:3">
      <c r="A2816" t="s">
        <v>26931</v>
      </c>
      <c r="B2816" t="s">
        <v>37</v>
      </c>
      <c r="C2816">
        <v>7.8</v>
      </c>
    </row>
    <row r="2817" spans="1:3">
      <c r="A2817" t="s">
        <v>26932</v>
      </c>
      <c r="B2817" t="s">
        <v>37</v>
      </c>
      <c r="C2817">
        <v>6.5</v>
      </c>
    </row>
    <row r="2818" spans="1:3">
      <c r="A2818" t="s">
        <v>26933</v>
      </c>
      <c r="B2818" t="s">
        <v>37</v>
      </c>
      <c r="C2818">
        <v>7</v>
      </c>
    </row>
    <row r="2819" spans="1:3">
      <c r="A2819" t="s">
        <v>26934</v>
      </c>
      <c r="B2819" t="s">
        <v>37</v>
      </c>
      <c r="C2819">
        <v>6.3</v>
      </c>
    </row>
    <row r="2820" spans="1:3">
      <c r="A2820" t="s">
        <v>26935</v>
      </c>
      <c r="B2820" t="s">
        <v>37</v>
      </c>
      <c r="C2820">
        <v>5.3</v>
      </c>
    </row>
    <row r="2821" spans="1:3">
      <c r="A2821" t="s">
        <v>26936</v>
      </c>
      <c r="B2821" t="s">
        <v>37</v>
      </c>
      <c r="C2821">
        <v>5.5</v>
      </c>
    </row>
    <row r="2822" spans="1:3">
      <c r="A2822" t="s">
        <v>26937</v>
      </c>
      <c r="B2822" t="s">
        <v>37</v>
      </c>
      <c r="C2822">
        <v>7.4</v>
      </c>
    </row>
    <row r="2823" spans="1:3">
      <c r="A2823" t="s">
        <v>26938</v>
      </c>
      <c r="B2823" t="s">
        <v>37</v>
      </c>
      <c r="C2823">
        <v>4.3</v>
      </c>
    </row>
    <row r="2824" spans="1:3">
      <c r="A2824" t="s">
        <v>24454</v>
      </c>
      <c r="B2824" t="s">
        <v>37</v>
      </c>
      <c r="C2824">
        <v>6</v>
      </c>
    </row>
    <row r="2825" spans="1:3">
      <c r="A2825" t="s">
        <v>26939</v>
      </c>
      <c r="B2825" t="s">
        <v>37</v>
      </c>
      <c r="C2825">
        <v>5.2</v>
      </c>
    </row>
    <row r="2826" spans="1:3">
      <c r="A2826" t="s">
        <v>26940</v>
      </c>
      <c r="B2826" t="s">
        <v>37</v>
      </c>
      <c r="C2826">
        <v>6.7</v>
      </c>
    </row>
    <row r="2827" spans="1:3">
      <c r="A2827" t="s">
        <v>26941</v>
      </c>
      <c r="B2827" t="s">
        <v>37</v>
      </c>
      <c r="C2827">
        <v>8.6</v>
      </c>
    </row>
    <row r="2828" spans="1:3">
      <c r="A2828" t="s">
        <v>26942</v>
      </c>
      <c r="B2828" t="s">
        <v>37</v>
      </c>
      <c r="C2828">
        <v>6.1</v>
      </c>
    </row>
    <row r="2829" spans="1:3">
      <c r="A2829" t="s">
        <v>26943</v>
      </c>
      <c r="B2829" t="s">
        <v>37</v>
      </c>
      <c r="C2829">
        <v>5.8</v>
      </c>
    </row>
    <row r="2830" spans="1:3">
      <c r="A2830" t="s">
        <v>26944</v>
      </c>
      <c r="B2830" t="s">
        <v>1464</v>
      </c>
      <c r="C2830">
        <v>7.7</v>
      </c>
    </row>
    <row r="2831" spans="1:3">
      <c r="A2831" t="s">
        <v>26945</v>
      </c>
      <c r="B2831" t="s">
        <v>37</v>
      </c>
      <c r="C2831">
        <v>8</v>
      </c>
    </row>
    <row r="2832" spans="1:3">
      <c r="A2832" t="s">
        <v>26946</v>
      </c>
      <c r="B2832" t="s">
        <v>37</v>
      </c>
      <c r="C2832">
        <v>5.6</v>
      </c>
    </row>
    <row r="2833" spans="1:3">
      <c r="A2833" t="s">
        <v>26947</v>
      </c>
      <c r="B2833" t="s">
        <v>37</v>
      </c>
      <c r="C2833">
        <v>6.7</v>
      </c>
    </row>
    <row r="2834" spans="1:3">
      <c r="A2834" t="s">
        <v>26948</v>
      </c>
      <c r="B2834" t="s">
        <v>37</v>
      </c>
      <c r="C2834">
        <v>6.6</v>
      </c>
    </row>
    <row r="2835" spans="1:3">
      <c r="A2835" t="s">
        <v>26949</v>
      </c>
      <c r="B2835" t="s">
        <v>37</v>
      </c>
      <c r="C2835">
        <v>4.1</v>
      </c>
    </row>
    <row r="2836" spans="1:3">
      <c r="A2836" t="s">
        <v>26950</v>
      </c>
      <c r="B2836" t="s">
        <v>37</v>
      </c>
      <c r="C2836">
        <v>7.3</v>
      </c>
    </row>
    <row r="2837" spans="1:3">
      <c r="A2837" t="s">
        <v>26951</v>
      </c>
      <c r="B2837" t="s">
        <v>37</v>
      </c>
      <c r="C2837">
        <v>6.5</v>
      </c>
    </row>
    <row r="2838" spans="1:3">
      <c r="A2838" t="s">
        <v>26952</v>
      </c>
      <c r="B2838" t="s">
        <v>9795</v>
      </c>
      <c r="C2838">
        <v>7</v>
      </c>
    </row>
    <row r="2839" spans="1:3">
      <c r="A2839" t="s">
        <v>26953</v>
      </c>
      <c r="B2839" t="s">
        <v>37</v>
      </c>
      <c r="C2839">
        <v>5.5</v>
      </c>
    </row>
    <row r="2840" spans="1:3">
      <c r="A2840" t="s">
        <v>26954</v>
      </c>
      <c r="B2840" t="s">
        <v>37</v>
      </c>
      <c r="C2840">
        <v>6.6</v>
      </c>
    </row>
    <row r="2841" spans="1:3">
      <c r="A2841" t="s">
        <v>26955</v>
      </c>
      <c r="B2841" t="s">
        <v>37</v>
      </c>
      <c r="C2841">
        <v>7.1</v>
      </c>
    </row>
    <row r="2842" spans="1:3">
      <c r="A2842" t="s">
        <v>26956</v>
      </c>
      <c r="B2842" t="s">
        <v>37</v>
      </c>
      <c r="C2842">
        <v>7.9</v>
      </c>
    </row>
    <row r="2843" spans="1:3">
      <c r="A2843" t="s">
        <v>26957</v>
      </c>
      <c r="B2843" t="s">
        <v>37</v>
      </c>
      <c r="C2843">
        <v>7.1</v>
      </c>
    </row>
    <row r="2844" spans="1:3">
      <c r="A2844" t="s">
        <v>26958</v>
      </c>
      <c r="B2844" t="s">
        <v>37</v>
      </c>
      <c r="C2844">
        <v>5.6</v>
      </c>
    </row>
    <row r="2845" spans="1:3">
      <c r="A2845" t="s">
        <v>26959</v>
      </c>
      <c r="B2845" t="s">
        <v>37</v>
      </c>
      <c r="C2845">
        <v>7.3</v>
      </c>
    </row>
    <row r="2846" spans="1:3">
      <c r="A2846" t="s">
        <v>26960</v>
      </c>
      <c r="B2846" t="s">
        <v>37</v>
      </c>
      <c r="C2846">
        <v>3.3</v>
      </c>
    </row>
    <row r="2847" spans="1:3">
      <c r="A2847" t="s">
        <v>26961</v>
      </c>
      <c r="B2847" t="s">
        <v>37</v>
      </c>
      <c r="C2847">
        <v>6.5</v>
      </c>
    </row>
    <row r="2848" spans="1:3">
      <c r="A2848" t="s">
        <v>26962</v>
      </c>
      <c r="B2848" t="s">
        <v>37</v>
      </c>
      <c r="C2848">
        <v>4.8</v>
      </c>
    </row>
    <row r="2849" spans="1:3">
      <c r="A2849" t="s">
        <v>26963</v>
      </c>
      <c r="B2849" t="s">
        <v>37</v>
      </c>
      <c r="C2849">
        <v>5.2</v>
      </c>
    </row>
    <row r="2850" spans="1:3">
      <c r="A2850" t="s">
        <v>26964</v>
      </c>
      <c r="B2850" t="s">
        <v>37</v>
      </c>
      <c r="C2850">
        <v>6.3</v>
      </c>
    </row>
    <row r="2851" spans="1:3">
      <c r="A2851" t="s">
        <v>26965</v>
      </c>
      <c r="B2851" t="s">
        <v>37</v>
      </c>
      <c r="C2851">
        <v>7.2</v>
      </c>
    </row>
    <row r="2852" spans="1:3">
      <c r="A2852" t="s">
        <v>26966</v>
      </c>
      <c r="B2852" t="s">
        <v>37</v>
      </c>
      <c r="C2852">
        <v>6.8</v>
      </c>
    </row>
    <row r="2853" spans="1:3">
      <c r="A2853" t="s">
        <v>26967</v>
      </c>
      <c r="B2853" t="s">
        <v>37</v>
      </c>
      <c r="C2853">
        <v>5.7</v>
      </c>
    </row>
    <row r="2854" spans="1:3">
      <c r="A2854" t="s">
        <v>26968</v>
      </c>
      <c r="B2854" t="s">
        <v>37</v>
      </c>
      <c r="C2854">
        <v>7.2</v>
      </c>
    </row>
    <row r="2855" spans="1:3">
      <c r="A2855" t="s">
        <v>26969</v>
      </c>
      <c r="B2855" t="s">
        <v>37</v>
      </c>
      <c r="C2855">
        <v>6.9</v>
      </c>
    </row>
    <row r="2856" spans="1:3">
      <c r="A2856" t="s">
        <v>26970</v>
      </c>
      <c r="B2856" t="s">
        <v>37</v>
      </c>
      <c r="C2856">
        <v>6.2</v>
      </c>
    </row>
    <row r="2857" spans="1:3">
      <c r="A2857" t="s">
        <v>26971</v>
      </c>
      <c r="B2857" t="s">
        <v>37</v>
      </c>
      <c r="C2857">
        <v>6.7</v>
      </c>
    </row>
    <row r="2858" spans="1:3">
      <c r="A2858" t="s">
        <v>26972</v>
      </c>
      <c r="B2858" t="s">
        <v>37</v>
      </c>
      <c r="C2858">
        <v>6.5</v>
      </c>
    </row>
    <row r="2859" spans="1:3">
      <c r="A2859" t="s">
        <v>26973</v>
      </c>
      <c r="B2859" t="s">
        <v>37</v>
      </c>
      <c r="C2859">
        <v>7.2</v>
      </c>
    </row>
    <row r="2860" spans="1:3">
      <c r="A2860" t="s">
        <v>26974</v>
      </c>
      <c r="B2860" t="s">
        <v>37</v>
      </c>
      <c r="C2860">
        <v>5.3</v>
      </c>
    </row>
    <row r="2861" spans="1:3">
      <c r="A2861" t="s">
        <v>26975</v>
      </c>
      <c r="B2861" t="s">
        <v>37</v>
      </c>
      <c r="C2861">
        <v>6.7</v>
      </c>
    </row>
    <row r="2862" spans="1:3">
      <c r="A2862" t="s">
        <v>26976</v>
      </c>
      <c r="B2862" t="s">
        <v>37</v>
      </c>
      <c r="C2862">
        <v>3.6</v>
      </c>
    </row>
    <row r="2863" spans="1:3">
      <c r="A2863" t="s">
        <v>26977</v>
      </c>
      <c r="B2863" t="s">
        <v>37</v>
      </c>
      <c r="C2863">
        <v>5.7</v>
      </c>
    </row>
    <row r="2864" spans="1:3">
      <c r="A2864" t="s">
        <v>26978</v>
      </c>
      <c r="B2864" t="s">
        <v>7241</v>
      </c>
      <c r="C2864">
        <v>7.3</v>
      </c>
    </row>
    <row r="2865" spans="1:3">
      <c r="A2865" t="s">
        <v>26979</v>
      </c>
      <c r="B2865" t="s">
        <v>37</v>
      </c>
      <c r="C2865">
        <v>5</v>
      </c>
    </row>
    <row r="2866" spans="1:3">
      <c r="A2866" t="s">
        <v>26980</v>
      </c>
      <c r="B2866" t="s">
        <v>37</v>
      </c>
      <c r="C2866">
        <v>6.6</v>
      </c>
    </row>
    <row r="2867" spans="1:3">
      <c r="A2867" t="s">
        <v>26981</v>
      </c>
      <c r="B2867" t="s">
        <v>37</v>
      </c>
      <c r="C2867">
        <v>7.3</v>
      </c>
    </row>
    <row r="2868" spans="1:3">
      <c r="A2868" t="s">
        <v>26982</v>
      </c>
      <c r="B2868" t="s">
        <v>37</v>
      </c>
      <c r="C2868">
        <v>6.2</v>
      </c>
    </row>
    <row r="2869" spans="1:3">
      <c r="A2869" t="s">
        <v>26983</v>
      </c>
      <c r="B2869" t="s">
        <v>37</v>
      </c>
      <c r="C2869">
        <v>6.6</v>
      </c>
    </row>
    <row r="2870" spans="1:3">
      <c r="A2870" t="s">
        <v>26984</v>
      </c>
      <c r="B2870" t="s">
        <v>37</v>
      </c>
      <c r="C2870">
        <v>6.3</v>
      </c>
    </row>
    <row r="2871" spans="1:3">
      <c r="A2871" t="s">
        <v>26985</v>
      </c>
      <c r="B2871" t="s">
        <v>37</v>
      </c>
      <c r="C2871">
        <v>3.3</v>
      </c>
    </row>
    <row r="2872" spans="1:3">
      <c r="A2872" t="s">
        <v>26986</v>
      </c>
      <c r="B2872" t="s">
        <v>37</v>
      </c>
      <c r="C2872">
        <v>3.5</v>
      </c>
    </row>
    <row r="2873" spans="1:3">
      <c r="A2873" t="s">
        <v>26987</v>
      </c>
      <c r="B2873" t="s">
        <v>37</v>
      </c>
      <c r="C2873">
        <v>5.5</v>
      </c>
    </row>
    <row r="2874" spans="1:3">
      <c r="A2874" t="s">
        <v>26988</v>
      </c>
      <c r="B2874" t="s">
        <v>37</v>
      </c>
      <c r="C2874">
        <v>5.9</v>
      </c>
    </row>
    <row r="2875" spans="1:3">
      <c r="A2875" t="s">
        <v>26989</v>
      </c>
      <c r="B2875" t="s">
        <v>37</v>
      </c>
      <c r="C2875">
        <v>4.7</v>
      </c>
    </row>
    <row r="2876" spans="1:3">
      <c r="A2876" t="s">
        <v>26990</v>
      </c>
      <c r="B2876" t="s">
        <v>37</v>
      </c>
      <c r="C2876">
        <v>3.9</v>
      </c>
    </row>
    <row r="2877" spans="1:3">
      <c r="A2877" t="s">
        <v>26992</v>
      </c>
      <c r="B2877" t="s">
        <v>37</v>
      </c>
      <c r="C2877">
        <v>6.1</v>
      </c>
    </row>
    <row r="2878" spans="1:3">
      <c r="A2878" t="s">
        <v>26993</v>
      </c>
      <c r="B2878" t="s">
        <v>37</v>
      </c>
      <c r="C2878">
        <v>6.7</v>
      </c>
    </row>
    <row r="2879" spans="1:3">
      <c r="A2879" t="s">
        <v>26994</v>
      </c>
      <c r="B2879" t="s">
        <v>12700</v>
      </c>
      <c r="C2879">
        <v>7.3</v>
      </c>
    </row>
    <row r="2880" spans="1:3">
      <c r="A2880" t="s">
        <v>26995</v>
      </c>
      <c r="B2880" t="s">
        <v>37</v>
      </c>
      <c r="C2880">
        <v>6.7</v>
      </c>
    </row>
    <row r="2881" spans="1:3">
      <c r="A2881" t="s">
        <v>26996</v>
      </c>
      <c r="B2881" t="s">
        <v>37</v>
      </c>
      <c r="C2881">
        <v>6.1</v>
      </c>
    </row>
    <row r="2882" spans="1:3">
      <c r="A2882" t="s">
        <v>26997</v>
      </c>
      <c r="B2882" t="s">
        <v>37</v>
      </c>
      <c r="C2882">
        <v>6.9</v>
      </c>
    </row>
    <row r="2883" spans="1:3">
      <c r="A2883" t="s">
        <v>26998</v>
      </c>
      <c r="B2883" t="s">
        <v>1464</v>
      </c>
      <c r="C2883">
        <v>7.9</v>
      </c>
    </row>
    <row r="2884" spans="1:3">
      <c r="A2884" t="s">
        <v>26999</v>
      </c>
      <c r="B2884" t="s">
        <v>37</v>
      </c>
      <c r="C2884">
        <v>4.5</v>
      </c>
    </row>
    <row r="2885" spans="1:3">
      <c r="A2885" t="s">
        <v>27000</v>
      </c>
      <c r="B2885" t="s">
        <v>37</v>
      </c>
      <c r="C2885">
        <v>7.6</v>
      </c>
    </row>
    <row r="2886" spans="1:3">
      <c r="A2886" t="s">
        <v>27001</v>
      </c>
      <c r="B2886" t="s">
        <v>37</v>
      </c>
      <c r="C2886">
        <v>7.5</v>
      </c>
    </row>
    <row r="2887" spans="1:3">
      <c r="A2887" t="s">
        <v>27002</v>
      </c>
      <c r="B2887" t="s">
        <v>37</v>
      </c>
      <c r="C2887">
        <v>7.1</v>
      </c>
    </row>
    <row r="2888" spans="1:3">
      <c r="A2888" t="s">
        <v>27003</v>
      </c>
      <c r="B2888" t="s">
        <v>5611</v>
      </c>
      <c r="C2888">
        <v>6.9</v>
      </c>
    </row>
    <row r="2889" spans="1:3">
      <c r="A2889" t="s">
        <v>27004</v>
      </c>
      <c r="B2889" t="s">
        <v>37</v>
      </c>
      <c r="C2889">
        <v>8.5</v>
      </c>
    </row>
    <row r="2890" spans="1:3">
      <c r="A2890" t="s">
        <v>27005</v>
      </c>
      <c r="B2890" t="s">
        <v>37</v>
      </c>
      <c r="C2890">
        <v>7.5</v>
      </c>
    </row>
    <row r="2891" spans="1:3">
      <c r="A2891" t="s">
        <v>27006</v>
      </c>
      <c r="B2891" t="s">
        <v>37</v>
      </c>
      <c r="C2891">
        <v>6.6</v>
      </c>
    </row>
    <row r="2892" spans="1:3">
      <c r="A2892" t="s">
        <v>27007</v>
      </c>
      <c r="B2892" t="s">
        <v>37</v>
      </c>
      <c r="C2892">
        <v>8</v>
      </c>
    </row>
    <row r="2893" spans="1:3">
      <c r="A2893" t="s">
        <v>27008</v>
      </c>
      <c r="B2893" t="s">
        <v>37</v>
      </c>
      <c r="C2893">
        <v>7</v>
      </c>
    </row>
    <row r="2894" spans="1:3">
      <c r="A2894" t="s">
        <v>27009</v>
      </c>
      <c r="B2894" t="s">
        <v>37</v>
      </c>
      <c r="C2894">
        <v>6.8</v>
      </c>
    </row>
    <row r="2895" spans="1:3">
      <c r="A2895" t="s">
        <v>27010</v>
      </c>
      <c r="B2895" t="s">
        <v>37</v>
      </c>
      <c r="C2895">
        <v>6.7</v>
      </c>
    </row>
    <row r="2896" spans="1:3">
      <c r="A2896" t="s">
        <v>27011</v>
      </c>
      <c r="B2896" t="s">
        <v>37</v>
      </c>
      <c r="C2896">
        <v>6.5</v>
      </c>
    </row>
    <row r="2897" spans="1:3">
      <c r="A2897" t="s">
        <v>27012</v>
      </c>
      <c r="B2897" t="s">
        <v>37</v>
      </c>
      <c r="C2897">
        <v>8</v>
      </c>
    </row>
    <row r="2898" spans="1:3">
      <c r="A2898" t="s">
        <v>27013</v>
      </c>
      <c r="B2898" t="s">
        <v>37</v>
      </c>
      <c r="C2898">
        <v>6.5</v>
      </c>
    </row>
    <row r="2899" spans="1:3">
      <c r="A2899" t="s">
        <v>27014</v>
      </c>
      <c r="B2899" t="s">
        <v>37</v>
      </c>
      <c r="C2899">
        <v>4.9</v>
      </c>
    </row>
    <row r="2900" spans="1:3">
      <c r="A2900" t="s">
        <v>27015</v>
      </c>
      <c r="B2900" t="s">
        <v>37</v>
      </c>
      <c r="C2900">
        <v>7.1</v>
      </c>
    </row>
    <row r="2901" spans="1:3">
      <c r="A2901" t="s">
        <v>27016</v>
      </c>
      <c r="B2901" t="s">
        <v>37</v>
      </c>
      <c r="C2901">
        <v>7</v>
      </c>
    </row>
    <row r="2902" spans="1:3">
      <c r="A2902" t="s">
        <v>27017</v>
      </c>
      <c r="B2902" t="s">
        <v>37</v>
      </c>
      <c r="C2902">
        <v>7</v>
      </c>
    </row>
    <row r="2903" spans="1:3">
      <c r="A2903" t="s">
        <v>27018</v>
      </c>
      <c r="B2903" t="s">
        <v>37</v>
      </c>
      <c r="C2903">
        <v>4.5</v>
      </c>
    </row>
    <row r="2904" spans="1:3">
      <c r="A2904" t="s">
        <v>27019</v>
      </c>
      <c r="B2904" t="s">
        <v>37</v>
      </c>
      <c r="C2904">
        <v>7.7</v>
      </c>
    </row>
    <row r="2905" spans="1:3">
      <c r="A2905" t="s">
        <v>27020</v>
      </c>
      <c r="B2905" t="s">
        <v>37</v>
      </c>
      <c r="C2905">
        <v>6.7</v>
      </c>
    </row>
    <row r="2906" spans="1:3">
      <c r="A2906" t="s">
        <v>27021</v>
      </c>
      <c r="B2906" t="s">
        <v>37</v>
      </c>
      <c r="C2906">
        <v>7</v>
      </c>
    </row>
    <row r="2907" spans="1:3">
      <c r="A2907" t="s">
        <v>27022</v>
      </c>
      <c r="B2907" t="s">
        <v>37</v>
      </c>
      <c r="C2907">
        <v>6.5</v>
      </c>
    </row>
    <row r="2908" spans="1:3">
      <c r="A2908" t="s">
        <v>27023</v>
      </c>
      <c r="B2908" t="s">
        <v>37</v>
      </c>
      <c r="C2908">
        <v>6.2</v>
      </c>
    </row>
    <row r="2909" spans="1:3">
      <c r="A2909" t="s">
        <v>27024</v>
      </c>
      <c r="B2909" t="s">
        <v>37</v>
      </c>
      <c r="C2909">
        <v>5.7</v>
      </c>
    </row>
    <row r="2910" spans="1:3">
      <c r="A2910" t="s">
        <v>27025</v>
      </c>
      <c r="B2910" t="s">
        <v>37</v>
      </c>
      <c r="C2910">
        <v>6.4</v>
      </c>
    </row>
    <row r="2911" spans="1:3">
      <c r="A2911" t="s">
        <v>27026</v>
      </c>
      <c r="B2911" t="s">
        <v>37</v>
      </c>
      <c r="C2911">
        <v>5.4</v>
      </c>
    </row>
    <row r="2912" spans="1:3">
      <c r="A2912" t="s">
        <v>27027</v>
      </c>
      <c r="B2912" t="s">
        <v>13246</v>
      </c>
      <c r="C2912">
        <v>6.6</v>
      </c>
    </row>
    <row r="2913" spans="1:3">
      <c r="A2913" t="s">
        <v>27028</v>
      </c>
      <c r="B2913" t="s">
        <v>37</v>
      </c>
      <c r="C2913">
        <v>6.1</v>
      </c>
    </row>
    <row r="2914" spans="1:3">
      <c r="A2914" t="s">
        <v>27029</v>
      </c>
      <c r="B2914" t="s">
        <v>37</v>
      </c>
      <c r="C2914">
        <v>7.6</v>
      </c>
    </row>
    <row r="2915" spans="1:3">
      <c r="A2915" t="s">
        <v>27030</v>
      </c>
      <c r="B2915" t="s">
        <v>37</v>
      </c>
      <c r="C2915">
        <v>6.2</v>
      </c>
    </row>
    <row r="2916" spans="1:3">
      <c r="A2916" t="s">
        <v>27031</v>
      </c>
      <c r="B2916" t="s">
        <v>37</v>
      </c>
      <c r="C2916">
        <v>6.6</v>
      </c>
    </row>
    <row r="2917" spans="1:3">
      <c r="A2917" t="s">
        <v>27032</v>
      </c>
      <c r="B2917" t="s">
        <v>15778</v>
      </c>
      <c r="C2917">
        <v>7.3</v>
      </c>
    </row>
    <row r="2918" spans="1:3">
      <c r="A2918" t="s">
        <v>27033</v>
      </c>
      <c r="B2918" t="s">
        <v>37</v>
      </c>
      <c r="C2918">
        <v>4.2</v>
      </c>
    </row>
    <row r="2919" spans="1:3">
      <c r="A2919" t="s">
        <v>27034</v>
      </c>
      <c r="B2919" t="s">
        <v>37</v>
      </c>
      <c r="C2919">
        <v>6.5</v>
      </c>
    </row>
    <row r="2920" spans="1:3">
      <c r="A2920" t="s">
        <v>27035</v>
      </c>
      <c r="B2920" t="s">
        <v>37</v>
      </c>
      <c r="C2920">
        <v>6.5</v>
      </c>
    </row>
    <row r="2921" spans="1:3">
      <c r="A2921" t="s">
        <v>27036</v>
      </c>
      <c r="B2921" t="s">
        <v>37</v>
      </c>
      <c r="C2921">
        <v>5.7</v>
      </c>
    </row>
    <row r="2922" spans="1:3">
      <c r="A2922" t="s">
        <v>27037</v>
      </c>
      <c r="B2922" t="s">
        <v>37</v>
      </c>
      <c r="C2922">
        <v>7.3</v>
      </c>
    </row>
    <row r="2923" spans="1:3">
      <c r="A2923" t="s">
        <v>27038</v>
      </c>
      <c r="B2923" t="s">
        <v>37</v>
      </c>
      <c r="C2923">
        <v>6.9</v>
      </c>
    </row>
    <row r="2924" spans="1:3">
      <c r="A2924" t="s">
        <v>27039</v>
      </c>
      <c r="B2924" t="s">
        <v>37</v>
      </c>
      <c r="C2924">
        <v>5</v>
      </c>
    </row>
    <row r="2925" spans="1:3">
      <c r="A2925" t="s">
        <v>27040</v>
      </c>
      <c r="B2925" t="s">
        <v>37</v>
      </c>
      <c r="C2925">
        <v>7.3</v>
      </c>
    </row>
    <row r="2926" spans="1:3">
      <c r="A2926" t="s">
        <v>27041</v>
      </c>
      <c r="B2926" t="s">
        <v>37</v>
      </c>
      <c r="C2926">
        <v>6.5</v>
      </c>
    </row>
    <row r="2927" spans="1:3">
      <c r="A2927" t="s">
        <v>27042</v>
      </c>
      <c r="B2927" t="s">
        <v>37</v>
      </c>
      <c r="C2927">
        <v>2.1</v>
      </c>
    </row>
    <row r="2928" spans="1:3">
      <c r="A2928" t="s">
        <v>27043</v>
      </c>
      <c r="B2928" t="s">
        <v>37</v>
      </c>
      <c r="C2928">
        <v>7</v>
      </c>
    </row>
    <row r="2929" spans="1:3">
      <c r="A2929" t="s">
        <v>27044</v>
      </c>
      <c r="B2929" t="s">
        <v>5611</v>
      </c>
      <c r="C2929">
        <v>8</v>
      </c>
    </row>
    <row r="2930" spans="1:3">
      <c r="A2930" t="s">
        <v>26017</v>
      </c>
      <c r="B2930" t="s">
        <v>37</v>
      </c>
      <c r="C2930">
        <v>6.5</v>
      </c>
    </row>
    <row r="2931" spans="1:3">
      <c r="A2931" t="s">
        <v>27045</v>
      </c>
      <c r="B2931" t="s">
        <v>37</v>
      </c>
      <c r="C2931">
        <v>7.1</v>
      </c>
    </row>
    <row r="2932" spans="1:3">
      <c r="A2932" t="s">
        <v>25272</v>
      </c>
      <c r="B2932" t="s">
        <v>37</v>
      </c>
      <c r="C2932">
        <v>7.2</v>
      </c>
    </row>
    <row r="2933" spans="1:3">
      <c r="A2933" t="s">
        <v>27046</v>
      </c>
      <c r="B2933" t="s">
        <v>37</v>
      </c>
      <c r="C2933">
        <v>6.7</v>
      </c>
    </row>
    <row r="2934" spans="1:3">
      <c r="A2934" t="s">
        <v>27047</v>
      </c>
      <c r="B2934" t="s">
        <v>37</v>
      </c>
      <c r="C2934">
        <v>8.9</v>
      </c>
    </row>
    <row r="2935" spans="1:3">
      <c r="A2935" t="s">
        <v>27048</v>
      </c>
      <c r="B2935" t="s">
        <v>37</v>
      </c>
      <c r="C2935">
        <v>7.9</v>
      </c>
    </row>
    <row r="2936" spans="1:3">
      <c r="A2936" t="s">
        <v>27049</v>
      </c>
      <c r="B2936" t="s">
        <v>37</v>
      </c>
      <c r="C2936">
        <v>5.6</v>
      </c>
    </row>
    <row r="2937" spans="1:3">
      <c r="A2937" t="s">
        <v>27050</v>
      </c>
      <c r="B2937" t="s">
        <v>37</v>
      </c>
      <c r="C2937">
        <v>8</v>
      </c>
    </row>
    <row r="2938" spans="1:3">
      <c r="A2938" t="s">
        <v>27051</v>
      </c>
      <c r="B2938" t="s">
        <v>37</v>
      </c>
      <c r="C2938">
        <v>6.2</v>
      </c>
    </row>
    <row r="2939" spans="1:3">
      <c r="A2939" t="s">
        <v>27052</v>
      </c>
      <c r="B2939" t="s">
        <v>37</v>
      </c>
      <c r="C2939">
        <v>7.9</v>
      </c>
    </row>
    <row r="2940" spans="1:3">
      <c r="A2940" t="s">
        <v>27053</v>
      </c>
      <c r="B2940" t="s">
        <v>37</v>
      </c>
      <c r="C2940">
        <v>8.1</v>
      </c>
    </row>
    <row r="2941" spans="1:3">
      <c r="A2941" t="s">
        <v>27054</v>
      </c>
      <c r="B2941" t="s">
        <v>37</v>
      </c>
      <c r="C2941">
        <v>7.6</v>
      </c>
    </row>
    <row r="2942" spans="1:3">
      <c r="A2942" t="s">
        <v>27055</v>
      </c>
      <c r="B2942" t="s">
        <v>37</v>
      </c>
      <c r="C2942">
        <v>3.5</v>
      </c>
    </row>
    <row r="2943" spans="1:3">
      <c r="A2943" t="s">
        <v>27056</v>
      </c>
      <c r="B2943" t="s">
        <v>37</v>
      </c>
      <c r="C2943">
        <v>7.6</v>
      </c>
    </row>
    <row r="2944" spans="1:3">
      <c r="A2944" t="s">
        <v>27057</v>
      </c>
      <c r="B2944" t="s">
        <v>37</v>
      </c>
      <c r="C2944">
        <v>6.5</v>
      </c>
    </row>
    <row r="2945" spans="1:3">
      <c r="A2945" t="s">
        <v>27058</v>
      </c>
      <c r="B2945" t="s">
        <v>37</v>
      </c>
      <c r="C2945">
        <v>5.6</v>
      </c>
    </row>
    <row r="2946" spans="1:3">
      <c r="A2946" t="s">
        <v>27059</v>
      </c>
      <c r="B2946" t="s">
        <v>37</v>
      </c>
      <c r="C2946">
        <v>7.7</v>
      </c>
    </row>
    <row r="2947" spans="1:3">
      <c r="A2947" t="s">
        <v>27060</v>
      </c>
      <c r="B2947" t="s">
        <v>37</v>
      </c>
      <c r="C2947">
        <v>5.2</v>
      </c>
    </row>
    <row r="2948" spans="1:3">
      <c r="A2948" t="s">
        <v>27061</v>
      </c>
      <c r="B2948" t="s">
        <v>37</v>
      </c>
      <c r="C2948">
        <v>6.1</v>
      </c>
    </row>
    <row r="2949" spans="1:3">
      <c r="A2949" t="s">
        <v>27062</v>
      </c>
      <c r="B2949" t="s">
        <v>37</v>
      </c>
      <c r="C2949">
        <v>7.4</v>
      </c>
    </row>
    <row r="2950" spans="1:3">
      <c r="A2950" t="s">
        <v>27063</v>
      </c>
      <c r="B2950" t="s">
        <v>37</v>
      </c>
      <c r="C2950">
        <v>6.8</v>
      </c>
    </row>
    <row r="2951" spans="1:3">
      <c r="A2951" t="s">
        <v>27064</v>
      </c>
      <c r="B2951" t="s">
        <v>37</v>
      </c>
      <c r="C2951">
        <v>6.4</v>
      </c>
    </row>
    <row r="2952" spans="1:3">
      <c r="A2952" t="s">
        <v>27065</v>
      </c>
      <c r="B2952" t="s">
        <v>37</v>
      </c>
      <c r="C2952">
        <v>5.7</v>
      </c>
    </row>
    <row r="2953" spans="1:3">
      <c r="A2953" t="s">
        <v>27066</v>
      </c>
      <c r="B2953" t="s">
        <v>37</v>
      </c>
      <c r="C2953">
        <v>6.7</v>
      </c>
    </row>
    <row r="2954" spans="1:3">
      <c r="A2954" t="s">
        <v>27067</v>
      </c>
      <c r="B2954" t="s">
        <v>37</v>
      </c>
      <c r="C2954">
        <v>5.6</v>
      </c>
    </row>
    <row r="2955" spans="1:3">
      <c r="A2955" t="s">
        <v>25075</v>
      </c>
      <c r="B2955" t="s">
        <v>37</v>
      </c>
      <c r="C2955">
        <v>7</v>
      </c>
    </row>
    <row r="2956" spans="1:3">
      <c r="A2956" t="s">
        <v>27068</v>
      </c>
      <c r="B2956" t="s">
        <v>37</v>
      </c>
      <c r="C2956">
        <v>7.6</v>
      </c>
    </row>
    <row r="2957" spans="1:3">
      <c r="A2957" t="s">
        <v>27069</v>
      </c>
      <c r="B2957" t="s">
        <v>37</v>
      </c>
      <c r="C2957">
        <v>6.5</v>
      </c>
    </row>
    <row r="2958" spans="1:3">
      <c r="A2958" t="s">
        <v>27070</v>
      </c>
      <c r="B2958" t="s">
        <v>37</v>
      </c>
      <c r="C2958">
        <v>6.3</v>
      </c>
    </row>
    <row r="2959" spans="1:3">
      <c r="A2959" t="s">
        <v>27071</v>
      </c>
      <c r="B2959" t="s">
        <v>37</v>
      </c>
      <c r="C2959">
        <v>7.1</v>
      </c>
    </row>
    <row r="2960" spans="1:3">
      <c r="A2960" t="s">
        <v>27072</v>
      </c>
      <c r="B2960" t="s">
        <v>37</v>
      </c>
      <c r="C2960">
        <v>7.1</v>
      </c>
    </row>
    <row r="2961" spans="1:3">
      <c r="A2961" t="s">
        <v>27073</v>
      </c>
      <c r="B2961" t="s">
        <v>37</v>
      </c>
      <c r="C2961">
        <v>6.9</v>
      </c>
    </row>
    <row r="2962" spans="1:3">
      <c r="A2962" t="s">
        <v>27074</v>
      </c>
      <c r="B2962" t="s">
        <v>37</v>
      </c>
      <c r="C2962">
        <v>5.4</v>
      </c>
    </row>
    <row r="2963" spans="1:3">
      <c r="A2963" t="s">
        <v>27075</v>
      </c>
      <c r="B2963" t="s">
        <v>37</v>
      </c>
      <c r="C2963">
        <v>5.1</v>
      </c>
    </row>
    <row r="2964" spans="1:3">
      <c r="A2964" t="s">
        <v>27076</v>
      </c>
      <c r="B2964" t="s">
        <v>37</v>
      </c>
      <c r="C2964">
        <v>5.3</v>
      </c>
    </row>
    <row r="2965" spans="1:3">
      <c r="A2965" t="s">
        <v>27077</v>
      </c>
      <c r="B2965" t="s">
        <v>37</v>
      </c>
      <c r="C2965">
        <v>7.3</v>
      </c>
    </row>
    <row r="2966" spans="1:3">
      <c r="A2966" t="s">
        <v>27078</v>
      </c>
      <c r="B2966" t="s">
        <v>37</v>
      </c>
      <c r="C2966">
        <v>7.3</v>
      </c>
    </row>
    <row r="2967" spans="1:3">
      <c r="A2967" t="s">
        <v>27079</v>
      </c>
      <c r="B2967" t="s">
        <v>1464</v>
      </c>
      <c r="C2967">
        <v>7.1</v>
      </c>
    </row>
    <row r="2968" spans="1:3">
      <c r="A2968" t="s">
        <v>27080</v>
      </c>
      <c r="B2968" t="s">
        <v>37</v>
      </c>
      <c r="C2968">
        <v>6</v>
      </c>
    </row>
    <row r="2969" spans="1:3">
      <c r="A2969" t="s">
        <v>27081</v>
      </c>
      <c r="B2969" t="s">
        <v>37</v>
      </c>
      <c r="C2969">
        <v>6.6</v>
      </c>
    </row>
    <row r="2970" spans="1:3">
      <c r="A2970" t="s">
        <v>27082</v>
      </c>
      <c r="B2970" t="s">
        <v>37</v>
      </c>
      <c r="C2970">
        <v>7.2</v>
      </c>
    </row>
    <row r="2971" spans="1:3">
      <c r="A2971" t="s">
        <v>27083</v>
      </c>
      <c r="B2971" t="s">
        <v>37</v>
      </c>
      <c r="C2971">
        <v>7.2</v>
      </c>
    </row>
    <row r="2972" spans="1:3">
      <c r="A2972" t="s">
        <v>27084</v>
      </c>
      <c r="B2972" t="s">
        <v>37</v>
      </c>
      <c r="C2972">
        <v>6.9</v>
      </c>
    </row>
    <row r="2973" spans="1:3">
      <c r="A2973" t="s">
        <v>27085</v>
      </c>
      <c r="B2973" t="s">
        <v>37</v>
      </c>
      <c r="C2973">
        <v>6.8</v>
      </c>
    </row>
    <row r="2974" spans="1:3">
      <c r="A2974" t="s">
        <v>27086</v>
      </c>
      <c r="B2974" t="s">
        <v>37</v>
      </c>
      <c r="C2974">
        <v>7.7</v>
      </c>
    </row>
    <row r="2975" spans="1:3">
      <c r="A2975" t="s">
        <v>27087</v>
      </c>
      <c r="B2975" t="s">
        <v>37</v>
      </c>
      <c r="C2975">
        <v>7.4</v>
      </c>
    </row>
    <row r="2976" spans="1:3">
      <c r="A2976" t="s">
        <v>27088</v>
      </c>
      <c r="B2976" t="s">
        <v>37</v>
      </c>
      <c r="C2976">
        <v>6.5</v>
      </c>
    </row>
    <row r="2977" spans="1:3">
      <c r="A2977" t="s">
        <v>27089</v>
      </c>
      <c r="B2977" t="s">
        <v>37</v>
      </c>
      <c r="C2977">
        <v>6.4</v>
      </c>
    </row>
    <row r="2978" spans="1:3">
      <c r="A2978" t="s">
        <v>27090</v>
      </c>
      <c r="B2978" t="s">
        <v>37</v>
      </c>
      <c r="C2978">
        <v>5.6</v>
      </c>
    </row>
    <row r="2979" spans="1:3">
      <c r="A2979" t="s">
        <v>27091</v>
      </c>
      <c r="B2979" t="s">
        <v>37</v>
      </c>
      <c r="C2979">
        <v>6.8</v>
      </c>
    </row>
    <row r="2980" spans="1:3">
      <c r="A2980" t="s">
        <v>27092</v>
      </c>
      <c r="B2980" t="s">
        <v>37</v>
      </c>
      <c r="C2980">
        <v>5.5</v>
      </c>
    </row>
    <row r="2981" spans="1:3">
      <c r="A2981" t="s">
        <v>27093</v>
      </c>
      <c r="B2981" t="s">
        <v>37</v>
      </c>
      <c r="C2981">
        <v>6.9</v>
      </c>
    </row>
    <row r="2982" spans="1:3">
      <c r="A2982" t="s">
        <v>27094</v>
      </c>
      <c r="B2982" t="s">
        <v>37</v>
      </c>
      <c r="C2982">
        <v>6</v>
      </c>
    </row>
    <row r="2983" spans="1:3">
      <c r="A2983" t="s">
        <v>27095</v>
      </c>
      <c r="B2983" t="s">
        <v>37</v>
      </c>
      <c r="C2983">
        <v>6.4</v>
      </c>
    </row>
    <row r="2984" spans="1:3">
      <c r="A2984" t="s">
        <v>27096</v>
      </c>
      <c r="B2984" t="s">
        <v>37</v>
      </c>
      <c r="C2984">
        <v>6.6</v>
      </c>
    </row>
    <row r="2985" spans="1:3">
      <c r="A2985" t="s">
        <v>27097</v>
      </c>
      <c r="B2985" t="s">
        <v>676</v>
      </c>
      <c r="C2985">
        <v>8.1</v>
      </c>
    </row>
    <row r="2986" spans="1:3">
      <c r="A2986" t="s">
        <v>27098</v>
      </c>
      <c r="B2986" t="s">
        <v>37</v>
      </c>
      <c r="C2986">
        <v>6.9</v>
      </c>
    </row>
    <row r="2987" spans="1:3">
      <c r="A2987" t="s">
        <v>27099</v>
      </c>
      <c r="B2987" t="s">
        <v>37</v>
      </c>
      <c r="C2987">
        <v>6.5</v>
      </c>
    </row>
    <row r="2988" spans="1:3">
      <c r="A2988" t="s">
        <v>27100</v>
      </c>
      <c r="B2988" t="s">
        <v>37</v>
      </c>
      <c r="C2988">
        <v>7.4</v>
      </c>
    </row>
    <row r="2989" spans="1:3">
      <c r="A2989" t="s">
        <v>27101</v>
      </c>
      <c r="B2989" t="s">
        <v>37</v>
      </c>
      <c r="C2989">
        <v>6.9</v>
      </c>
    </row>
    <row r="2990" spans="1:3">
      <c r="A2990" t="s">
        <v>27102</v>
      </c>
      <c r="B2990" t="s">
        <v>7241</v>
      </c>
      <c r="C2990">
        <v>6.7</v>
      </c>
    </row>
    <row r="2991" spans="1:3">
      <c r="A2991" t="s">
        <v>27103</v>
      </c>
      <c r="B2991" t="s">
        <v>37</v>
      </c>
      <c r="C2991">
        <v>7.6</v>
      </c>
    </row>
    <row r="2992" spans="1:3">
      <c r="A2992" t="s">
        <v>27104</v>
      </c>
      <c r="B2992" t="s">
        <v>37</v>
      </c>
      <c r="C2992">
        <v>5.4</v>
      </c>
    </row>
    <row r="2993" spans="1:3">
      <c r="A2993" t="s">
        <v>27105</v>
      </c>
      <c r="B2993" t="s">
        <v>37</v>
      </c>
      <c r="C2993">
        <v>7.3</v>
      </c>
    </row>
    <row r="2994" spans="1:3">
      <c r="A2994" t="s">
        <v>27106</v>
      </c>
      <c r="B2994" t="s">
        <v>37</v>
      </c>
      <c r="C2994">
        <v>6</v>
      </c>
    </row>
    <row r="2995" spans="1:3">
      <c r="A2995" t="s">
        <v>27107</v>
      </c>
      <c r="B2995" t="s">
        <v>37</v>
      </c>
      <c r="C2995">
        <v>7.2</v>
      </c>
    </row>
    <row r="2996" spans="1:3">
      <c r="A2996" t="s">
        <v>27108</v>
      </c>
      <c r="B2996" t="s">
        <v>37</v>
      </c>
      <c r="C2996">
        <v>6</v>
      </c>
    </row>
    <row r="2997" spans="1:3">
      <c r="A2997" t="s">
        <v>27109</v>
      </c>
      <c r="B2997" t="s">
        <v>37</v>
      </c>
      <c r="C2997">
        <v>3.1</v>
      </c>
    </row>
    <row r="2998" spans="1:3">
      <c r="A2998" t="s">
        <v>27110</v>
      </c>
      <c r="B2998" t="s">
        <v>37</v>
      </c>
      <c r="C2998">
        <v>6.2</v>
      </c>
    </row>
    <row r="2999" spans="1:3">
      <c r="A2999" t="s">
        <v>27111</v>
      </c>
      <c r="B2999" t="s">
        <v>37</v>
      </c>
      <c r="C2999">
        <v>6.3</v>
      </c>
    </row>
    <row r="3000" spans="1:3">
      <c r="A3000" t="s">
        <v>26956</v>
      </c>
      <c r="B3000" t="s">
        <v>37</v>
      </c>
      <c r="C3000">
        <v>7.9</v>
      </c>
    </row>
    <row r="3001" spans="1:3">
      <c r="A3001" t="s">
        <v>27112</v>
      </c>
      <c r="B3001" t="s">
        <v>37</v>
      </c>
      <c r="C3001">
        <v>6.7</v>
      </c>
    </row>
    <row r="3002" spans="1:3">
      <c r="A3002" t="s">
        <v>27113</v>
      </c>
      <c r="B3002" t="s">
        <v>1464</v>
      </c>
      <c r="C3002">
        <v>8</v>
      </c>
    </row>
    <row r="3003" spans="1:3">
      <c r="A3003" t="s">
        <v>27114</v>
      </c>
      <c r="B3003" t="s">
        <v>37</v>
      </c>
      <c r="C3003">
        <v>7</v>
      </c>
    </row>
    <row r="3004" spans="1:3">
      <c r="A3004" t="s">
        <v>27115</v>
      </c>
      <c r="B3004" t="s">
        <v>37</v>
      </c>
      <c r="C3004">
        <v>7.2</v>
      </c>
    </row>
    <row r="3005" spans="1:3">
      <c r="A3005" t="s">
        <v>24168</v>
      </c>
      <c r="B3005" t="s">
        <v>37</v>
      </c>
      <c r="C3005">
        <v>6.2</v>
      </c>
    </row>
    <row r="3006" spans="1:3">
      <c r="A3006" t="s">
        <v>27116</v>
      </c>
      <c r="B3006" t="s">
        <v>37</v>
      </c>
      <c r="C3006">
        <v>3.5</v>
      </c>
    </row>
    <row r="3007" spans="1:3">
      <c r="A3007" t="s">
        <v>27117</v>
      </c>
      <c r="B3007" t="s">
        <v>37</v>
      </c>
      <c r="C3007">
        <v>7.5</v>
      </c>
    </row>
    <row r="3008" spans="1:3">
      <c r="A3008" t="s">
        <v>27118</v>
      </c>
      <c r="B3008" t="s">
        <v>37</v>
      </c>
      <c r="C3008">
        <v>6.7</v>
      </c>
    </row>
    <row r="3009" spans="1:3">
      <c r="A3009" t="s">
        <v>27119</v>
      </c>
      <c r="B3009" t="s">
        <v>37</v>
      </c>
      <c r="C3009">
        <v>9.2</v>
      </c>
    </row>
    <row r="3010" spans="1:3">
      <c r="A3010" t="s">
        <v>27120</v>
      </c>
      <c r="B3010" t="s">
        <v>37</v>
      </c>
      <c r="C3010">
        <v>6.1</v>
      </c>
    </row>
    <row r="3011" spans="1:3">
      <c r="A3011" t="s">
        <v>27121</v>
      </c>
      <c r="B3011" t="s">
        <v>37</v>
      </c>
      <c r="C3011">
        <v>7.7</v>
      </c>
    </row>
    <row r="3012" spans="1:3">
      <c r="A3012" t="s">
        <v>27122</v>
      </c>
      <c r="B3012" t="s">
        <v>37</v>
      </c>
      <c r="C3012">
        <v>7.6</v>
      </c>
    </row>
    <row r="3013" spans="1:3">
      <c r="A3013" t="s">
        <v>27123</v>
      </c>
      <c r="B3013" t="s">
        <v>37</v>
      </c>
      <c r="C3013">
        <v>6.1</v>
      </c>
    </row>
    <row r="3014" spans="1:3">
      <c r="A3014" t="s">
        <v>27124</v>
      </c>
      <c r="B3014" t="s">
        <v>37</v>
      </c>
      <c r="C3014">
        <v>4.9</v>
      </c>
    </row>
    <row r="3015" spans="1:3">
      <c r="A3015" t="s">
        <v>27125</v>
      </c>
      <c r="B3015" t="s">
        <v>37</v>
      </c>
      <c r="C3015">
        <v>6.8</v>
      </c>
    </row>
    <row r="3016" spans="1:3">
      <c r="A3016" t="s">
        <v>27126</v>
      </c>
      <c r="B3016" t="s">
        <v>37</v>
      </c>
      <c r="C3016">
        <v>7</v>
      </c>
    </row>
    <row r="3017" spans="1:3">
      <c r="A3017" t="s">
        <v>27127</v>
      </c>
      <c r="B3017" t="s">
        <v>37</v>
      </c>
      <c r="C3017">
        <v>5.7</v>
      </c>
    </row>
    <row r="3018" spans="1:3">
      <c r="A3018" t="s">
        <v>24212</v>
      </c>
      <c r="B3018" t="s">
        <v>37</v>
      </c>
      <c r="C3018">
        <v>7.3</v>
      </c>
    </row>
    <row r="3019" spans="1:3">
      <c r="A3019" t="s">
        <v>27128</v>
      </c>
      <c r="B3019" t="s">
        <v>37</v>
      </c>
      <c r="C3019">
        <v>7.5</v>
      </c>
    </row>
    <row r="3020" spans="1:3">
      <c r="A3020" t="s">
        <v>27129</v>
      </c>
      <c r="B3020" t="s">
        <v>37</v>
      </c>
      <c r="C3020">
        <v>7.4</v>
      </c>
    </row>
    <row r="3021" spans="1:3">
      <c r="A3021" t="s">
        <v>27130</v>
      </c>
      <c r="B3021" t="s">
        <v>37</v>
      </c>
      <c r="C3021">
        <v>7.2</v>
      </c>
    </row>
    <row r="3022" spans="1:3">
      <c r="A3022" t="s">
        <v>26719</v>
      </c>
      <c r="B3022" t="s">
        <v>37</v>
      </c>
      <c r="C3022">
        <v>6.5</v>
      </c>
    </row>
    <row r="3023" spans="1:3">
      <c r="A3023" t="s">
        <v>27131</v>
      </c>
      <c r="B3023" t="s">
        <v>37</v>
      </c>
      <c r="C3023">
        <v>6.8</v>
      </c>
    </row>
    <row r="3024" spans="1:3">
      <c r="A3024" t="s">
        <v>27132</v>
      </c>
      <c r="B3024" t="s">
        <v>37</v>
      </c>
      <c r="C3024">
        <v>6.8</v>
      </c>
    </row>
    <row r="3025" spans="1:3">
      <c r="A3025" t="s">
        <v>27133</v>
      </c>
      <c r="B3025" t="s">
        <v>37</v>
      </c>
      <c r="C3025">
        <v>5.2</v>
      </c>
    </row>
    <row r="3026" spans="1:3">
      <c r="A3026" t="s">
        <v>27134</v>
      </c>
      <c r="B3026" t="s">
        <v>37</v>
      </c>
      <c r="C3026">
        <v>7.2</v>
      </c>
    </row>
    <row r="3027" spans="1:3">
      <c r="A3027" t="s">
        <v>27135</v>
      </c>
      <c r="B3027" t="s">
        <v>37</v>
      </c>
      <c r="C3027">
        <v>4</v>
      </c>
    </row>
    <row r="3028" spans="1:3">
      <c r="A3028" t="s">
        <v>27136</v>
      </c>
      <c r="B3028" t="s">
        <v>37</v>
      </c>
      <c r="C3028">
        <v>6.8</v>
      </c>
    </row>
    <row r="3029" spans="1:3">
      <c r="A3029" t="s">
        <v>27137</v>
      </c>
      <c r="B3029" t="s">
        <v>37</v>
      </c>
      <c r="C3029">
        <v>6.9</v>
      </c>
    </row>
    <row r="3030" spans="1:3">
      <c r="A3030" t="s">
        <v>27138</v>
      </c>
      <c r="B3030" t="s">
        <v>37</v>
      </c>
      <c r="C3030">
        <v>7.3</v>
      </c>
    </row>
    <row r="3031" spans="1:3">
      <c r="A3031" t="s">
        <v>27139</v>
      </c>
      <c r="B3031" t="s">
        <v>37</v>
      </c>
      <c r="C3031">
        <v>6.1</v>
      </c>
    </row>
    <row r="3032" spans="1:3">
      <c r="A3032" t="s">
        <v>24192</v>
      </c>
      <c r="B3032" t="s">
        <v>37</v>
      </c>
      <c r="C3032">
        <v>7.8</v>
      </c>
    </row>
    <row r="3033" spans="1:3">
      <c r="A3033" t="s">
        <v>27140</v>
      </c>
      <c r="B3033" t="s">
        <v>37</v>
      </c>
      <c r="C3033">
        <v>6</v>
      </c>
    </row>
    <row r="3034" spans="1:3">
      <c r="A3034" t="s">
        <v>27141</v>
      </c>
      <c r="B3034" t="s">
        <v>37</v>
      </c>
      <c r="C3034">
        <v>7</v>
      </c>
    </row>
    <row r="3035" spans="1:3">
      <c r="A3035" t="s">
        <v>27142</v>
      </c>
      <c r="B3035" t="s">
        <v>37</v>
      </c>
      <c r="C3035">
        <v>7.1</v>
      </c>
    </row>
    <row r="3036" spans="1:3">
      <c r="A3036" t="s">
        <v>27143</v>
      </c>
      <c r="B3036" t="s">
        <v>37</v>
      </c>
      <c r="C3036">
        <v>6.2</v>
      </c>
    </row>
    <row r="3037" spans="1:3">
      <c r="A3037" t="s">
        <v>27144</v>
      </c>
      <c r="B3037" t="s">
        <v>37</v>
      </c>
      <c r="C3037">
        <v>7.6</v>
      </c>
    </row>
    <row r="3038" spans="1:3">
      <c r="A3038" t="s">
        <v>27145</v>
      </c>
      <c r="B3038" t="s">
        <v>37</v>
      </c>
      <c r="C3038">
        <v>7.6</v>
      </c>
    </row>
    <row r="3039" spans="1:3">
      <c r="A3039" t="s">
        <v>27146</v>
      </c>
      <c r="B3039" t="s">
        <v>37</v>
      </c>
      <c r="C3039">
        <v>6.4</v>
      </c>
    </row>
    <row r="3040" spans="1:3">
      <c r="A3040" t="s">
        <v>27147</v>
      </c>
      <c r="B3040" t="s">
        <v>37</v>
      </c>
      <c r="C3040">
        <v>6.2</v>
      </c>
    </row>
    <row r="3041" spans="1:3">
      <c r="A3041" t="s">
        <v>27148</v>
      </c>
      <c r="B3041" t="s">
        <v>2221</v>
      </c>
      <c r="C3041">
        <v>7.5</v>
      </c>
    </row>
    <row r="3042" spans="1:3">
      <c r="A3042" t="s">
        <v>27149</v>
      </c>
      <c r="B3042" t="s">
        <v>37</v>
      </c>
      <c r="C3042">
        <v>2</v>
      </c>
    </row>
    <row r="3043" spans="1:3">
      <c r="A3043" t="s">
        <v>27150</v>
      </c>
      <c r="B3043" t="s">
        <v>37</v>
      </c>
      <c r="C3043">
        <v>6.2</v>
      </c>
    </row>
    <row r="3044" spans="1:3">
      <c r="A3044" t="s">
        <v>27151</v>
      </c>
      <c r="B3044" t="s">
        <v>37</v>
      </c>
      <c r="C3044">
        <v>6.5</v>
      </c>
    </row>
    <row r="3045" spans="1:3">
      <c r="A3045" t="s">
        <v>27152</v>
      </c>
      <c r="B3045" t="s">
        <v>37</v>
      </c>
      <c r="C3045">
        <v>6.8</v>
      </c>
    </row>
    <row r="3046" spans="1:3">
      <c r="A3046" t="s">
        <v>27153</v>
      </c>
      <c r="B3046" t="s">
        <v>37</v>
      </c>
      <c r="C3046">
        <v>6.3</v>
      </c>
    </row>
    <row r="3047" spans="1:3">
      <c r="A3047" t="s">
        <v>27154</v>
      </c>
      <c r="B3047" t="s">
        <v>37</v>
      </c>
      <c r="C3047">
        <v>6.3</v>
      </c>
    </row>
    <row r="3048" spans="1:3">
      <c r="A3048" t="s">
        <v>27155</v>
      </c>
      <c r="B3048" t="s">
        <v>37</v>
      </c>
      <c r="C3048">
        <v>6.6</v>
      </c>
    </row>
    <row r="3049" spans="1:3">
      <c r="A3049" t="s">
        <v>27156</v>
      </c>
      <c r="B3049" t="s">
        <v>37</v>
      </c>
      <c r="C3049">
        <v>6.4</v>
      </c>
    </row>
    <row r="3050" spans="1:3">
      <c r="A3050" t="s">
        <v>27157</v>
      </c>
      <c r="B3050" t="s">
        <v>37</v>
      </c>
      <c r="C3050">
        <v>7.5</v>
      </c>
    </row>
    <row r="3051" spans="1:3">
      <c r="A3051" t="s">
        <v>27158</v>
      </c>
      <c r="B3051" t="s">
        <v>37</v>
      </c>
      <c r="C3051">
        <v>6.5</v>
      </c>
    </row>
    <row r="3052" spans="1:3">
      <c r="A3052" t="s">
        <v>27159</v>
      </c>
      <c r="B3052" t="s">
        <v>37</v>
      </c>
      <c r="C3052">
        <v>7.2</v>
      </c>
    </row>
    <row r="3053" spans="1:3">
      <c r="A3053" t="s">
        <v>27160</v>
      </c>
      <c r="B3053" t="s">
        <v>37</v>
      </c>
      <c r="C3053">
        <v>6.3</v>
      </c>
    </row>
    <row r="3054" spans="1:3">
      <c r="A3054" t="s">
        <v>27161</v>
      </c>
      <c r="B3054" t="s">
        <v>1464</v>
      </c>
      <c r="C3054">
        <v>7</v>
      </c>
    </row>
    <row r="3055" spans="1:3">
      <c r="A3055" t="s">
        <v>27162</v>
      </c>
      <c r="B3055" t="s">
        <v>37</v>
      </c>
      <c r="C3055">
        <v>6.3</v>
      </c>
    </row>
    <row r="3056" spans="1:3">
      <c r="A3056" t="s">
        <v>27163</v>
      </c>
      <c r="B3056" t="s">
        <v>37</v>
      </c>
      <c r="C3056">
        <v>2.3</v>
      </c>
    </row>
    <row r="3057" spans="1:3">
      <c r="A3057" t="s">
        <v>27164</v>
      </c>
      <c r="B3057" t="s">
        <v>37</v>
      </c>
      <c r="C3057">
        <v>7.1</v>
      </c>
    </row>
    <row r="3058" spans="1:3">
      <c r="A3058" t="s">
        <v>27165</v>
      </c>
      <c r="B3058" t="s">
        <v>37</v>
      </c>
      <c r="C3058">
        <v>6.7</v>
      </c>
    </row>
    <row r="3059" spans="1:3">
      <c r="A3059" t="s">
        <v>27166</v>
      </c>
      <c r="B3059" t="s">
        <v>37</v>
      </c>
      <c r="C3059">
        <v>6.5</v>
      </c>
    </row>
    <row r="3060" spans="1:3">
      <c r="A3060" t="s">
        <v>27167</v>
      </c>
      <c r="B3060" t="s">
        <v>37</v>
      </c>
      <c r="C3060">
        <v>5.9</v>
      </c>
    </row>
    <row r="3061" spans="1:3">
      <c r="A3061" t="s">
        <v>27168</v>
      </c>
      <c r="B3061" t="s">
        <v>37</v>
      </c>
      <c r="C3061">
        <v>6</v>
      </c>
    </row>
    <row r="3062" spans="1:3">
      <c r="A3062" t="s">
        <v>27169</v>
      </c>
      <c r="B3062" t="s">
        <v>37</v>
      </c>
      <c r="C3062">
        <v>6.9</v>
      </c>
    </row>
    <row r="3063" spans="1:3">
      <c r="A3063" t="s">
        <v>27170</v>
      </c>
      <c r="B3063" t="s">
        <v>37</v>
      </c>
      <c r="C3063">
        <v>7.3</v>
      </c>
    </row>
    <row r="3064" spans="1:3">
      <c r="A3064" t="s">
        <v>27171</v>
      </c>
      <c r="B3064" t="s">
        <v>37</v>
      </c>
      <c r="C3064">
        <v>7.7</v>
      </c>
    </row>
    <row r="3065" spans="1:3">
      <c r="A3065" t="s">
        <v>27172</v>
      </c>
      <c r="B3065" t="s">
        <v>37</v>
      </c>
      <c r="C3065">
        <v>7</v>
      </c>
    </row>
    <row r="3066" spans="1:3">
      <c r="A3066" t="s">
        <v>27173</v>
      </c>
      <c r="B3066" t="s">
        <v>37</v>
      </c>
      <c r="C3066">
        <v>6.4</v>
      </c>
    </row>
    <row r="3067" spans="1:3">
      <c r="A3067" t="s">
        <v>27174</v>
      </c>
      <c r="B3067" t="s">
        <v>37</v>
      </c>
      <c r="C3067">
        <v>5.6</v>
      </c>
    </row>
    <row r="3068" spans="1:3">
      <c r="A3068" t="s">
        <v>27175</v>
      </c>
      <c r="B3068" t="s">
        <v>1464</v>
      </c>
      <c r="C3068">
        <v>8.2</v>
      </c>
    </row>
    <row r="3069" spans="1:3">
      <c r="A3069" t="s">
        <v>27176</v>
      </c>
      <c r="B3069" t="s">
        <v>9795</v>
      </c>
      <c r="C3069">
        <v>6.5</v>
      </c>
    </row>
    <row r="3070" spans="1:3">
      <c r="A3070" t="s">
        <v>27177</v>
      </c>
      <c r="B3070" t="s">
        <v>14503</v>
      </c>
      <c r="C3070">
        <v>8.1</v>
      </c>
    </row>
    <row r="3071" spans="1:3">
      <c r="A3071" t="s">
        <v>27178</v>
      </c>
      <c r="B3071" t="s">
        <v>37</v>
      </c>
      <c r="C3071">
        <v>5.4</v>
      </c>
    </row>
    <row r="3072" spans="1:3">
      <c r="A3072" t="s">
        <v>27179</v>
      </c>
      <c r="B3072" t="s">
        <v>37</v>
      </c>
      <c r="C3072">
        <v>6.3</v>
      </c>
    </row>
    <row r="3073" spans="1:3">
      <c r="A3073" t="s">
        <v>27180</v>
      </c>
      <c r="B3073" t="s">
        <v>37</v>
      </c>
      <c r="C3073">
        <v>7.8</v>
      </c>
    </row>
    <row r="3074" spans="1:3">
      <c r="A3074" t="s">
        <v>27181</v>
      </c>
      <c r="B3074" t="s">
        <v>37</v>
      </c>
      <c r="C3074">
        <v>6.8</v>
      </c>
    </row>
    <row r="3075" spans="1:3">
      <c r="A3075" t="s">
        <v>27182</v>
      </c>
      <c r="B3075" t="s">
        <v>37</v>
      </c>
      <c r="C3075">
        <v>7.1</v>
      </c>
    </row>
    <row r="3076" spans="1:3">
      <c r="A3076" t="s">
        <v>27183</v>
      </c>
      <c r="B3076" t="s">
        <v>37</v>
      </c>
      <c r="C3076">
        <v>6.2</v>
      </c>
    </row>
    <row r="3077" spans="1:3">
      <c r="A3077" t="s">
        <v>27184</v>
      </c>
      <c r="B3077" t="s">
        <v>37</v>
      </c>
      <c r="C3077">
        <v>7.3</v>
      </c>
    </row>
    <row r="3078" spans="1:3">
      <c r="A3078" t="s">
        <v>27185</v>
      </c>
      <c r="B3078" t="s">
        <v>37</v>
      </c>
      <c r="C3078">
        <v>5.9</v>
      </c>
    </row>
    <row r="3079" spans="1:3">
      <c r="A3079" t="s">
        <v>27186</v>
      </c>
      <c r="B3079" t="s">
        <v>37</v>
      </c>
      <c r="C3079">
        <v>3.6</v>
      </c>
    </row>
    <row r="3080" spans="1:3">
      <c r="A3080" t="s">
        <v>27187</v>
      </c>
      <c r="B3080" t="s">
        <v>37</v>
      </c>
      <c r="C3080">
        <v>7.7</v>
      </c>
    </row>
    <row r="3081" spans="1:3">
      <c r="A3081" t="s">
        <v>27188</v>
      </c>
      <c r="B3081" t="s">
        <v>37</v>
      </c>
      <c r="C3081">
        <v>7.3</v>
      </c>
    </row>
    <row r="3082" spans="1:3">
      <c r="A3082" t="s">
        <v>27189</v>
      </c>
      <c r="B3082" t="s">
        <v>37</v>
      </c>
      <c r="C3082">
        <v>7.4</v>
      </c>
    </row>
    <row r="3083" spans="1:3">
      <c r="A3083" t="s">
        <v>27190</v>
      </c>
      <c r="B3083" t="s">
        <v>37</v>
      </c>
      <c r="C3083">
        <v>6.6</v>
      </c>
    </row>
    <row r="3084" spans="1:3">
      <c r="A3084" t="s">
        <v>27191</v>
      </c>
      <c r="B3084" t="s">
        <v>37</v>
      </c>
      <c r="C3084">
        <v>6.9</v>
      </c>
    </row>
    <row r="3085" spans="1:3">
      <c r="A3085" t="s">
        <v>27192</v>
      </c>
      <c r="B3085" t="s">
        <v>37</v>
      </c>
      <c r="C3085">
        <v>6.8</v>
      </c>
    </row>
    <row r="3086" spans="1:3">
      <c r="A3086" t="s">
        <v>27193</v>
      </c>
      <c r="B3086" t="s">
        <v>37</v>
      </c>
      <c r="C3086">
        <v>7.2</v>
      </c>
    </row>
    <row r="3087" spans="1:3">
      <c r="A3087" t="s">
        <v>27194</v>
      </c>
      <c r="B3087" t="s">
        <v>37</v>
      </c>
      <c r="C3087">
        <v>7.7</v>
      </c>
    </row>
    <row r="3088" spans="1:3">
      <c r="A3088" t="s">
        <v>27195</v>
      </c>
      <c r="B3088" t="s">
        <v>37</v>
      </c>
      <c r="C3088">
        <v>8.1</v>
      </c>
    </row>
    <row r="3089" spans="1:3">
      <c r="A3089" t="s">
        <v>27196</v>
      </c>
      <c r="B3089" t="s">
        <v>8731</v>
      </c>
      <c r="C3089">
        <v>7.7</v>
      </c>
    </row>
    <row r="3090" spans="1:3">
      <c r="A3090" t="s">
        <v>27197</v>
      </c>
      <c r="B3090" t="s">
        <v>37</v>
      </c>
      <c r="C3090">
        <v>7.6</v>
      </c>
    </row>
    <row r="3091" spans="1:3">
      <c r="A3091" t="s">
        <v>27198</v>
      </c>
      <c r="B3091" t="s">
        <v>37</v>
      </c>
      <c r="C3091">
        <v>7.2</v>
      </c>
    </row>
    <row r="3092" spans="1:3">
      <c r="A3092" t="s">
        <v>27199</v>
      </c>
      <c r="B3092" t="s">
        <v>37</v>
      </c>
      <c r="C3092">
        <v>7.2</v>
      </c>
    </row>
    <row r="3093" spans="1:3">
      <c r="A3093" t="s">
        <v>27200</v>
      </c>
      <c r="B3093" t="s">
        <v>37</v>
      </c>
      <c r="C3093">
        <v>8.1</v>
      </c>
    </row>
    <row r="3094" spans="1:3">
      <c r="A3094" t="s">
        <v>27201</v>
      </c>
      <c r="B3094" t="s">
        <v>37</v>
      </c>
      <c r="C3094">
        <v>7.5</v>
      </c>
    </row>
    <row r="3095" spans="1:3">
      <c r="A3095" t="s">
        <v>27202</v>
      </c>
      <c r="B3095" t="s">
        <v>37</v>
      </c>
      <c r="C3095">
        <v>8.1</v>
      </c>
    </row>
    <row r="3096" spans="1:3">
      <c r="A3096" t="s">
        <v>27203</v>
      </c>
      <c r="B3096" t="s">
        <v>37</v>
      </c>
      <c r="C3096">
        <v>7.8</v>
      </c>
    </row>
    <row r="3097" spans="1:3">
      <c r="A3097" t="s">
        <v>27204</v>
      </c>
      <c r="B3097" t="s">
        <v>37</v>
      </c>
      <c r="C3097">
        <v>7.8</v>
      </c>
    </row>
    <row r="3098" spans="1:3">
      <c r="A3098" t="s">
        <v>24422</v>
      </c>
      <c r="B3098" t="s">
        <v>37</v>
      </c>
      <c r="C3098">
        <v>5.8</v>
      </c>
    </row>
    <row r="3099" spans="1:3">
      <c r="A3099" t="s">
        <v>27205</v>
      </c>
      <c r="B3099" t="s">
        <v>37</v>
      </c>
      <c r="C3099">
        <v>7.6</v>
      </c>
    </row>
    <row r="3100" spans="1:3">
      <c r="A3100" t="s">
        <v>27206</v>
      </c>
      <c r="B3100" t="s">
        <v>37</v>
      </c>
      <c r="C3100">
        <v>7.4</v>
      </c>
    </row>
    <row r="3101" spans="1:3">
      <c r="A3101" t="s">
        <v>27207</v>
      </c>
      <c r="B3101" t="s">
        <v>37</v>
      </c>
      <c r="C3101">
        <v>6.3</v>
      </c>
    </row>
    <row r="3102" spans="1:3">
      <c r="A3102" t="s">
        <v>27208</v>
      </c>
      <c r="B3102" t="s">
        <v>37</v>
      </c>
      <c r="C3102">
        <v>6.9</v>
      </c>
    </row>
    <row r="3103" spans="1:3">
      <c r="A3103" t="s">
        <v>27209</v>
      </c>
      <c r="B3103" t="s">
        <v>37</v>
      </c>
      <c r="C3103">
        <v>8.6</v>
      </c>
    </row>
    <row r="3104" spans="1:3">
      <c r="A3104" t="s">
        <v>27210</v>
      </c>
      <c r="B3104" t="s">
        <v>37</v>
      </c>
      <c r="C3104">
        <v>5.1</v>
      </c>
    </row>
    <row r="3105" spans="1:3">
      <c r="A3105" t="s">
        <v>27211</v>
      </c>
      <c r="B3105" t="s">
        <v>37</v>
      </c>
      <c r="C3105">
        <v>6.4</v>
      </c>
    </row>
    <row r="3106" spans="1:3">
      <c r="A3106" t="s">
        <v>27212</v>
      </c>
      <c r="B3106" t="s">
        <v>37</v>
      </c>
      <c r="C3106">
        <v>7.9</v>
      </c>
    </row>
    <row r="3107" spans="1:3">
      <c r="A3107" t="s">
        <v>27213</v>
      </c>
      <c r="B3107" t="s">
        <v>37</v>
      </c>
      <c r="C3107">
        <v>6.9</v>
      </c>
    </row>
    <row r="3108" spans="1:3">
      <c r="A3108" t="s">
        <v>27214</v>
      </c>
      <c r="B3108" t="s">
        <v>37</v>
      </c>
      <c r="C3108">
        <v>7.5</v>
      </c>
    </row>
    <row r="3109" spans="1:3">
      <c r="A3109" t="s">
        <v>27215</v>
      </c>
      <c r="B3109" t="s">
        <v>37</v>
      </c>
      <c r="C3109">
        <v>7.2</v>
      </c>
    </row>
    <row r="3110" spans="1:3">
      <c r="A3110" t="s">
        <v>27216</v>
      </c>
      <c r="B3110" t="s">
        <v>37</v>
      </c>
      <c r="C3110">
        <v>5.8</v>
      </c>
    </row>
    <row r="3111" spans="1:3">
      <c r="A3111" t="s">
        <v>27217</v>
      </c>
      <c r="B3111" t="s">
        <v>37</v>
      </c>
      <c r="C3111">
        <v>2.9</v>
      </c>
    </row>
    <row r="3112" spans="1:3">
      <c r="A3112" t="s">
        <v>27218</v>
      </c>
      <c r="B3112" t="s">
        <v>37</v>
      </c>
      <c r="C3112">
        <v>6.2</v>
      </c>
    </row>
    <row r="3113" spans="1:3">
      <c r="A3113" t="s">
        <v>27219</v>
      </c>
      <c r="B3113" t="s">
        <v>37</v>
      </c>
      <c r="C3113">
        <v>6.8</v>
      </c>
    </row>
    <row r="3114" spans="1:3">
      <c r="A3114" t="s">
        <v>27220</v>
      </c>
      <c r="B3114" t="s">
        <v>37</v>
      </c>
      <c r="C3114">
        <v>6.1</v>
      </c>
    </row>
    <row r="3115" spans="1:3">
      <c r="A3115" t="s">
        <v>27221</v>
      </c>
      <c r="B3115" t="s">
        <v>37</v>
      </c>
      <c r="C3115">
        <v>7.7</v>
      </c>
    </row>
    <row r="3116" spans="1:3">
      <c r="A3116" t="s">
        <v>27222</v>
      </c>
      <c r="B3116" t="s">
        <v>37</v>
      </c>
      <c r="C3116">
        <v>5.2</v>
      </c>
    </row>
    <row r="3117" spans="1:3">
      <c r="A3117" t="s">
        <v>27223</v>
      </c>
      <c r="B3117" t="s">
        <v>37</v>
      </c>
      <c r="C3117">
        <v>6.8</v>
      </c>
    </row>
    <row r="3118" spans="1:3">
      <c r="A3118" t="s">
        <v>27224</v>
      </c>
      <c r="B3118" t="s">
        <v>37</v>
      </c>
      <c r="C3118">
        <v>7</v>
      </c>
    </row>
    <row r="3119" spans="1:3">
      <c r="A3119" t="s">
        <v>27225</v>
      </c>
      <c r="B3119" t="s">
        <v>37</v>
      </c>
      <c r="C3119">
        <v>5.9</v>
      </c>
    </row>
    <row r="3120" spans="1:3">
      <c r="A3120" t="s">
        <v>27226</v>
      </c>
      <c r="B3120" t="s">
        <v>37</v>
      </c>
      <c r="C3120">
        <v>7.1</v>
      </c>
    </row>
    <row r="3121" spans="1:3">
      <c r="A3121" t="s">
        <v>27227</v>
      </c>
      <c r="B3121" t="s">
        <v>2778</v>
      </c>
      <c r="C3121">
        <v>5.5</v>
      </c>
    </row>
    <row r="3122" spans="1:3">
      <c r="A3122" t="s">
        <v>27228</v>
      </c>
      <c r="B3122" t="s">
        <v>37</v>
      </c>
      <c r="C3122">
        <v>7.4</v>
      </c>
    </row>
    <row r="3123" spans="1:3">
      <c r="A3123" t="s">
        <v>27229</v>
      </c>
      <c r="B3123" t="s">
        <v>37</v>
      </c>
      <c r="C3123">
        <v>7.3</v>
      </c>
    </row>
    <row r="3124" spans="1:3">
      <c r="A3124" t="s">
        <v>27230</v>
      </c>
      <c r="B3124" t="s">
        <v>37</v>
      </c>
      <c r="C3124">
        <v>4.6</v>
      </c>
    </row>
    <row r="3125" spans="1:3">
      <c r="A3125" t="s">
        <v>27231</v>
      </c>
      <c r="B3125" t="s">
        <v>37</v>
      </c>
      <c r="C3125">
        <v>7.2</v>
      </c>
    </row>
    <row r="3126" spans="1:3">
      <c r="A3126" t="s">
        <v>27232</v>
      </c>
      <c r="B3126" t="s">
        <v>37</v>
      </c>
      <c r="C3126">
        <v>5.1</v>
      </c>
    </row>
    <row r="3127" spans="1:3">
      <c r="A3127" t="s">
        <v>27233</v>
      </c>
      <c r="B3127" t="s">
        <v>37</v>
      </c>
      <c r="C3127">
        <v>6.7</v>
      </c>
    </row>
    <row r="3128" spans="1:3">
      <c r="A3128" t="s">
        <v>27234</v>
      </c>
      <c r="B3128" t="s">
        <v>37</v>
      </c>
      <c r="C3128">
        <v>5.3</v>
      </c>
    </row>
    <row r="3129" spans="1:3">
      <c r="A3129" t="s">
        <v>27235</v>
      </c>
      <c r="B3129" t="s">
        <v>37</v>
      </c>
      <c r="C3129">
        <v>7.8</v>
      </c>
    </row>
    <row r="3130" spans="1:3">
      <c r="A3130" t="s">
        <v>27236</v>
      </c>
      <c r="B3130" t="s">
        <v>37</v>
      </c>
      <c r="C3130">
        <v>6.7</v>
      </c>
    </row>
    <row r="3131" spans="1:3">
      <c r="A3131" t="s">
        <v>27237</v>
      </c>
      <c r="B3131" t="s">
        <v>37</v>
      </c>
      <c r="C3131">
        <v>7.2</v>
      </c>
    </row>
    <row r="3132" spans="1:3">
      <c r="A3132" t="s">
        <v>27238</v>
      </c>
      <c r="B3132" t="s">
        <v>37</v>
      </c>
      <c r="C3132">
        <v>5.8</v>
      </c>
    </row>
    <row r="3133" spans="1:3">
      <c r="A3133" t="s">
        <v>27239</v>
      </c>
      <c r="B3133" t="s">
        <v>37</v>
      </c>
      <c r="C3133">
        <v>7</v>
      </c>
    </row>
    <row r="3134" spans="1:3">
      <c r="A3134" t="s">
        <v>27240</v>
      </c>
      <c r="B3134" t="s">
        <v>37</v>
      </c>
      <c r="C3134">
        <v>3.8</v>
      </c>
    </row>
    <row r="3135" spans="1:3">
      <c r="A3135" t="s">
        <v>27241</v>
      </c>
      <c r="B3135" t="s">
        <v>37</v>
      </c>
      <c r="C3135">
        <v>5.7</v>
      </c>
    </row>
    <row r="3136" spans="1:3">
      <c r="A3136" t="s">
        <v>27242</v>
      </c>
      <c r="B3136" t="s">
        <v>37</v>
      </c>
      <c r="C3136">
        <v>6.7</v>
      </c>
    </row>
    <row r="3137" spans="1:3">
      <c r="A3137" t="s">
        <v>27243</v>
      </c>
      <c r="B3137" t="s">
        <v>37</v>
      </c>
      <c r="C3137">
        <v>6.2</v>
      </c>
    </row>
    <row r="3138" spans="1:3">
      <c r="A3138" t="s">
        <v>27244</v>
      </c>
      <c r="B3138" t="s">
        <v>37</v>
      </c>
      <c r="C3138">
        <v>6.2</v>
      </c>
    </row>
    <row r="3139" spans="1:3">
      <c r="A3139" t="s">
        <v>27245</v>
      </c>
      <c r="B3139" t="s">
        <v>37</v>
      </c>
      <c r="C3139">
        <v>4.7</v>
      </c>
    </row>
    <row r="3140" spans="1:3">
      <c r="A3140" t="s">
        <v>27246</v>
      </c>
      <c r="B3140" t="s">
        <v>37</v>
      </c>
      <c r="C3140">
        <v>6.3</v>
      </c>
    </row>
    <row r="3141" spans="1:3">
      <c r="A3141" t="s">
        <v>27247</v>
      </c>
      <c r="B3141" t="s">
        <v>1464</v>
      </c>
      <c r="C3141">
        <v>7.3</v>
      </c>
    </row>
    <row r="3142" spans="1:3">
      <c r="A3142" t="s">
        <v>25103</v>
      </c>
      <c r="B3142" t="s">
        <v>37</v>
      </c>
      <c r="C3142">
        <v>6.1</v>
      </c>
    </row>
    <row r="3143" spans="1:3">
      <c r="A3143" t="s">
        <v>27248</v>
      </c>
      <c r="B3143" t="s">
        <v>10490</v>
      </c>
      <c r="C3143">
        <v>7.1</v>
      </c>
    </row>
    <row r="3144" spans="1:3">
      <c r="A3144" t="s">
        <v>27249</v>
      </c>
      <c r="B3144" t="s">
        <v>13246</v>
      </c>
      <c r="C3144">
        <v>7.1</v>
      </c>
    </row>
    <row r="3145" spans="1:3">
      <c r="A3145" t="s">
        <v>27250</v>
      </c>
      <c r="B3145" t="s">
        <v>37</v>
      </c>
      <c r="C3145">
        <v>6.7</v>
      </c>
    </row>
    <row r="3146" spans="1:3">
      <c r="A3146" t="s">
        <v>27251</v>
      </c>
      <c r="B3146" t="s">
        <v>37</v>
      </c>
      <c r="C3146">
        <v>6.9</v>
      </c>
    </row>
    <row r="3147" spans="1:3">
      <c r="A3147" t="s">
        <v>27252</v>
      </c>
      <c r="B3147" t="s">
        <v>37</v>
      </c>
      <c r="C3147">
        <v>2.1</v>
      </c>
    </row>
    <row r="3148" spans="1:3">
      <c r="A3148" t="s">
        <v>27253</v>
      </c>
      <c r="B3148" t="s">
        <v>2778</v>
      </c>
      <c r="C3148">
        <v>6.6</v>
      </c>
    </row>
    <row r="3149" spans="1:3">
      <c r="A3149" t="s">
        <v>27254</v>
      </c>
      <c r="B3149" t="s">
        <v>37</v>
      </c>
      <c r="C3149">
        <v>8.3</v>
      </c>
    </row>
    <row r="3150" spans="1:3">
      <c r="A3150" t="s">
        <v>27255</v>
      </c>
      <c r="B3150" t="s">
        <v>37</v>
      </c>
      <c r="C3150">
        <v>7.2</v>
      </c>
    </row>
    <row r="3151" spans="1:3">
      <c r="A3151" t="s">
        <v>27256</v>
      </c>
      <c r="B3151" t="s">
        <v>37</v>
      </c>
      <c r="C3151">
        <v>5.6</v>
      </c>
    </row>
    <row r="3152" spans="1:3">
      <c r="A3152" t="s">
        <v>27257</v>
      </c>
      <c r="B3152" t="s">
        <v>37</v>
      </c>
      <c r="C3152">
        <v>7.7</v>
      </c>
    </row>
    <row r="3153" spans="1:3">
      <c r="A3153" t="s">
        <v>27258</v>
      </c>
      <c r="B3153" t="s">
        <v>37</v>
      </c>
      <c r="C3153">
        <v>6.6</v>
      </c>
    </row>
    <row r="3154" spans="1:3">
      <c r="A3154" t="s">
        <v>27259</v>
      </c>
      <c r="B3154" t="s">
        <v>37</v>
      </c>
      <c r="C3154">
        <v>7.4</v>
      </c>
    </row>
    <row r="3155" spans="1:3">
      <c r="A3155" t="s">
        <v>27260</v>
      </c>
      <c r="B3155" t="s">
        <v>37</v>
      </c>
      <c r="C3155">
        <v>7.1</v>
      </c>
    </row>
    <row r="3156" spans="1:3">
      <c r="A3156" t="s">
        <v>27261</v>
      </c>
      <c r="B3156" t="s">
        <v>1464</v>
      </c>
      <c r="C3156">
        <v>7.9</v>
      </c>
    </row>
    <row r="3157" spans="1:3">
      <c r="A3157" t="s">
        <v>27263</v>
      </c>
      <c r="B3157" t="s">
        <v>37</v>
      </c>
      <c r="C3157">
        <v>6.7</v>
      </c>
    </row>
    <row r="3158" spans="1:3">
      <c r="A3158" t="s">
        <v>27264</v>
      </c>
      <c r="B3158" t="s">
        <v>37</v>
      </c>
      <c r="C3158">
        <v>6.6</v>
      </c>
    </row>
    <row r="3159" spans="1:3">
      <c r="A3159" t="s">
        <v>27265</v>
      </c>
      <c r="B3159" t="s">
        <v>37</v>
      </c>
      <c r="C3159">
        <v>7.9</v>
      </c>
    </row>
    <row r="3160" spans="1:3">
      <c r="A3160" t="s">
        <v>27266</v>
      </c>
      <c r="B3160" t="s">
        <v>37</v>
      </c>
      <c r="C3160">
        <v>4.9</v>
      </c>
    </row>
    <row r="3161" spans="1:3">
      <c r="A3161" t="s">
        <v>27267</v>
      </c>
      <c r="B3161" t="s">
        <v>1464</v>
      </c>
      <c r="C3161">
        <v>7.2</v>
      </c>
    </row>
    <row r="3162" spans="1:3">
      <c r="A3162" t="s">
        <v>27268</v>
      </c>
      <c r="B3162" t="s">
        <v>676</v>
      </c>
      <c r="C3162">
        <v>6.1</v>
      </c>
    </row>
    <row r="3163" spans="1:3">
      <c r="A3163" t="s">
        <v>27269</v>
      </c>
      <c r="B3163" t="s">
        <v>37</v>
      </c>
      <c r="C3163">
        <v>5.3</v>
      </c>
    </row>
    <row r="3164" spans="1:3">
      <c r="A3164" t="s">
        <v>27270</v>
      </c>
      <c r="B3164" t="s">
        <v>37</v>
      </c>
      <c r="C3164">
        <v>5</v>
      </c>
    </row>
    <row r="3165" spans="1:3">
      <c r="A3165" t="s">
        <v>27271</v>
      </c>
      <c r="B3165" t="s">
        <v>17494</v>
      </c>
      <c r="C3165">
        <v>7.6</v>
      </c>
    </row>
    <row r="3166" spans="1:3">
      <c r="A3166" t="s">
        <v>27272</v>
      </c>
      <c r="B3166" t="s">
        <v>37</v>
      </c>
      <c r="C3166">
        <v>7.6</v>
      </c>
    </row>
    <row r="3167" spans="1:3">
      <c r="A3167" t="s">
        <v>27273</v>
      </c>
      <c r="B3167" t="s">
        <v>37</v>
      </c>
      <c r="C3167">
        <v>6.6</v>
      </c>
    </row>
    <row r="3168" spans="1:3">
      <c r="A3168" t="s">
        <v>27274</v>
      </c>
      <c r="B3168" t="s">
        <v>37</v>
      </c>
      <c r="C3168">
        <v>6.6</v>
      </c>
    </row>
    <row r="3169" spans="1:3">
      <c r="A3169" t="s">
        <v>27275</v>
      </c>
      <c r="B3169" t="s">
        <v>37</v>
      </c>
      <c r="C3169">
        <v>7.3</v>
      </c>
    </row>
    <row r="3170" spans="1:3">
      <c r="A3170" t="s">
        <v>27276</v>
      </c>
      <c r="B3170" t="s">
        <v>37</v>
      </c>
      <c r="C3170">
        <v>6.6</v>
      </c>
    </row>
    <row r="3171" spans="1:3">
      <c r="A3171" t="s">
        <v>27277</v>
      </c>
      <c r="B3171" t="s">
        <v>37</v>
      </c>
      <c r="C3171">
        <v>6.9</v>
      </c>
    </row>
    <row r="3172" spans="1:3">
      <c r="A3172" t="s">
        <v>27278</v>
      </c>
      <c r="B3172" t="s">
        <v>37</v>
      </c>
      <c r="C3172">
        <v>5.8</v>
      </c>
    </row>
    <row r="3173" spans="1:3">
      <c r="A3173" t="s">
        <v>27279</v>
      </c>
      <c r="B3173" t="s">
        <v>37</v>
      </c>
      <c r="C3173">
        <v>4.4</v>
      </c>
    </row>
    <row r="3174" spans="1:3">
      <c r="A3174" t="s">
        <v>27280</v>
      </c>
      <c r="B3174" t="s">
        <v>37</v>
      </c>
      <c r="C3174">
        <v>6.6</v>
      </c>
    </row>
    <row r="3175" spans="1:3">
      <c r="A3175" t="s">
        <v>26928</v>
      </c>
      <c r="B3175" t="s">
        <v>37</v>
      </c>
      <c r="C3175">
        <v>7.1</v>
      </c>
    </row>
    <row r="3176" spans="1:3">
      <c r="A3176" t="s">
        <v>27281</v>
      </c>
      <c r="B3176" t="s">
        <v>2778</v>
      </c>
      <c r="C3176">
        <v>7.6</v>
      </c>
    </row>
    <row r="3177" spans="1:3">
      <c r="A3177" t="s">
        <v>27282</v>
      </c>
      <c r="B3177" t="s">
        <v>37</v>
      </c>
      <c r="C3177">
        <v>4.6</v>
      </c>
    </row>
    <row r="3178" spans="1:3">
      <c r="A3178" t="s">
        <v>27283</v>
      </c>
      <c r="B3178" t="s">
        <v>37</v>
      </c>
      <c r="C3178">
        <v>6.8</v>
      </c>
    </row>
    <row r="3179" spans="1:3">
      <c r="A3179" t="s">
        <v>27284</v>
      </c>
      <c r="B3179" t="s">
        <v>37</v>
      </c>
      <c r="C3179">
        <v>4.9</v>
      </c>
    </row>
    <row r="3180" spans="1:3">
      <c r="A3180" t="s">
        <v>27285</v>
      </c>
      <c r="B3180" t="s">
        <v>37</v>
      </c>
      <c r="C3180">
        <v>7.3</v>
      </c>
    </row>
    <row r="3181" spans="1:3">
      <c r="A3181" t="s">
        <v>27286</v>
      </c>
      <c r="B3181" t="s">
        <v>37</v>
      </c>
      <c r="C3181">
        <v>5</v>
      </c>
    </row>
    <row r="3182" spans="1:3">
      <c r="A3182" t="s">
        <v>27287</v>
      </c>
      <c r="B3182" t="s">
        <v>37</v>
      </c>
      <c r="C3182">
        <v>8</v>
      </c>
    </row>
    <row r="3183" spans="1:3">
      <c r="A3183" t="s">
        <v>27288</v>
      </c>
      <c r="B3183" t="s">
        <v>37</v>
      </c>
      <c r="C3183">
        <v>5.2</v>
      </c>
    </row>
    <row r="3184" spans="1:3">
      <c r="A3184" t="s">
        <v>27289</v>
      </c>
      <c r="B3184" t="s">
        <v>37</v>
      </c>
      <c r="C3184">
        <v>8.5</v>
      </c>
    </row>
    <row r="3185" spans="1:3">
      <c r="A3185" t="s">
        <v>27290</v>
      </c>
      <c r="B3185" t="s">
        <v>37</v>
      </c>
      <c r="C3185">
        <v>6.5</v>
      </c>
    </row>
    <row r="3186" spans="1:3">
      <c r="A3186" t="s">
        <v>27291</v>
      </c>
      <c r="B3186" t="s">
        <v>37</v>
      </c>
      <c r="C3186">
        <v>7.4</v>
      </c>
    </row>
    <row r="3187" spans="1:3">
      <c r="A3187" t="s">
        <v>27292</v>
      </c>
      <c r="B3187" t="s">
        <v>37</v>
      </c>
      <c r="C3187">
        <v>7.7</v>
      </c>
    </row>
    <row r="3188" spans="1:3">
      <c r="A3188" t="s">
        <v>27293</v>
      </c>
      <c r="B3188" t="s">
        <v>37</v>
      </c>
      <c r="C3188">
        <v>7.4</v>
      </c>
    </row>
    <row r="3189" spans="1:3">
      <c r="A3189" t="s">
        <v>27294</v>
      </c>
      <c r="B3189" t="s">
        <v>37</v>
      </c>
      <c r="C3189">
        <v>5.1</v>
      </c>
    </row>
    <row r="3190" spans="1:3">
      <c r="A3190" t="s">
        <v>27295</v>
      </c>
      <c r="B3190" t="s">
        <v>37</v>
      </c>
      <c r="C3190">
        <v>5</v>
      </c>
    </row>
    <row r="3191" spans="1:3">
      <c r="A3191" t="s">
        <v>27296</v>
      </c>
      <c r="B3191" t="s">
        <v>37</v>
      </c>
      <c r="C3191">
        <v>7.2</v>
      </c>
    </row>
    <row r="3192" spans="1:3">
      <c r="A3192" t="s">
        <v>27297</v>
      </c>
      <c r="B3192" t="s">
        <v>37</v>
      </c>
      <c r="C3192">
        <v>6.4</v>
      </c>
    </row>
    <row r="3193" spans="1:3">
      <c r="A3193" t="s">
        <v>27298</v>
      </c>
      <c r="B3193" t="s">
        <v>37</v>
      </c>
      <c r="C3193">
        <v>5.6</v>
      </c>
    </row>
    <row r="3194" spans="1:3">
      <c r="A3194" t="s">
        <v>26857</v>
      </c>
      <c r="B3194" t="s">
        <v>37</v>
      </c>
      <c r="C3194">
        <v>6.2</v>
      </c>
    </row>
    <row r="3195" spans="1:3">
      <c r="A3195" t="s">
        <v>27299</v>
      </c>
      <c r="B3195" t="s">
        <v>37</v>
      </c>
      <c r="C3195">
        <v>6.1</v>
      </c>
    </row>
    <row r="3196" spans="1:3">
      <c r="A3196" t="s">
        <v>27300</v>
      </c>
      <c r="B3196" t="s">
        <v>2778</v>
      </c>
      <c r="C3196">
        <v>5.2</v>
      </c>
    </row>
    <row r="3197" spans="1:3">
      <c r="A3197" t="s">
        <v>27301</v>
      </c>
      <c r="B3197" t="s">
        <v>37</v>
      </c>
      <c r="C3197">
        <v>7.3</v>
      </c>
    </row>
    <row r="3198" spans="1:3">
      <c r="A3198" t="s">
        <v>27302</v>
      </c>
      <c r="B3198" t="s">
        <v>37</v>
      </c>
      <c r="C3198">
        <v>7.5</v>
      </c>
    </row>
    <row r="3199" spans="1:3">
      <c r="A3199" t="s">
        <v>27303</v>
      </c>
      <c r="B3199" t="s">
        <v>37</v>
      </c>
      <c r="C3199">
        <v>4.5</v>
      </c>
    </row>
    <row r="3200" spans="1:3">
      <c r="A3200" t="s">
        <v>27304</v>
      </c>
      <c r="B3200" t="s">
        <v>37</v>
      </c>
      <c r="C3200">
        <v>6.6</v>
      </c>
    </row>
    <row r="3201" spans="1:3">
      <c r="A3201" t="s">
        <v>27305</v>
      </c>
      <c r="B3201" t="s">
        <v>37</v>
      </c>
      <c r="C3201">
        <v>5.3</v>
      </c>
    </row>
    <row r="3202" spans="1:3">
      <c r="A3202" t="s">
        <v>27306</v>
      </c>
      <c r="B3202" t="s">
        <v>37</v>
      </c>
      <c r="C3202">
        <v>4.9</v>
      </c>
    </row>
    <row r="3203" spans="1:3">
      <c r="A3203" t="s">
        <v>27307</v>
      </c>
      <c r="B3203" t="s">
        <v>2778</v>
      </c>
      <c r="C3203">
        <v>7.7</v>
      </c>
    </row>
    <row r="3204" spans="1:3">
      <c r="A3204" t="s">
        <v>27308</v>
      </c>
      <c r="B3204" t="s">
        <v>37</v>
      </c>
      <c r="C3204">
        <v>8</v>
      </c>
    </row>
    <row r="3205" spans="1:3">
      <c r="A3205" t="s">
        <v>27309</v>
      </c>
      <c r="B3205" t="s">
        <v>37</v>
      </c>
      <c r="C3205">
        <v>3.8</v>
      </c>
    </row>
    <row r="3206" spans="1:3">
      <c r="A3206" t="s">
        <v>27310</v>
      </c>
      <c r="B3206" t="s">
        <v>37</v>
      </c>
      <c r="C3206">
        <v>7.6</v>
      </c>
    </row>
    <row r="3207" spans="1:3">
      <c r="A3207" t="s">
        <v>27311</v>
      </c>
      <c r="B3207" t="s">
        <v>37</v>
      </c>
      <c r="C3207">
        <v>5.9</v>
      </c>
    </row>
    <row r="3208" spans="1:3">
      <c r="A3208" t="s">
        <v>27312</v>
      </c>
      <c r="B3208" t="s">
        <v>37</v>
      </c>
      <c r="C3208">
        <v>6.2</v>
      </c>
    </row>
    <row r="3209" spans="1:3">
      <c r="A3209" t="s">
        <v>27313</v>
      </c>
      <c r="B3209" t="s">
        <v>37</v>
      </c>
      <c r="C3209">
        <v>7.2</v>
      </c>
    </row>
    <row r="3210" spans="1:3">
      <c r="A3210" t="s">
        <v>27314</v>
      </c>
      <c r="B3210" t="s">
        <v>37</v>
      </c>
      <c r="C3210">
        <v>6.3</v>
      </c>
    </row>
    <row r="3211" spans="1:3">
      <c r="A3211" t="s">
        <v>27315</v>
      </c>
      <c r="B3211" t="s">
        <v>37</v>
      </c>
      <c r="C3211">
        <v>5.2</v>
      </c>
    </row>
    <row r="3212" spans="1:3">
      <c r="A3212" t="s">
        <v>27316</v>
      </c>
      <c r="B3212" t="s">
        <v>37</v>
      </c>
      <c r="C3212">
        <v>6.9</v>
      </c>
    </row>
    <row r="3213" spans="1:3">
      <c r="A3213" t="s">
        <v>27317</v>
      </c>
      <c r="B3213" t="s">
        <v>37</v>
      </c>
      <c r="C3213">
        <v>6.8</v>
      </c>
    </row>
    <row r="3214" spans="1:3">
      <c r="A3214" t="s">
        <v>27318</v>
      </c>
      <c r="B3214" t="s">
        <v>37</v>
      </c>
      <c r="C3214">
        <v>6.1</v>
      </c>
    </row>
    <row r="3215" spans="1:3">
      <c r="A3215" t="s">
        <v>27319</v>
      </c>
      <c r="B3215" t="s">
        <v>37</v>
      </c>
      <c r="C3215">
        <v>5.9</v>
      </c>
    </row>
    <row r="3216" spans="1:3">
      <c r="A3216" t="s">
        <v>27320</v>
      </c>
      <c r="B3216" t="s">
        <v>37</v>
      </c>
      <c r="C3216">
        <v>6.9</v>
      </c>
    </row>
    <row r="3217" spans="1:3">
      <c r="A3217" t="s">
        <v>27321</v>
      </c>
      <c r="B3217" t="s">
        <v>1464</v>
      </c>
      <c r="C3217">
        <v>7.7</v>
      </c>
    </row>
    <row r="3218" spans="1:3">
      <c r="A3218" t="s">
        <v>27322</v>
      </c>
      <c r="B3218" t="s">
        <v>37</v>
      </c>
      <c r="C3218">
        <v>5.3</v>
      </c>
    </row>
    <row r="3219" spans="1:3">
      <c r="A3219" t="s">
        <v>27323</v>
      </c>
      <c r="B3219" t="s">
        <v>37</v>
      </c>
      <c r="C3219">
        <v>7</v>
      </c>
    </row>
    <row r="3220" spans="1:3">
      <c r="A3220" t="s">
        <v>27324</v>
      </c>
      <c r="B3220" t="s">
        <v>37</v>
      </c>
      <c r="C3220">
        <v>6.6</v>
      </c>
    </row>
    <row r="3221" spans="1:3">
      <c r="A3221" t="s">
        <v>27325</v>
      </c>
      <c r="B3221" t="s">
        <v>37</v>
      </c>
      <c r="C3221">
        <v>6.4</v>
      </c>
    </row>
    <row r="3222" spans="1:3">
      <c r="A3222" t="s">
        <v>27326</v>
      </c>
      <c r="B3222" t="s">
        <v>37</v>
      </c>
      <c r="C3222">
        <v>7.9</v>
      </c>
    </row>
    <row r="3223" spans="1:3">
      <c r="A3223" t="s">
        <v>27327</v>
      </c>
      <c r="B3223" t="s">
        <v>37</v>
      </c>
      <c r="C3223">
        <v>7.7</v>
      </c>
    </row>
    <row r="3224" spans="1:3">
      <c r="A3224" t="s">
        <v>27328</v>
      </c>
      <c r="B3224" t="s">
        <v>1464</v>
      </c>
      <c r="C3224">
        <v>7.2</v>
      </c>
    </row>
    <row r="3225" spans="1:3">
      <c r="A3225" t="s">
        <v>27329</v>
      </c>
      <c r="B3225" t="s">
        <v>37</v>
      </c>
      <c r="C3225">
        <v>6.8</v>
      </c>
    </row>
    <row r="3226" spans="1:3">
      <c r="A3226" t="s">
        <v>27330</v>
      </c>
      <c r="B3226" t="s">
        <v>37</v>
      </c>
      <c r="C3226">
        <v>7.4</v>
      </c>
    </row>
    <row r="3227" spans="1:3">
      <c r="A3227" t="s">
        <v>27331</v>
      </c>
      <c r="B3227" t="s">
        <v>37</v>
      </c>
      <c r="C3227">
        <v>4.6</v>
      </c>
    </row>
    <row r="3228" spans="1:3">
      <c r="A3228" t="s">
        <v>27332</v>
      </c>
      <c r="B3228" t="s">
        <v>37</v>
      </c>
      <c r="C3228">
        <v>6.4</v>
      </c>
    </row>
    <row r="3229" spans="1:3">
      <c r="A3229" t="s">
        <v>27333</v>
      </c>
      <c r="B3229" t="s">
        <v>37</v>
      </c>
      <c r="C3229">
        <v>7</v>
      </c>
    </row>
    <row r="3230" spans="1:3">
      <c r="A3230" t="s">
        <v>27334</v>
      </c>
      <c r="B3230" t="s">
        <v>37</v>
      </c>
      <c r="C3230">
        <v>7.7</v>
      </c>
    </row>
    <row r="3231" spans="1:3">
      <c r="A3231" t="s">
        <v>27335</v>
      </c>
      <c r="B3231" t="s">
        <v>37</v>
      </c>
      <c r="C3231">
        <v>6.8</v>
      </c>
    </row>
    <row r="3232" spans="1:3">
      <c r="A3232" t="s">
        <v>27336</v>
      </c>
      <c r="B3232" t="s">
        <v>37</v>
      </c>
      <c r="C3232">
        <v>7</v>
      </c>
    </row>
    <row r="3233" spans="1:3">
      <c r="A3233" t="s">
        <v>27337</v>
      </c>
      <c r="B3233" t="s">
        <v>37</v>
      </c>
      <c r="C3233">
        <v>7</v>
      </c>
    </row>
    <row r="3234" spans="1:3">
      <c r="A3234" t="s">
        <v>27338</v>
      </c>
      <c r="B3234" t="s">
        <v>37</v>
      </c>
      <c r="C3234">
        <v>6.3</v>
      </c>
    </row>
    <row r="3235" spans="1:3">
      <c r="A3235" t="s">
        <v>27339</v>
      </c>
      <c r="B3235" t="s">
        <v>37</v>
      </c>
      <c r="C3235">
        <v>7.1</v>
      </c>
    </row>
    <row r="3236" spans="1:3">
      <c r="A3236" t="s">
        <v>27340</v>
      </c>
      <c r="B3236" t="s">
        <v>37</v>
      </c>
      <c r="C3236">
        <v>7.1</v>
      </c>
    </row>
    <row r="3237" spans="1:3">
      <c r="A3237" t="s">
        <v>27341</v>
      </c>
      <c r="B3237" t="s">
        <v>37</v>
      </c>
      <c r="C3237">
        <v>6.1</v>
      </c>
    </row>
    <row r="3238" spans="1:3">
      <c r="A3238" t="s">
        <v>27342</v>
      </c>
      <c r="B3238" t="s">
        <v>37</v>
      </c>
      <c r="C3238">
        <v>7.3</v>
      </c>
    </row>
    <row r="3239" spans="1:3">
      <c r="A3239" t="s">
        <v>27343</v>
      </c>
      <c r="B3239" t="s">
        <v>37</v>
      </c>
      <c r="C3239">
        <v>6.2</v>
      </c>
    </row>
    <row r="3240" spans="1:3">
      <c r="A3240" t="s">
        <v>27344</v>
      </c>
      <c r="B3240" t="s">
        <v>37</v>
      </c>
      <c r="C3240">
        <v>6.2</v>
      </c>
    </row>
    <row r="3241" spans="1:3">
      <c r="A3241" t="s">
        <v>27345</v>
      </c>
      <c r="B3241" t="s">
        <v>37</v>
      </c>
      <c r="C3241">
        <v>3.3</v>
      </c>
    </row>
    <row r="3242" spans="1:3">
      <c r="A3242" t="s">
        <v>27346</v>
      </c>
      <c r="B3242" t="s">
        <v>18111</v>
      </c>
      <c r="C3242">
        <v>7.4</v>
      </c>
    </row>
    <row r="3243" spans="1:3">
      <c r="A3243" t="s">
        <v>27347</v>
      </c>
      <c r="B3243" t="s">
        <v>37</v>
      </c>
      <c r="C3243">
        <v>8</v>
      </c>
    </row>
    <row r="3244" spans="1:3">
      <c r="A3244" t="s">
        <v>27348</v>
      </c>
      <c r="B3244" t="s">
        <v>37</v>
      </c>
      <c r="C3244">
        <v>5.9</v>
      </c>
    </row>
    <row r="3245" spans="1:3">
      <c r="A3245" t="s">
        <v>27349</v>
      </c>
      <c r="B3245" t="s">
        <v>37</v>
      </c>
      <c r="C3245">
        <v>6.8</v>
      </c>
    </row>
    <row r="3246" spans="1:3">
      <c r="A3246" t="s">
        <v>27350</v>
      </c>
      <c r="B3246" t="s">
        <v>37</v>
      </c>
      <c r="C3246">
        <v>7.4</v>
      </c>
    </row>
    <row r="3247" spans="1:3">
      <c r="A3247" t="s">
        <v>27351</v>
      </c>
      <c r="B3247" t="s">
        <v>37</v>
      </c>
      <c r="C3247">
        <v>6.7</v>
      </c>
    </row>
    <row r="3248" spans="1:3">
      <c r="A3248" t="s">
        <v>27352</v>
      </c>
      <c r="B3248" t="s">
        <v>37</v>
      </c>
      <c r="C3248">
        <v>5.5</v>
      </c>
    </row>
    <row r="3249" spans="1:3">
      <c r="A3249" t="s">
        <v>27353</v>
      </c>
      <c r="B3249" t="s">
        <v>37</v>
      </c>
      <c r="C3249">
        <v>5.7</v>
      </c>
    </row>
    <row r="3250" spans="1:3">
      <c r="A3250" t="s">
        <v>27354</v>
      </c>
      <c r="B3250" t="s">
        <v>1464</v>
      </c>
      <c r="C3250">
        <v>7.2</v>
      </c>
    </row>
    <row r="3251" spans="1:3">
      <c r="A3251" t="s">
        <v>27355</v>
      </c>
      <c r="B3251" t="s">
        <v>37</v>
      </c>
      <c r="C3251">
        <v>5.9</v>
      </c>
    </row>
    <row r="3252" spans="1:3">
      <c r="A3252" t="s">
        <v>27356</v>
      </c>
      <c r="B3252" t="s">
        <v>37</v>
      </c>
      <c r="C3252">
        <v>6.7</v>
      </c>
    </row>
    <row r="3253" spans="1:3">
      <c r="A3253" t="s">
        <v>27357</v>
      </c>
      <c r="B3253" t="s">
        <v>37</v>
      </c>
      <c r="C3253">
        <v>7.1</v>
      </c>
    </row>
    <row r="3254" spans="1:3">
      <c r="A3254" t="s">
        <v>27358</v>
      </c>
      <c r="B3254" t="s">
        <v>37</v>
      </c>
      <c r="C3254">
        <v>7.7</v>
      </c>
    </row>
    <row r="3255" spans="1:3">
      <c r="A3255" t="s">
        <v>27359</v>
      </c>
      <c r="B3255" t="s">
        <v>37</v>
      </c>
      <c r="C3255">
        <v>7.4</v>
      </c>
    </row>
    <row r="3256" spans="1:3">
      <c r="A3256" t="s">
        <v>27360</v>
      </c>
      <c r="B3256" t="s">
        <v>37</v>
      </c>
      <c r="C3256">
        <v>8.4</v>
      </c>
    </row>
    <row r="3257" spans="1:3">
      <c r="A3257" t="s">
        <v>27361</v>
      </c>
      <c r="B3257" t="s">
        <v>2778</v>
      </c>
      <c r="C3257">
        <v>7.2</v>
      </c>
    </row>
    <row r="3258" spans="1:3">
      <c r="A3258" t="s">
        <v>27362</v>
      </c>
      <c r="B3258" t="s">
        <v>37</v>
      </c>
      <c r="C3258">
        <v>8.1</v>
      </c>
    </row>
    <row r="3259" spans="1:3">
      <c r="A3259" t="s">
        <v>27363</v>
      </c>
      <c r="B3259" t="s">
        <v>10490</v>
      </c>
      <c r="C3259">
        <v>7.8</v>
      </c>
    </row>
    <row r="3260" spans="1:3">
      <c r="A3260" t="s">
        <v>27364</v>
      </c>
      <c r="B3260" t="s">
        <v>37</v>
      </c>
      <c r="C3260">
        <v>6.8</v>
      </c>
    </row>
    <row r="3261" spans="1:3">
      <c r="A3261" t="s">
        <v>27365</v>
      </c>
      <c r="B3261" t="s">
        <v>12700</v>
      </c>
      <c r="C3261">
        <v>7.7</v>
      </c>
    </row>
    <row r="3262" spans="1:3">
      <c r="A3262" t="s">
        <v>27366</v>
      </c>
      <c r="B3262" t="s">
        <v>37</v>
      </c>
      <c r="C3262">
        <v>6.5</v>
      </c>
    </row>
    <row r="3263" spans="1:3">
      <c r="A3263" t="s">
        <v>27367</v>
      </c>
      <c r="B3263" t="s">
        <v>7241</v>
      </c>
      <c r="C3263">
        <v>7.3</v>
      </c>
    </row>
    <row r="3264" spans="1:3">
      <c r="A3264" t="s">
        <v>27368</v>
      </c>
      <c r="B3264" t="s">
        <v>37</v>
      </c>
      <c r="C3264">
        <v>5.9</v>
      </c>
    </row>
    <row r="3265" spans="1:3">
      <c r="A3265" t="s">
        <v>27369</v>
      </c>
      <c r="B3265" t="s">
        <v>37</v>
      </c>
      <c r="C3265">
        <v>8.7</v>
      </c>
    </row>
    <row r="3266" spans="1:3">
      <c r="A3266" t="s">
        <v>27370</v>
      </c>
      <c r="B3266" t="s">
        <v>37</v>
      </c>
      <c r="C3266">
        <v>6.1</v>
      </c>
    </row>
    <row r="3267" spans="1:3">
      <c r="A3267" t="s">
        <v>27371</v>
      </c>
      <c r="B3267" t="s">
        <v>37</v>
      </c>
      <c r="C3267">
        <v>7.6</v>
      </c>
    </row>
    <row r="3268" spans="1:3">
      <c r="A3268" t="s">
        <v>24303</v>
      </c>
      <c r="B3268" t="s">
        <v>37</v>
      </c>
      <c r="C3268">
        <v>5.8</v>
      </c>
    </row>
    <row r="3269" spans="1:3">
      <c r="A3269" t="s">
        <v>27372</v>
      </c>
      <c r="B3269" t="s">
        <v>5641</v>
      </c>
      <c r="C3269">
        <v>6.5</v>
      </c>
    </row>
    <row r="3270" spans="1:3">
      <c r="A3270" t="s">
        <v>27373</v>
      </c>
      <c r="B3270" t="s">
        <v>37</v>
      </c>
      <c r="C3270">
        <v>7.3</v>
      </c>
    </row>
    <row r="3271" spans="1:3">
      <c r="A3271" t="s">
        <v>27374</v>
      </c>
      <c r="B3271" t="s">
        <v>37</v>
      </c>
      <c r="C3271">
        <v>6.2</v>
      </c>
    </row>
    <row r="3272" spans="1:3">
      <c r="A3272" t="s">
        <v>27375</v>
      </c>
      <c r="B3272" t="s">
        <v>37</v>
      </c>
      <c r="C3272">
        <v>5</v>
      </c>
    </row>
    <row r="3273" spans="1:3">
      <c r="A3273" t="s">
        <v>27376</v>
      </c>
      <c r="B3273" t="s">
        <v>37</v>
      </c>
      <c r="C3273">
        <v>7.8</v>
      </c>
    </row>
    <row r="3274" spans="1:3">
      <c r="A3274" t="s">
        <v>27377</v>
      </c>
      <c r="B3274" t="s">
        <v>37</v>
      </c>
      <c r="C3274">
        <v>8.1</v>
      </c>
    </row>
    <row r="3275" spans="1:3">
      <c r="A3275" t="s">
        <v>27378</v>
      </c>
      <c r="B3275" t="s">
        <v>37</v>
      </c>
      <c r="C3275">
        <v>6.7</v>
      </c>
    </row>
    <row r="3276" spans="1:3">
      <c r="A3276" t="s">
        <v>24317</v>
      </c>
      <c r="B3276" t="s">
        <v>37</v>
      </c>
      <c r="C3276">
        <v>6.1</v>
      </c>
    </row>
    <row r="3277" spans="1:3">
      <c r="A3277" t="s">
        <v>27379</v>
      </c>
      <c r="B3277" t="s">
        <v>37</v>
      </c>
      <c r="C3277">
        <v>7.1</v>
      </c>
    </row>
    <row r="3278" spans="1:3">
      <c r="A3278" t="s">
        <v>27380</v>
      </c>
      <c r="B3278" t="s">
        <v>37</v>
      </c>
      <c r="C3278">
        <v>5.6</v>
      </c>
    </row>
    <row r="3279" spans="1:3">
      <c r="A3279" t="s">
        <v>27381</v>
      </c>
      <c r="B3279" t="s">
        <v>37</v>
      </c>
      <c r="C3279">
        <v>7.6</v>
      </c>
    </row>
    <row r="3280" spans="1:3">
      <c r="A3280" t="s">
        <v>27382</v>
      </c>
      <c r="B3280" t="s">
        <v>37</v>
      </c>
      <c r="C3280">
        <v>4.6</v>
      </c>
    </row>
    <row r="3281" spans="1:3">
      <c r="A3281" t="s">
        <v>27383</v>
      </c>
      <c r="B3281" t="s">
        <v>37</v>
      </c>
      <c r="C3281">
        <v>7.1</v>
      </c>
    </row>
    <row r="3282" spans="1:3">
      <c r="A3282" t="s">
        <v>27384</v>
      </c>
      <c r="B3282" t="s">
        <v>37</v>
      </c>
      <c r="C3282">
        <v>7.3</v>
      </c>
    </row>
    <row r="3283" spans="1:3">
      <c r="A3283" t="s">
        <v>27385</v>
      </c>
      <c r="B3283" t="s">
        <v>37</v>
      </c>
      <c r="C3283">
        <v>4</v>
      </c>
    </row>
    <row r="3284" spans="1:3">
      <c r="A3284" t="s">
        <v>27386</v>
      </c>
      <c r="B3284" t="s">
        <v>37</v>
      </c>
      <c r="C3284">
        <v>8</v>
      </c>
    </row>
    <row r="3285" spans="1:3">
      <c r="A3285" t="s">
        <v>27387</v>
      </c>
      <c r="B3285" t="s">
        <v>37</v>
      </c>
      <c r="C3285">
        <v>6.7</v>
      </c>
    </row>
    <row r="3286" spans="1:3">
      <c r="A3286" t="s">
        <v>24437</v>
      </c>
      <c r="B3286" t="s">
        <v>37</v>
      </c>
      <c r="C3286">
        <v>5.7</v>
      </c>
    </row>
    <row r="3287" spans="1:3">
      <c r="A3287" t="s">
        <v>27388</v>
      </c>
      <c r="B3287" t="s">
        <v>37</v>
      </c>
      <c r="C3287">
        <v>4.6</v>
      </c>
    </row>
    <row r="3288" spans="1:3">
      <c r="A3288" t="s">
        <v>27389</v>
      </c>
      <c r="B3288" t="s">
        <v>37</v>
      </c>
      <c r="C3288">
        <v>4</v>
      </c>
    </row>
    <row r="3289" spans="1:3">
      <c r="A3289" t="s">
        <v>27390</v>
      </c>
      <c r="B3289" t="s">
        <v>37</v>
      </c>
      <c r="C3289">
        <v>7</v>
      </c>
    </row>
    <row r="3290" spans="1:3">
      <c r="A3290" t="s">
        <v>27391</v>
      </c>
      <c r="B3290" t="s">
        <v>37</v>
      </c>
      <c r="C3290">
        <v>5.9</v>
      </c>
    </row>
    <row r="3291" spans="1:3">
      <c r="A3291" t="s">
        <v>25970</v>
      </c>
      <c r="B3291" t="s">
        <v>37</v>
      </c>
      <c r="C3291">
        <v>4.8</v>
      </c>
    </row>
    <row r="3292" spans="1:3">
      <c r="A3292" t="s">
        <v>27392</v>
      </c>
      <c r="B3292" t="s">
        <v>2778</v>
      </c>
      <c r="C3292">
        <v>7.5</v>
      </c>
    </row>
    <row r="3293" spans="1:3">
      <c r="A3293" t="s">
        <v>27393</v>
      </c>
      <c r="B3293" t="s">
        <v>37</v>
      </c>
      <c r="C3293">
        <v>4.7</v>
      </c>
    </row>
    <row r="3294" spans="1:3">
      <c r="A3294" t="s">
        <v>27394</v>
      </c>
      <c r="B3294" t="s">
        <v>37</v>
      </c>
      <c r="C3294">
        <v>6.7</v>
      </c>
    </row>
    <row r="3295" spans="1:3">
      <c r="A3295" t="s">
        <v>27395</v>
      </c>
      <c r="B3295" t="s">
        <v>37</v>
      </c>
      <c r="C3295">
        <v>6.7</v>
      </c>
    </row>
    <row r="3296" spans="1:3">
      <c r="A3296" t="s">
        <v>27396</v>
      </c>
      <c r="B3296" t="s">
        <v>37</v>
      </c>
      <c r="C3296">
        <v>7.1</v>
      </c>
    </row>
    <row r="3297" spans="1:3">
      <c r="A3297" t="s">
        <v>27397</v>
      </c>
      <c r="B3297" t="s">
        <v>37</v>
      </c>
      <c r="C3297">
        <v>2.7</v>
      </c>
    </row>
    <row r="3298" spans="1:3">
      <c r="A3298" t="s">
        <v>27398</v>
      </c>
      <c r="B3298" t="s">
        <v>37</v>
      </c>
      <c r="C3298">
        <v>7.3</v>
      </c>
    </row>
    <row r="3299" spans="1:3">
      <c r="A3299" t="s">
        <v>27399</v>
      </c>
      <c r="B3299" t="s">
        <v>37</v>
      </c>
      <c r="C3299">
        <v>7.6</v>
      </c>
    </row>
    <row r="3300" spans="1:3">
      <c r="A3300" t="s">
        <v>27400</v>
      </c>
      <c r="B3300" t="s">
        <v>37</v>
      </c>
      <c r="C3300">
        <v>5.8</v>
      </c>
    </row>
    <row r="3301" spans="1:3">
      <c r="A3301" t="s">
        <v>27401</v>
      </c>
      <c r="B3301" t="s">
        <v>37</v>
      </c>
      <c r="C3301">
        <v>6.5</v>
      </c>
    </row>
    <row r="3302" spans="1:3">
      <c r="A3302" t="s">
        <v>27402</v>
      </c>
      <c r="B3302" t="s">
        <v>37</v>
      </c>
      <c r="C3302">
        <v>6.6</v>
      </c>
    </row>
    <row r="3303" spans="1:3">
      <c r="A3303" t="s">
        <v>27403</v>
      </c>
      <c r="B3303" t="s">
        <v>37</v>
      </c>
      <c r="C3303">
        <v>6.9</v>
      </c>
    </row>
    <row r="3304" spans="1:3">
      <c r="A3304" t="s">
        <v>27404</v>
      </c>
      <c r="B3304" t="s">
        <v>13916</v>
      </c>
      <c r="C3304">
        <v>8.5</v>
      </c>
    </row>
    <row r="3305" spans="1:3">
      <c r="A3305" t="s">
        <v>27405</v>
      </c>
      <c r="B3305" t="s">
        <v>37</v>
      </c>
      <c r="C3305">
        <v>4.8</v>
      </c>
    </row>
    <row r="3306" spans="1:3">
      <c r="A3306" t="s">
        <v>27406</v>
      </c>
      <c r="B3306" t="s">
        <v>37</v>
      </c>
      <c r="C3306">
        <v>7</v>
      </c>
    </row>
    <row r="3307" spans="1:3">
      <c r="A3307" t="s">
        <v>27407</v>
      </c>
      <c r="B3307" t="s">
        <v>37</v>
      </c>
      <c r="C3307">
        <v>5.4</v>
      </c>
    </row>
    <row r="3308" spans="1:3">
      <c r="A3308" t="s">
        <v>27408</v>
      </c>
      <c r="B3308" t="s">
        <v>37</v>
      </c>
      <c r="C3308">
        <v>6.9</v>
      </c>
    </row>
    <row r="3309" spans="1:3">
      <c r="A3309" t="s">
        <v>27409</v>
      </c>
      <c r="B3309" t="s">
        <v>37</v>
      </c>
      <c r="C3309">
        <v>6.6</v>
      </c>
    </row>
    <row r="3310" spans="1:3">
      <c r="A3310" t="s">
        <v>27410</v>
      </c>
      <c r="B3310" t="s">
        <v>37</v>
      </c>
      <c r="C3310">
        <v>5.9</v>
      </c>
    </row>
    <row r="3311" spans="1:3">
      <c r="A3311" t="s">
        <v>27411</v>
      </c>
      <c r="B3311" t="s">
        <v>37</v>
      </c>
      <c r="C3311">
        <v>6.3</v>
      </c>
    </row>
    <row r="3312" spans="1:3">
      <c r="A3312" t="s">
        <v>27412</v>
      </c>
      <c r="B3312" t="s">
        <v>37</v>
      </c>
      <c r="C3312">
        <v>6.3</v>
      </c>
    </row>
    <row r="3313" spans="1:3">
      <c r="A3313" t="s">
        <v>27413</v>
      </c>
      <c r="B3313" t="s">
        <v>37</v>
      </c>
      <c r="C3313">
        <v>7</v>
      </c>
    </row>
    <row r="3314" spans="1:3">
      <c r="A3314" t="s">
        <v>27414</v>
      </c>
      <c r="B3314" t="s">
        <v>37</v>
      </c>
      <c r="C3314">
        <v>6.3</v>
      </c>
    </row>
    <row r="3315" spans="1:3">
      <c r="A3315" t="s">
        <v>27415</v>
      </c>
      <c r="B3315" t="s">
        <v>37</v>
      </c>
      <c r="C3315">
        <v>6.2</v>
      </c>
    </row>
    <row r="3316" spans="1:3">
      <c r="A3316" t="s">
        <v>27416</v>
      </c>
      <c r="B3316" t="s">
        <v>2778</v>
      </c>
      <c r="C3316">
        <v>7.7</v>
      </c>
    </row>
    <row r="3317" spans="1:3">
      <c r="A3317" t="s">
        <v>27417</v>
      </c>
      <c r="B3317" t="s">
        <v>37</v>
      </c>
      <c r="C3317">
        <v>6.5</v>
      </c>
    </row>
    <row r="3318" spans="1:3">
      <c r="A3318" t="s">
        <v>27418</v>
      </c>
      <c r="B3318" t="s">
        <v>37</v>
      </c>
      <c r="C3318">
        <v>5.8</v>
      </c>
    </row>
    <row r="3319" spans="1:3">
      <c r="A3319" t="s">
        <v>27419</v>
      </c>
      <c r="B3319" t="s">
        <v>14503</v>
      </c>
      <c r="C3319">
        <v>6.1</v>
      </c>
    </row>
    <row r="3320" spans="1:3">
      <c r="A3320" t="s">
        <v>27420</v>
      </c>
      <c r="B3320" t="s">
        <v>37</v>
      </c>
      <c r="C3320">
        <v>8.2</v>
      </c>
    </row>
    <row r="3321" spans="1:3">
      <c r="A3321" t="s">
        <v>27421</v>
      </c>
      <c r="B3321" t="s">
        <v>37</v>
      </c>
      <c r="C3321">
        <v>6</v>
      </c>
    </row>
    <row r="3322" spans="1:3">
      <c r="A3322" t="s">
        <v>27422</v>
      </c>
      <c r="B3322" t="s">
        <v>37</v>
      </c>
      <c r="C3322">
        <v>6.8</v>
      </c>
    </row>
    <row r="3323" spans="1:3">
      <c r="A3323" t="s">
        <v>27423</v>
      </c>
      <c r="B3323" t="s">
        <v>37</v>
      </c>
      <c r="C3323">
        <v>7</v>
      </c>
    </row>
    <row r="3324" spans="1:3">
      <c r="A3324" t="s">
        <v>27424</v>
      </c>
      <c r="B3324" t="s">
        <v>37</v>
      </c>
      <c r="C3324">
        <v>6.8</v>
      </c>
    </row>
    <row r="3325" spans="1:3">
      <c r="A3325" t="s">
        <v>27425</v>
      </c>
      <c r="B3325" t="s">
        <v>37</v>
      </c>
      <c r="C3325">
        <v>7.1</v>
      </c>
    </row>
    <row r="3326" spans="1:3">
      <c r="A3326" t="s">
        <v>27426</v>
      </c>
      <c r="B3326" t="s">
        <v>37</v>
      </c>
      <c r="C3326">
        <v>6.9</v>
      </c>
    </row>
    <row r="3327" spans="1:3">
      <c r="A3327" t="s">
        <v>27427</v>
      </c>
      <c r="B3327" t="s">
        <v>37</v>
      </c>
      <c r="C3327">
        <v>6.9</v>
      </c>
    </row>
    <row r="3328" spans="1:3">
      <c r="A3328" t="s">
        <v>25318</v>
      </c>
      <c r="B3328" t="s">
        <v>37</v>
      </c>
      <c r="C3328">
        <v>6.9</v>
      </c>
    </row>
    <row r="3329" spans="1:3">
      <c r="A3329" t="s">
        <v>27428</v>
      </c>
      <c r="B3329" t="s">
        <v>37</v>
      </c>
      <c r="C3329">
        <v>7.2</v>
      </c>
    </row>
    <row r="3330" spans="1:3">
      <c r="A3330" t="s">
        <v>27429</v>
      </c>
      <c r="B3330" t="s">
        <v>37</v>
      </c>
      <c r="C3330">
        <v>7.8</v>
      </c>
    </row>
    <row r="3331" spans="1:3">
      <c r="A3331" t="s">
        <v>27430</v>
      </c>
      <c r="B3331" t="s">
        <v>37</v>
      </c>
      <c r="C3331">
        <v>7.3</v>
      </c>
    </row>
    <row r="3332" spans="1:3">
      <c r="A3332" t="s">
        <v>27431</v>
      </c>
      <c r="B3332" t="s">
        <v>37</v>
      </c>
      <c r="C3332">
        <v>7.5</v>
      </c>
    </row>
    <row r="3333" spans="1:3">
      <c r="A3333" t="s">
        <v>27432</v>
      </c>
      <c r="B3333" t="s">
        <v>37</v>
      </c>
      <c r="C3333">
        <v>6</v>
      </c>
    </row>
    <row r="3334" spans="1:3">
      <c r="A3334" t="s">
        <v>27433</v>
      </c>
      <c r="B3334" t="s">
        <v>37</v>
      </c>
      <c r="C3334">
        <v>6.8</v>
      </c>
    </row>
    <row r="3335" spans="1:3">
      <c r="A3335" t="s">
        <v>27434</v>
      </c>
      <c r="B3335" t="s">
        <v>37</v>
      </c>
      <c r="C3335">
        <v>3.9</v>
      </c>
    </row>
    <row r="3336" spans="1:3">
      <c r="A3336" t="s">
        <v>27435</v>
      </c>
      <c r="B3336" t="s">
        <v>37</v>
      </c>
      <c r="C3336">
        <v>6.1</v>
      </c>
    </row>
    <row r="3337" spans="1:3">
      <c r="A3337" t="s">
        <v>27436</v>
      </c>
      <c r="B3337" t="s">
        <v>37</v>
      </c>
      <c r="C3337">
        <v>7.5</v>
      </c>
    </row>
    <row r="3338" spans="1:3">
      <c r="A3338" t="s">
        <v>27437</v>
      </c>
      <c r="B3338" t="s">
        <v>2778</v>
      </c>
      <c r="C3338">
        <v>8.2</v>
      </c>
    </row>
    <row r="3339" spans="1:3">
      <c r="A3339" t="s">
        <v>27438</v>
      </c>
      <c r="B3339" t="s">
        <v>37</v>
      </c>
      <c r="C3339">
        <v>7.8</v>
      </c>
    </row>
    <row r="3340" spans="1:3">
      <c r="A3340" t="s">
        <v>27439</v>
      </c>
      <c r="B3340" t="s">
        <v>37</v>
      </c>
      <c r="C3340">
        <v>5.2</v>
      </c>
    </row>
    <row r="3341" spans="1:3">
      <c r="A3341" t="s">
        <v>27440</v>
      </c>
      <c r="B3341" t="s">
        <v>2778</v>
      </c>
      <c r="C3341">
        <v>6.8</v>
      </c>
    </row>
    <row r="3342" spans="1:3">
      <c r="A3342" t="s">
        <v>27441</v>
      </c>
      <c r="B3342" t="s">
        <v>17494</v>
      </c>
      <c r="C3342">
        <v>7</v>
      </c>
    </row>
    <row r="3343" spans="1:3">
      <c r="A3343" t="s">
        <v>27442</v>
      </c>
      <c r="B3343" t="s">
        <v>37</v>
      </c>
      <c r="C3343">
        <v>6.5</v>
      </c>
    </row>
    <row r="3344" spans="1:3">
      <c r="A3344" t="s">
        <v>24983</v>
      </c>
      <c r="B3344" t="s">
        <v>37</v>
      </c>
      <c r="C3344">
        <v>5.7</v>
      </c>
    </row>
    <row r="3345" spans="1:3">
      <c r="A3345" t="s">
        <v>27443</v>
      </c>
      <c r="B3345" t="s">
        <v>37</v>
      </c>
      <c r="C3345">
        <v>6.4</v>
      </c>
    </row>
    <row r="3346" spans="1:3">
      <c r="A3346" t="s">
        <v>27444</v>
      </c>
      <c r="B3346" t="s">
        <v>37</v>
      </c>
      <c r="C3346">
        <v>5.3</v>
      </c>
    </row>
    <row r="3347" spans="1:3">
      <c r="A3347" t="s">
        <v>27445</v>
      </c>
      <c r="B3347" t="s">
        <v>1464</v>
      </c>
      <c r="C3347">
        <v>7.6</v>
      </c>
    </row>
    <row r="3348" spans="1:3">
      <c r="A3348" t="s">
        <v>27446</v>
      </c>
      <c r="B3348" t="s">
        <v>37</v>
      </c>
      <c r="C3348">
        <v>7.1</v>
      </c>
    </row>
    <row r="3349" spans="1:3">
      <c r="A3349" t="s">
        <v>27447</v>
      </c>
      <c r="B3349" t="s">
        <v>37</v>
      </c>
      <c r="C3349">
        <v>6.5</v>
      </c>
    </row>
    <row r="3350" spans="1:3">
      <c r="A3350" t="s">
        <v>27448</v>
      </c>
      <c r="B3350" t="s">
        <v>37</v>
      </c>
      <c r="C3350">
        <v>8.5</v>
      </c>
    </row>
    <row r="3351" spans="1:3">
      <c r="A3351" t="s">
        <v>27449</v>
      </c>
      <c r="B3351" t="s">
        <v>14503</v>
      </c>
      <c r="C3351">
        <v>8.7</v>
      </c>
    </row>
    <row r="3352" spans="1:3">
      <c r="A3352" t="s">
        <v>27450</v>
      </c>
      <c r="B3352" t="s">
        <v>37</v>
      </c>
      <c r="C3352">
        <v>7.1</v>
      </c>
    </row>
    <row r="3353" spans="1:3">
      <c r="A3353" t="s">
        <v>27451</v>
      </c>
      <c r="B3353" t="s">
        <v>15778</v>
      </c>
      <c r="C3353">
        <v>8.3</v>
      </c>
    </row>
    <row r="3354" spans="1:3">
      <c r="A3354" t="s">
        <v>27452</v>
      </c>
      <c r="B3354" t="s">
        <v>37</v>
      </c>
      <c r="C3354">
        <v>7.4</v>
      </c>
    </row>
    <row r="3355" spans="1:3">
      <c r="A3355" t="s">
        <v>27453</v>
      </c>
      <c r="B3355" t="s">
        <v>2778</v>
      </c>
      <c r="C3355">
        <v>7.5</v>
      </c>
    </row>
    <row r="3356" spans="1:3">
      <c r="A3356" t="s">
        <v>27454</v>
      </c>
      <c r="B3356" t="s">
        <v>37</v>
      </c>
      <c r="C3356">
        <v>7.2</v>
      </c>
    </row>
    <row r="3357" spans="1:3">
      <c r="A3357" t="s">
        <v>27455</v>
      </c>
      <c r="B3357" t="s">
        <v>37</v>
      </c>
      <c r="C3357">
        <v>7.6</v>
      </c>
    </row>
    <row r="3358" spans="1:3">
      <c r="A3358" t="s">
        <v>27456</v>
      </c>
      <c r="B3358" t="s">
        <v>37</v>
      </c>
      <c r="C3358">
        <v>7.8</v>
      </c>
    </row>
    <row r="3359" spans="1:3">
      <c r="A3359" t="s">
        <v>27457</v>
      </c>
      <c r="B3359" t="s">
        <v>37</v>
      </c>
      <c r="C3359">
        <v>8.2</v>
      </c>
    </row>
    <row r="3360" spans="1:3">
      <c r="A3360" t="s">
        <v>27458</v>
      </c>
      <c r="B3360" t="s">
        <v>37</v>
      </c>
      <c r="C3360">
        <v>6.6</v>
      </c>
    </row>
    <row r="3361" spans="1:3">
      <c r="A3361" t="s">
        <v>27459</v>
      </c>
      <c r="B3361" t="s">
        <v>37</v>
      </c>
      <c r="C3361">
        <v>5.7</v>
      </c>
    </row>
    <row r="3362" spans="1:3">
      <c r="A3362" t="s">
        <v>27460</v>
      </c>
      <c r="B3362" t="s">
        <v>37</v>
      </c>
      <c r="C3362">
        <v>7.4</v>
      </c>
    </row>
    <row r="3363" spans="1:3">
      <c r="A3363" t="s">
        <v>27461</v>
      </c>
      <c r="B3363" t="s">
        <v>37</v>
      </c>
      <c r="C3363">
        <v>8</v>
      </c>
    </row>
    <row r="3364" spans="1:3">
      <c r="A3364" t="s">
        <v>27462</v>
      </c>
      <c r="B3364" t="s">
        <v>37</v>
      </c>
      <c r="C3364">
        <v>5.4</v>
      </c>
    </row>
    <row r="3365" spans="1:3">
      <c r="A3365" t="s">
        <v>27463</v>
      </c>
      <c r="B3365" t="s">
        <v>37</v>
      </c>
      <c r="C3365">
        <v>7.4</v>
      </c>
    </row>
    <row r="3366" spans="1:3">
      <c r="A3366" t="s">
        <v>27464</v>
      </c>
      <c r="B3366" t="s">
        <v>37</v>
      </c>
      <c r="C3366">
        <v>5.7</v>
      </c>
    </row>
    <row r="3367" spans="1:3">
      <c r="A3367" t="s">
        <v>27465</v>
      </c>
      <c r="B3367" t="s">
        <v>37</v>
      </c>
      <c r="C3367">
        <v>6.8</v>
      </c>
    </row>
    <row r="3368" spans="1:3">
      <c r="A3368" t="s">
        <v>27466</v>
      </c>
      <c r="B3368" t="s">
        <v>37</v>
      </c>
      <c r="C3368">
        <v>5.4</v>
      </c>
    </row>
    <row r="3369" spans="1:3">
      <c r="A3369" t="s">
        <v>27467</v>
      </c>
      <c r="B3369" t="s">
        <v>37</v>
      </c>
      <c r="C3369">
        <v>5.1</v>
      </c>
    </row>
    <row r="3370" spans="1:3">
      <c r="A3370" t="s">
        <v>27468</v>
      </c>
      <c r="B3370" t="s">
        <v>37</v>
      </c>
      <c r="C3370">
        <v>5.9</v>
      </c>
    </row>
    <row r="3371" spans="1:3">
      <c r="A3371" t="s">
        <v>27469</v>
      </c>
      <c r="B3371" t="s">
        <v>37</v>
      </c>
      <c r="C3371">
        <v>8.2</v>
      </c>
    </row>
    <row r="3372" spans="1:3">
      <c r="A3372" t="s">
        <v>27470</v>
      </c>
      <c r="B3372" t="s">
        <v>37</v>
      </c>
      <c r="C3372">
        <v>5.3</v>
      </c>
    </row>
    <row r="3373" spans="1:3">
      <c r="A3373" t="s">
        <v>27471</v>
      </c>
      <c r="B3373" t="s">
        <v>37</v>
      </c>
      <c r="C3373">
        <v>4.3</v>
      </c>
    </row>
    <row r="3374" spans="1:3">
      <c r="A3374" t="s">
        <v>27472</v>
      </c>
      <c r="B3374" t="s">
        <v>37</v>
      </c>
      <c r="C3374">
        <v>7.2</v>
      </c>
    </row>
    <row r="3375" spans="1:3">
      <c r="A3375" t="s">
        <v>27473</v>
      </c>
      <c r="B3375" t="s">
        <v>37</v>
      </c>
      <c r="C3375">
        <v>5.9</v>
      </c>
    </row>
    <row r="3376" spans="1:3">
      <c r="A3376" t="s">
        <v>27474</v>
      </c>
      <c r="B3376" t="s">
        <v>37</v>
      </c>
      <c r="C3376">
        <v>3</v>
      </c>
    </row>
    <row r="3377" spans="1:3">
      <c r="A3377" t="s">
        <v>27475</v>
      </c>
      <c r="B3377" t="s">
        <v>37</v>
      </c>
      <c r="C3377">
        <v>7.9</v>
      </c>
    </row>
    <row r="3378" spans="1:3">
      <c r="A3378" t="s">
        <v>27476</v>
      </c>
      <c r="B3378" t="s">
        <v>37</v>
      </c>
      <c r="C3378">
        <v>3.2</v>
      </c>
    </row>
    <row r="3379" spans="1:3">
      <c r="A3379" t="s">
        <v>27477</v>
      </c>
      <c r="B3379" t="s">
        <v>37</v>
      </c>
      <c r="C3379">
        <v>6.5</v>
      </c>
    </row>
    <row r="3380" spans="1:3">
      <c r="A3380" t="s">
        <v>27478</v>
      </c>
      <c r="B3380" t="s">
        <v>37</v>
      </c>
      <c r="C3380">
        <v>7</v>
      </c>
    </row>
    <row r="3381" spans="1:3">
      <c r="A3381" t="s">
        <v>27479</v>
      </c>
      <c r="B3381" t="s">
        <v>37</v>
      </c>
      <c r="C3381">
        <v>6.9</v>
      </c>
    </row>
    <row r="3382" spans="1:3">
      <c r="A3382" t="s">
        <v>27480</v>
      </c>
      <c r="B3382" t="s">
        <v>37</v>
      </c>
      <c r="C3382">
        <v>4.4</v>
      </c>
    </row>
    <row r="3383" spans="1:3">
      <c r="A3383" t="s">
        <v>27481</v>
      </c>
      <c r="B3383" t="s">
        <v>37</v>
      </c>
      <c r="C3383">
        <v>6</v>
      </c>
    </row>
    <row r="3384" spans="1:3">
      <c r="A3384" t="s">
        <v>27482</v>
      </c>
      <c r="B3384" t="s">
        <v>37</v>
      </c>
      <c r="C3384">
        <v>5.3</v>
      </c>
    </row>
    <row r="3385" spans="1:3">
      <c r="A3385" t="s">
        <v>27483</v>
      </c>
      <c r="B3385" t="s">
        <v>37</v>
      </c>
      <c r="C3385">
        <v>5.3</v>
      </c>
    </row>
    <row r="3386" spans="1:3">
      <c r="A3386" t="s">
        <v>27484</v>
      </c>
      <c r="B3386" t="s">
        <v>37</v>
      </c>
      <c r="C3386">
        <v>7.1</v>
      </c>
    </row>
    <row r="3387" spans="1:3">
      <c r="A3387" t="s">
        <v>27485</v>
      </c>
      <c r="B3387" t="s">
        <v>37</v>
      </c>
      <c r="C3387">
        <v>5.4</v>
      </c>
    </row>
    <row r="3388" spans="1:3">
      <c r="A3388" t="s">
        <v>27486</v>
      </c>
      <c r="B3388" t="s">
        <v>37</v>
      </c>
      <c r="C3388">
        <v>6.9</v>
      </c>
    </row>
    <row r="3389" spans="1:3">
      <c r="A3389" t="s">
        <v>27487</v>
      </c>
      <c r="B3389" t="s">
        <v>19421</v>
      </c>
      <c r="C3389">
        <v>7.3</v>
      </c>
    </row>
    <row r="3390" spans="1:3">
      <c r="A3390" t="s">
        <v>27488</v>
      </c>
      <c r="B3390" t="s">
        <v>37</v>
      </c>
      <c r="C3390">
        <v>6.6</v>
      </c>
    </row>
    <row r="3391" spans="1:3">
      <c r="A3391" t="s">
        <v>27489</v>
      </c>
      <c r="B3391" t="s">
        <v>37</v>
      </c>
      <c r="C3391">
        <v>5.4</v>
      </c>
    </row>
    <row r="3392" spans="1:3">
      <c r="A3392" t="s">
        <v>27490</v>
      </c>
      <c r="B3392" t="s">
        <v>12700</v>
      </c>
      <c r="C3392">
        <v>8.4</v>
      </c>
    </row>
    <row r="3393" spans="1:3">
      <c r="A3393" t="s">
        <v>27491</v>
      </c>
      <c r="B3393" t="s">
        <v>37</v>
      </c>
      <c r="C3393">
        <v>6.3</v>
      </c>
    </row>
    <row r="3394" spans="1:3">
      <c r="A3394" t="s">
        <v>27492</v>
      </c>
      <c r="B3394" t="s">
        <v>37</v>
      </c>
      <c r="C3394">
        <v>6.1</v>
      </c>
    </row>
    <row r="3395" spans="1:3">
      <c r="A3395" t="s">
        <v>27493</v>
      </c>
      <c r="B3395" t="s">
        <v>37</v>
      </c>
      <c r="C3395">
        <v>5.3</v>
      </c>
    </row>
    <row r="3396" spans="1:3">
      <c r="A3396" t="s">
        <v>27494</v>
      </c>
      <c r="B3396" t="s">
        <v>37</v>
      </c>
      <c r="C3396">
        <v>5.3</v>
      </c>
    </row>
    <row r="3397" spans="1:3">
      <c r="A3397" t="s">
        <v>25952</v>
      </c>
      <c r="B3397" t="s">
        <v>37</v>
      </c>
      <c r="C3397">
        <v>6</v>
      </c>
    </row>
    <row r="3398" spans="1:3">
      <c r="A3398" t="s">
        <v>27495</v>
      </c>
      <c r="B3398" t="s">
        <v>8731</v>
      </c>
      <c r="C3398">
        <v>7.4</v>
      </c>
    </row>
    <row r="3399" spans="1:3">
      <c r="A3399" t="s">
        <v>27496</v>
      </c>
      <c r="B3399" t="s">
        <v>37</v>
      </c>
      <c r="C3399">
        <v>4.1</v>
      </c>
    </row>
    <row r="3400" spans="1:3">
      <c r="A3400" t="s">
        <v>27497</v>
      </c>
      <c r="B3400" t="s">
        <v>37</v>
      </c>
      <c r="C3400">
        <v>6.7</v>
      </c>
    </row>
    <row r="3401" spans="1:3">
      <c r="A3401" t="s">
        <v>27498</v>
      </c>
      <c r="B3401" t="s">
        <v>37</v>
      </c>
      <c r="C3401">
        <v>5.8</v>
      </c>
    </row>
    <row r="3402" spans="1:3">
      <c r="A3402" t="s">
        <v>24195</v>
      </c>
      <c r="B3402" t="s">
        <v>37</v>
      </c>
      <c r="C3402">
        <v>6.5</v>
      </c>
    </row>
    <row r="3403" spans="1:3">
      <c r="A3403" t="s">
        <v>24485</v>
      </c>
      <c r="B3403" t="s">
        <v>37</v>
      </c>
      <c r="C3403">
        <v>7</v>
      </c>
    </row>
    <row r="3404" spans="1:3">
      <c r="A3404" t="s">
        <v>27499</v>
      </c>
      <c r="B3404" t="s">
        <v>14503</v>
      </c>
      <c r="C3404">
        <v>8</v>
      </c>
    </row>
    <row r="3405" spans="1:3">
      <c r="A3405" t="s">
        <v>27500</v>
      </c>
      <c r="B3405" t="s">
        <v>37</v>
      </c>
      <c r="C3405">
        <v>6.5</v>
      </c>
    </row>
    <row r="3406" spans="1:3">
      <c r="A3406" t="s">
        <v>27501</v>
      </c>
      <c r="B3406" t="s">
        <v>1464</v>
      </c>
      <c r="C3406">
        <v>6.8</v>
      </c>
    </row>
    <row r="3407" spans="1:3">
      <c r="A3407" t="s">
        <v>27502</v>
      </c>
      <c r="B3407" t="s">
        <v>37</v>
      </c>
      <c r="C3407">
        <v>7.4</v>
      </c>
    </row>
    <row r="3408" spans="1:3">
      <c r="A3408" t="s">
        <v>27503</v>
      </c>
      <c r="B3408" t="s">
        <v>37</v>
      </c>
      <c r="C3408">
        <v>8.3</v>
      </c>
    </row>
    <row r="3409" spans="1:3">
      <c r="A3409" t="s">
        <v>27504</v>
      </c>
      <c r="B3409" t="s">
        <v>37</v>
      </c>
      <c r="C3409">
        <v>5.3</v>
      </c>
    </row>
    <row r="3410" spans="1:3">
      <c r="A3410" t="s">
        <v>27505</v>
      </c>
      <c r="B3410" t="s">
        <v>37</v>
      </c>
      <c r="C3410">
        <v>8.1</v>
      </c>
    </row>
    <row r="3411" spans="1:3">
      <c r="A3411" t="s">
        <v>27506</v>
      </c>
      <c r="B3411" t="s">
        <v>37</v>
      </c>
      <c r="C3411">
        <v>8</v>
      </c>
    </row>
    <row r="3412" spans="1:3">
      <c r="A3412" t="s">
        <v>27507</v>
      </c>
      <c r="B3412" t="s">
        <v>37</v>
      </c>
      <c r="C3412">
        <v>5.7</v>
      </c>
    </row>
    <row r="3413" spans="1:3">
      <c r="A3413" t="s">
        <v>27508</v>
      </c>
      <c r="B3413" t="s">
        <v>37</v>
      </c>
      <c r="C3413">
        <v>7.1</v>
      </c>
    </row>
    <row r="3414" spans="1:3">
      <c r="A3414" t="s">
        <v>27509</v>
      </c>
      <c r="B3414" t="s">
        <v>37</v>
      </c>
      <c r="C3414">
        <v>7.8</v>
      </c>
    </row>
    <row r="3415" spans="1:3">
      <c r="A3415" t="s">
        <v>27510</v>
      </c>
      <c r="B3415" t="s">
        <v>37</v>
      </c>
      <c r="C3415">
        <v>5.9</v>
      </c>
    </row>
    <row r="3416" spans="1:3">
      <c r="A3416" t="s">
        <v>27511</v>
      </c>
      <c r="B3416" t="s">
        <v>37</v>
      </c>
      <c r="C3416">
        <v>7.8</v>
      </c>
    </row>
    <row r="3417" spans="1:3">
      <c r="A3417" t="s">
        <v>25577</v>
      </c>
      <c r="B3417" t="s">
        <v>37</v>
      </c>
      <c r="C3417">
        <v>5.3</v>
      </c>
    </row>
    <row r="3418" spans="1:3">
      <c r="A3418" t="s">
        <v>27512</v>
      </c>
      <c r="B3418" t="s">
        <v>2778</v>
      </c>
      <c r="C3418">
        <v>7.2</v>
      </c>
    </row>
    <row r="3419" spans="1:3">
      <c r="A3419" t="s">
        <v>27513</v>
      </c>
      <c r="B3419" t="s">
        <v>37</v>
      </c>
      <c r="C3419">
        <v>5.1</v>
      </c>
    </row>
    <row r="3420" spans="1:3">
      <c r="A3420" t="s">
        <v>27514</v>
      </c>
      <c r="B3420" t="s">
        <v>37</v>
      </c>
      <c r="C3420">
        <v>5.1</v>
      </c>
    </row>
    <row r="3421" spans="1:3">
      <c r="A3421" t="s">
        <v>26523</v>
      </c>
      <c r="B3421" t="s">
        <v>37</v>
      </c>
      <c r="C3421">
        <v>4.9</v>
      </c>
    </row>
    <row r="3422" spans="1:3">
      <c r="A3422" t="s">
        <v>27515</v>
      </c>
      <c r="B3422" t="s">
        <v>37</v>
      </c>
      <c r="C3422">
        <v>6.9</v>
      </c>
    </row>
    <row r="3423" spans="1:3">
      <c r="A3423" t="s">
        <v>27516</v>
      </c>
      <c r="B3423" t="s">
        <v>37</v>
      </c>
      <c r="C3423">
        <v>4.6</v>
      </c>
    </row>
    <row r="3424" spans="1:3">
      <c r="A3424" t="s">
        <v>27517</v>
      </c>
      <c r="B3424" t="s">
        <v>37</v>
      </c>
      <c r="C3424">
        <v>6.7</v>
      </c>
    </row>
    <row r="3425" spans="1:3">
      <c r="A3425" t="s">
        <v>27518</v>
      </c>
      <c r="B3425" t="s">
        <v>37</v>
      </c>
      <c r="C3425">
        <v>7.1</v>
      </c>
    </row>
    <row r="3426" spans="1:3">
      <c r="A3426" t="s">
        <v>27519</v>
      </c>
      <c r="B3426" t="s">
        <v>37</v>
      </c>
      <c r="C3426">
        <v>7.6</v>
      </c>
    </row>
    <row r="3427" spans="1:3">
      <c r="A3427" t="s">
        <v>27520</v>
      </c>
      <c r="B3427" t="s">
        <v>37</v>
      </c>
      <c r="C3427">
        <v>8.1</v>
      </c>
    </row>
    <row r="3428" spans="1:3">
      <c r="A3428" t="s">
        <v>27521</v>
      </c>
      <c r="B3428" t="s">
        <v>37</v>
      </c>
      <c r="C3428">
        <v>7</v>
      </c>
    </row>
    <row r="3429" spans="1:3">
      <c r="A3429" t="s">
        <v>27522</v>
      </c>
      <c r="B3429" t="s">
        <v>37</v>
      </c>
      <c r="C3429">
        <v>7.1</v>
      </c>
    </row>
    <row r="3430" spans="1:3">
      <c r="A3430" t="s">
        <v>27523</v>
      </c>
      <c r="B3430" t="s">
        <v>37</v>
      </c>
      <c r="C3430">
        <v>7.6</v>
      </c>
    </row>
    <row r="3431" spans="1:3">
      <c r="A3431" t="s">
        <v>27524</v>
      </c>
      <c r="B3431" t="s">
        <v>37</v>
      </c>
      <c r="C3431">
        <v>7.1</v>
      </c>
    </row>
    <row r="3432" spans="1:3">
      <c r="A3432" t="s">
        <v>27525</v>
      </c>
      <c r="B3432" t="s">
        <v>37</v>
      </c>
      <c r="C3432">
        <v>7.7</v>
      </c>
    </row>
    <row r="3433" spans="1:3">
      <c r="A3433" t="s">
        <v>27526</v>
      </c>
      <c r="B3433" t="s">
        <v>37</v>
      </c>
      <c r="C3433">
        <v>7.6</v>
      </c>
    </row>
    <row r="3434" spans="1:3">
      <c r="A3434" t="s">
        <v>25647</v>
      </c>
      <c r="B3434" t="s">
        <v>37</v>
      </c>
      <c r="C3434">
        <v>6.7</v>
      </c>
    </row>
    <row r="3435" spans="1:3">
      <c r="A3435" t="s">
        <v>27527</v>
      </c>
      <c r="B3435" t="s">
        <v>37</v>
      </c>
      <c r="C3435">
        <v>5.7</v>
      </c>
    </row>
    <row r="3436" spans="1:3">
      <c r="A3436" t="s">
        <v>27528</v>
      </c>
      <c r="B3436" t="s">
        <v>37</v>
      </c>
      <c r="C3436">
        <v>7.1</v>
      </c>
    </row>
    <row r="3437" spans="1:3">
      <c r="A3437" t="s">
        <v>27529</v>
      </c>
      <c r="B3437" t="s">
        <v>37</v>
      </c>
      <c r="C3437">
        <v>6.2</v>
      </c>
    </row>
    <row r="3438" spans="1:3">
      <c r="A3438" t="s">
        <v>27530</v>
      </c>
      <c r="B3438" t="s">
        <v>8731</v>
      </c>
      <c r="C3438">
        <v>6.1</v>
      </c>
    </row>
    <row r="3439" spans="1:3">
      <c r="A3439" t="s">
        <v>27531</v>
      </c>
      <c r="B3439" t="s">
        <v>2778</v>
      </c>
      <c r="C3439">
        <v>5.9</v>
      </c>
    </row>
    <row r="3440" spans="1:3">
      <c r="A3440" t="s">
        <v>27532</v>
      </c>
      <c r="B3440" t="s">
        <v>37</v>
      </c>
      <c r="C3440">
        <v>6.8</v>
      </c>
    </row>
    <row r="3441" spans="1:3">
      <c r="A3441" t="s">
        <v>27533</v>
      </c>
      <c r="B3441" t="s">
        <v>37</v>
      </c>
      <c r="C3441">
        <v>6.8</v>
      </c>
    </row>
    <row r="3442" spans="1:3">
      <c r="A3442" t="s">
        <v>27534</v>
      </c>
      <c r="B3442" t="s">
        <v>37</v>
      </c>
      <c r="C3442">
        <v>5.1</v>
      </c>
    </row>
    <row r="3443" spans="1:3">
      <c r="A3443" t="s">
        <v>27535</v>
      </c>
      <c r="B3443" t="s">
        <v>37</v>
      </c>
      <c r="C3443">
        <v>7.7</v>
      </c>
    </row>
    <row r="3444" spans="1:3">
      <c r="A3444" t="s">
        <v>27536</v>
      </c>
      <c r="B3444" t="s">
        <v>37</v>
      </c>
      <c r="C3444">
        <v>3.9</v>
      </c>
    </row>
    <row r="3445" spans="1:3">
      <c r="A3445" t="s">
        <v>27537</v>
      </c>
      <c r="B3445" t="s">
        <v>37</v>
      </c>
      <c r="C3445">
        <v>5.7</v>
      </c>
    </row>
    <row r="3446" spans="1:3">
      <c r="A3446" t="s">
        <v>27538</v>
      </c>
      <c r="B3446" t="s">
        <v>37</v>
      </c>
      <c r="C3446">
        <v>4.7</v>
      </c>
    </row>
    <row r="3447" spans="1:3">
      <c r="A3447" t="s">
        <v>27539</v>
      </c>
      <c r="B3447" t="s">
        <v>37</v>
      </c>
      <c r="C3447">
        <v>5.9</v>
      </c>
    </row>
    <row r="3448" spans="1:3">
      <c r="A3448" t="s">
        <v>27540</v>
      </c>
      <c r="B3448" t="s">
        <v>37</v>
      </c>
      <c r="C3448">
        <v>8.1</v>
      </c>
    </row>
    <row r="3449" spans="1:3">
      <c r="A3449" t="s">
        <v>27541</v>
      </c>
      <c r="B3449" t="s">
        <v>17494</v>
      </c>
      <c r="C3449">
        <v>7.6</v>
      </c>
    </row>
    <row r="3450" spans="1:3">
      <c r="A3450" t="s">
        <v>27542</v>
      </c>
      <c r="B3450" t="s">
        <v>37</v>
      </c>
      <c r="C3450">
        <v>7.5</v>
      </c>
    </row>
    <row r="3451" spans="1:3">
      <c r="A3451" t="s">
        <v>27543</v>
      </c>
      <c r="B3451" t="s">
        <v>37</v>
      </c>
      <c r="C3451">
        <v>5.1</v>
      </c>
    </row>
    <row r="3452" spans="1:3">
      <c r="A3452" t="s">
        <v>27544</v>
      </c>
      <c r="B3452" t="s">
        <v>37</v>
      </c>
      <c r="C3452">
        <v>6.9</v>
      </c>
    </row>
    <row r="3453" spans="1:3">
      <c r="A3453" t="s">
        <v>27545</v>
      </c>
      <c r="B3453" t="s">
        <v>37</v>
      </c>
      <c r="C3453">
        <v>7.6</v>
      </c>
    </row>
    <row r="3454" spans="1:3">
      <c r="A3454" t="s">
        <v>27546</v>
      </c>
      <c r="B3454" t="s">
        <v>7241</v>
      </c>
      <c r="C3454">
        <v>7.6</v>
      </c>
    </row>
    <row r="3455" spans="1:3">
      <c r="A3455" t="s">
        <v>27547</v>
      </c>
      <c r="B3455" t="s">
        <v>37</v>
      </c>
      <c r="C3455">
        <v>7.6</v>
      </c>
    </row>
    <row r="3456" spans="1:3">
      <c r="A3456" t="s">
        <v>27548</v>
      </c>
      <c r="B3456" t="s">
        <v>37</v>
      </c>
      <c r="C3456">
        <v>5.3</v>
      </c>
    </row>
    <row r="3457" spans="1:3">
      <c r="A3457" t="s">
        <v>27549</v>
      </c>
      <c r="B3457" t="s">
        <v>8731</v>
      </c>
      <c r="C3457">
        <v>8.5</v>
      </c>
    </row>
    <row r="3458" spans="1:3">
      <c r="A3458" t="s">
        <v>27550</v>
      </c>
      <c r="B3458" t="s">
        <v>37</v>
      </c>
      <c r="C3458">
        <v>7</v>
      </c>
    </row>
    <row r="3459" spans="1:3">
      <c r="A3459" t="s">
        <v>27551</v>
      </c>
      <c r="B3459" t="s">
        <v>1464</v>
      </c>
      <c r="C3459">
        <v>7.8</v>
      </c>
    </row>
    <row r="3460" spans="1:3">
      <c r="A3460" t="s">
        <v>27552</v>
      </c>
      <c r="B3460" t="s">
        <v>37</v>
      </c>
      <c r="C3460">
        <v>7.2</v>
      </c>
    </row>
    <row r="3461" spans="1:3">
      <c r="A3461" t="s">
        <v>27553</v>
      </c>
      <c r="B3461" t="s">
        <v>37</v>
      </c>
      <c r="C3461">
        <v>8</v>
      </c>
    </row>
    <row r="3462" spans="1:3">
      <c r="A3462" t="s">
        <v>27554</v>
      </c>
      <c r="B3462" t="s">
        <v>2778</v>
      </c>
      <c r="C3462">
        <v>8.1</v>
      </c>
    </row>
    <row r="3463" spans="1:3">
      <c r="A3463" t="s">
        <v>27555</v>
      </c>
      <c r="B3463" t="s">
        <v>37</v>
      </c>
      <c r="C3463">
        <v>6.8</v>
      </c>
    </row>
    <row r="3464" spans="1:3">
      <c r="A3464" t="s">
        <v>27556</v>
      </c>
      <c r="B3464" t="s">
        <v>37</v>
      </c>
      <c r="C3464">
        <v>7.2</v>
      </c>
    </row>
    <row r="3465" spans="1:3">
      <c r="A3465" t="s">
        <v>27557</v>
      </c>
      <c r="B3465" t="s">
        <v>37</v>
      </c>
      <c r="C3465">
        <v>7.4</v>
      </c>
    </row>
    <row r="3466" spans="1:3">
      <c r="A3466" t="s">
        <v>27558</v>
      </c>
      <c r="B3466" t="s">
        <v>37</v>
      </c>
      <c r="C3466">
        <v>6.1</v>
      </c>
    </row>
    <row r="3467" spans="1:3">
      <c r="A3467" t="s">
        <v>27559</v>
      </c>
      <c r="B3467" t="s">
        <v>37</v>
      </c>
      <c r="C3467">
        <v>7</v>
      </c>
    </row>
    <row r="3468" spans="1:3">
      <c r="A3468" t="s">
        <v>27560</v>
      </c>
      <c r="B3468" t="s">
        <v>37</v>
      </c>
      <c r="C3468">
        <v>5.3</v>
      </c>
    </row>
    <row r="3469" spans="1:3">
      <c r="A3469" t="s">
        <v>27561</v>
      </c>
      <c r="B3469" t="s">
        <v>37</v>
      </c>
      <c r="C3469">
        <v>4.7</v>
      </c>
    </row>
    <row r="3470" spans="1:3">
      <c r="A3470" t="s">
        <v>27562</v>
      </c>
      <c r="B3470" t="s">
        <v>37</v>
      </c>
      <c r="C3470">
        <v>5.7</v>
      </c>
    </row>
    <row r="3471" spans="1:3">
      <c r="A3471" t="s">
        <v>26378</v>
      </c>
      <c r="B3471" t="s">
        <v>37</v>
      </c>
      <c r="C3471">
        <v>7.8</v>
      </c>
    </row>
    <row r="3472" spans="1:3">
      <c r="A3472" t="s">
        <v>27563</v>
      </c>
      <c r="B3472" t="s">
        <v>37</v>
      </c>
      <c r="C3472">
        <v>6.5</v>
      </c>
    </row>
    <row r="3473" spans="1:3">
      <c r="A3473" t="s">
        <v>27564</v>
      </c>
      <c r="B3473" t="s">
        <v>11690</v>
      </c>
      <c r="C3473">
        <v>8</v>
      </c>
    </row>
    <row r="3474" spans="1:3">
      <c r="A3474" t="s">
        <v>27565</v>
      </c>
      <c r="B3474" t="s">
        <v>37</v>
      </c>
      <c r="C3474">
        <v>3.3</v>
      </c>
    </row>
    <row r="3475" spans="1:3">
      <c r="A3475" t="s">
        <v>27566</v>
      </c>
      <c r="B3475" t="s">
        <v>37</v>
      </c>
      <c r="C3475">
        <v>6.9</v>
      </c>
    </row>
    <row r="3476" spans="1:3">
      <c r="A3476" t="s">
        <v>27567</v>
      </c>
      <c r="B3476" t="s">
        <v>37</v>
      </c>
      <c r="C3476">
        <v>8.1</v>
      </c>
    </row>
    <row r="3477" spans="1:3">
      <c r="A3477" t="s">
        <v>27568</v>
      </c>
      <c r="B3477" t="s">
        <v>37</v>
      </c>
      <c r="C3477">
        <v>6.8</v>
      </c>
    </row>
    <row r="3478" spans="1:3">
      <c r="A3478" t="s">
        <v>27569</v>
      </c>
      <c r="B3478" t="s">
        <v>37</v>
      </c>
      <c r="C3478">
        <v>4.6</v>
      </c>
    </row>
    <row r="3479" spans="1:3">
      <c r="A3479" t="s">
        <v>27570</v>
      </c>
      <c r="B3479" t="s">
        <v>37</v>
      </c>
      <c r="C3479">
        <v>7</v>
      </c>
    </row>
    <row r="3480" spans="1:3">
      <c r="A3480" t="s">
        <v>27571</v>
      </c>
      <c r="B3480" t="s">
        <v>37</v>
      </c>
      <c r="C3480">
        <v>6.7</v>
      </c>
    </row>
    <row r="3481" spans="1:3">
      <c r="A3481" t="s">
        <v>27572</v>
      </c>
      <c r="B3481" t="s">
        <v>37</v>
      </c>
      <c r="C3481">
        <v>5.8</v>
      </c>
    </row>
    <row r="3482" spans="1:3">
      <c r="A3482" t="s">
        <v>27573</v>
      </c>
      <c r="B3482" t="s">
        <v>37</v>
      </c>
      <c r="C3482">
        <v>4.5</v>
      </c>
    </row>
    <row r="3483" spans="1:3">
      <c r="A3483" t="s">
        <v>27574</v>
      </c>
      <c r="B3483" t="s">
        <v>37</v>
      </c>
      <c r="C3483">
        <v>6.6</v>
      </c>
    </row>
    <row r="3484" spans="1:3">
      <c r="A3484" t="s">
        <v>27575</v>
      </c>
      <c r="B3484" t="s">
        <v>37</v>
      </c>
      <c r="C3484">
        <v>6.6</v>
      </c>
    </row>
    <row r="3485" spans="1:3">
      <c r="A3485" t="s">
        <v>25973</v>
      </c>
      <c r="B3485" t="s">
        <v>37</v>
      </c>
      <c r="C3485">
        <v>5.1</v>
      </c>
    </row>
    <row r="3486" spans="1:3">
      <c r="A3486" t="s">
        <v>27576</v>
      </c>
      <c r="B3486" t="s">
        <v>37</v>
      </c>
      <c r="C3486">
        <v>7.8</v>
      </c>
    </row>
    <row r="3487" spans="1:3">
      <c r="A3487" t="s">
        <v>27577</v>
      </c>
      <c r="B3487" t="s">
        <v>37</v>
      </c>
      <c r="C3487">
        <v>7.7</v>
      </c>
    </row>
    <row r="3488" spans="1:3">
      <c r="A3488" t="s">
        <v>27578</v>
      </c>
      <c r="B3488" t="s">
        <v>37</v>
      </c>
      <c r="C3488">
        <v>5.7</v>
      </c>
    </row>
    <row r="3489" spans="1:3">
      <c r="A3489" t="s">
        <v>27579</v>
      </c>
      <c r="B3489" t="s">
        <v>37</v>
      </c>
      <c r="C3489">
        <v>7.1</v>
      </c>
    </row>
    <row r="3490" spans="1:3">
      <c r="A3490" t="s">
        <v>27580</v>
      </c>
      <c r="B3490" t="s">
        <v>37</v>
      </c>
      <c r="C3490">
        <v>6.4</v>
      </c>
    </row>
    <row r="3491" spans="1:3">
      <c r="A3491" t="s">
        <v>27581</v>
      </c>
      <c r="B3491" t="s">
        <v>37</v>
      </c>
      <c r="C3491">
        <v>7</v>
      </c>
    </row>
    <row r="3492" spans="1:3">
      <c r="A3492" t="s">
        <v>27582</v>
      </c>
      <c r="B3492" t="s">
        <v>1464</v>
      </c>
      <c r="C3492">
        <v>5.8</v>
      </c>
    </row>
    <row r="3493" spans="1:3">
      <c r="A3493" t="s">
        <v>25709</v>
      </c>
      <c r="B3493" t="s">
        <v>37</v>
      </c>
      <c r="C3493">
        <v>5.9</v>
      </c>
    </row>
    <row r="3494" spans="1:3">
      <c r="A3494" t="s">
        <v>25492</v>
      </c>
      <c r="B3494" t="s">
        <v>37</v>
      </c>
      <c r="C3494">
        <v>7.5</v>
      </c>
    </row>
    <row r="3495" spans="1:3">
      <c r="A3495" t="s">
        <v>27583</v>
      </c>
      <c r="B3495" t="s">
        <v>37</v>
      </c>
      <c r="C3495">
        <v>7.8</v>
      </c>
    </row>
    <row r="3496" spans="1:3">
      <c r="A3496" t="s">
        <v>27584</v>
      </c>
      <c r="B3496" t="s">
        <v>37</v>
      </c>
      <c r="C3496">
        <v>7.2</v>
      </c>
    </row>
    <row r="3497" spans="1:3">
      <c r="A3497" t="s">
        <v>27585</v>
      </c>
      <c r="B3497" t="s">
        <v>37</v>
      </c>
      <c r="C3497">
        <v>5.6</v>
      </c>
    </row>
    <row r="3498" spans="1:3">
      <c r="A3498" t="s">
        <v>27586</v>
      </c>
      <c r="B3498" t="s">
        <v>2778</v>
      </c>
      <c r="C3498">
        <v>6.8</v>
      </c>
    </row>
    <row r="3499" spans="1:3">
      <c r="A3499" t="s">
        <v>27587</v>
      </c>
      <c r="B3499" t="s">
        <v>37</v>
      </c>
      <c r="C3499">
        <v>7.3</v>
      </c>
    </row>
    <row r="3500" spans="1:3">
      <c r="A3500" t="s">
        <v>27588</v>
      </c>
      <c r="B3500" t="s">
        <v>37</v>
      </c>
      <c r="C3500">
        <v>7.3</v>
      </c>
    </row>
    <row r="3501" spans="1:3">
      <c r="A3501" t="s">
        <v>27589</v>
      </c>
      <c r="B3501" t="s">
        <v>8731</v>
      </c>
      <c r="C3501">
        <v>7.8</v>
      </c>
    </row>
    <row r="3502" spans="1:3">
      <c r="A3502" t="s">
        <v>27590</v>
      </c>
      <c r="B3502" t="s">
        <v>37</v>
      </c>
      <c r="C3502">
        <v>6.7</v>
      </c>
    </row>
    <row r="3503" spans="1:3">
      <c r="A3503" t="s">
        <v>27591</v>
      </c>
      <c r="B3503" t="s">
        <v>37</v>
      </c>
      <c r="C3503">
        <v>7.5</v>
      </c>
    </row>
    <row r="3504" spans="1:3">
      <c r="A3504" t="s">
        <v>27592</v>
      </c>
      <c r="B3504" t="s">
        <v>37</v>
      </c>
      <c r="C3504">
        <v>6.3</v>
      </c>
    </row>
    <row r="3505" spans="1:3">
      <c r="A3505" t="s">
        <v>27593</v>
      </c>
      <c r="B3505" t="s">
        <v>37</v>
      </c>
      <c r="C3505">
        <v>6.3</v>
      </c>
    </row>
    <row r="3506" spans="1:3">
      <c r="A3506" t="s">
        <v>27594</v>
      </c>
      <c r="B3506" t="s">
        <v>37</v>
      </c>
      <c r="C3506">
        <v>6.8</v>
      </c>
    </row>
    <row r="3507" spans="1:3">
      <c r="A3507" t="s">
        <v>27595</v>
      </c>
      <c r="B3507" t="s">
        <v>5611</v>
      </c>
      <c r="C3507">
        <v>7.8</v>
      </c>
    </row>
    <row r="3508" spans="1:3">
      <c r="A3508" t="s">
        <v>27596</v>
      </c>
      <c r="B3508" t="s">
        <v>37</v>
      </c>
      <c r="C3508">
        <v>6.9</v>
      </c>
    </row>
    <row r="3509" spans="1:3">
      <c r="A3509" t="s">
        <v>27597</v>
      </c>
      <c r="B3509" t="s">
        <v>15950</v>
      </c>
      <c r="C3509">
        <v>7.2</v>
      </c>
    </row>
    <row r="3510" spans="1:3">
      <c r="A3510" t="s">
        <v>27598</v>
      </c>
      <c r="B3510" t="s">
        <v>1464</v>
      </c>
      <c r="C3510">
        <v>7.2</v>
      </c>
    </row>
    <row r="3511" spans="1:3">
      <c r="A3511" t="s">
        <v>27599</v>
      </c>
      <c r="B3511" t="s">
        <v>37</v>
      </c>
      <c r="C3511">
        <v>5.4</v>
      </c>
    </row>
    <row r="3512" spans="1:3">
      <c r="A3512" t="s">
        <v>25789</v>
      </c>
      <c r="B3512" t="s">
        <v>37</v>
      </c>
      <c r="C3512">
        <v>7.4</v>
      </c>
    </row>
    <row r="3513" spans="1:3">
      <c r="A3513" t="s">
        <v>27600</v>
      </c>
      <c r="B3513" t="s">
        <v>37</v>
      </c>
      <c r="C3513">
        <v>7.1</v>
      </c>
    </row>
    <row r="3514" spans="1:3">
      <c r="A3514" t="s">
        <v>27601</v>
      </c>
      <c r="B3514" t="s">
        <v>37</v>
      </c>
      <c r="C3514">
        <v>6.8</v>
      </c>
    </row>
    <row r="3515" spans="1:3">
      <c r="A3515" t="s">
        <v>27602</v>
      </c>
      <c r="B3515" t="s">
        <v>37</v>
      </c>
      <c r="C3515">
        <v>7.4</v>
      </c>
    </row>
    <row r="3516" spans="1:3">
      <c r="A3516" t="s">
        <v>27603</v>
      </c>
      <c r="B3516" t="s">
        <v>37</v>
      </c>
      <c r="C3516">
        <v>6.7</v>
      </c>
    </row>
    <row r="3517" spans="1:3">
      <c r="A3517" t="s">
        <v>27604</v>
      </c>
      <c r="B3517" t="s">
        <v>37</v>
      </c>
      <c r="C3517">
        <v>7.2</v>
      </c>
    </row>
    <row r="3518" spans="1:3">
      <c r="A3518" t="s">
        <v>27605</v>
      </c>
      <c r="B3518" t="s">
        <v>37</v>
      </c>
      <c r="C3518">
        <v>7.5</v>
      </c>
    </row>
    <row r="3519" spans="1:3">
      <c r="A3519" t="s">
        <v>27606</v>
      </c>
      <c r="B3519" t="s">
        <v>37</v>
      </c>
      <c r="C3519">
        <v>6.8</v>
      </c>
    </row>
    <row r="3520" spans="1:3">
      <c r="A3520" t="s">
        <v>27607</v>
      </c>
      <c r="B3520" t="s">
        <v>2778</v>
      </c>
      <c r="C3520">
        <v>7.9</v>
      </c>
    </row>
    <row r="3521" spans="1:3">
      <c r="A3521" t="s">
        <v>27608</v>
      </c>
      <c r="B3521" t="s">
        <v>37</v>
      </c>
      <c r="C3521">
        <v>6.7</v>
      </c>
    </row>
    <row r="3522" spans="1:3">
      <c r="A3522" t="s">
        <v>27609</v>
      </c>
      <c r="B3522" t="s">
        <v>37</v>
      </c>
      <c r="C3522">
        <v>5.8</v>
      </c>
    </row>
    <row r="3523" spans="1:3">
      <c r="A3523" t="s">
        <v>27610</v>
      </c>
      <c r="B3523" t="s">
        <v>37</v>
      </c>
      <c r="C3523">
        <v>6.5</v>
      </c>
    </row>
    <row r="3524" spans="1:3">
      <c r="A3524" t="s">
        <v>27611</v>
      </c>
      <c r="B3524" t="s">
        <v>37</v>
      </c>
      <c r="C3524">
        <v>7.2</v>
      </c>
    </row>
    <row r="3525" spans="1:3">
      <c r="A3525" t="s">
        <v>27612</v>
      </c>
      <c r="B3525" t="s">
        <v>37</v>
      </c>
      <c r="C3525">
        <v>6.5</v>
      </c>
    </row>
    <row r="3526" spans="1:3">
      <c r="A3526" t="s">
        <v>27613</v>
      </c>
      <c r="B3526" t="s">
        <v>37</v>
      </c>
      <c r="C3526">
        <v>6.2</v>
      </c>
    </row>
    <row r="3527" spans="1:3">
      <c r="A3527" t="s">
        <v>27614</v>
      </c>
      <c r="B3527" t="s">
        <v>37</v>
      </c>
      <c r="C3527">
        <v>8.6</v>
      </c>
    </row>
    <row r="3528" spans="1:3">
      <c r="A3528" t="s">
        <v>27615</v>
      </c>
      <c r="B3528" t="s">
        <v>37</v>
      </c>
      <c r="C3528">
        <v>6.5</v>
      </c>
    </row>
    <row r="3529" spans="1:3">
      <c r="A3529" t="s">
        <v>27616</v>
      </c>
      <c r="B3529" t="s">
        <v>37</v>
      </c>
      <c r="C3529">
        <v>6.3</v>
      </c>
    </row>
    <row r="3530" spans="1:3">
      <c r="A3530" t="s">
        <v>27617</v>
      </c>
      <c r="B3530" t="s">
        <v>37</v>
      </c>
      <c r="C3530">
        <v>6.7</v>
      </c>
    </row>
    <row r="3531" spans="1:3">
      <c r="A3531" t="s">
        <v>27618</v>
      </c>
      <c r="B3531" t="s">
        <v>37</v>
      </c>
      <c r="C3531">
        <v>6.7</v>
      </c>
    </row>
    <row r="3532" spans="1:3">
      <c r="A3532" t="s">
        <v>27619</v>
      </c>
      <c r="B3532" t="s">
        <v>37</v>
      </c>
      <c r="C3532">
        <v>5.1</v>
      </c>
    </row>
    <row r="3533" spans="1:3">
      <c r="A3533" t="s">
        <v>24862</v>
      </c>
      <c r="B3533" t="s">
        <v>37</v>
      </c>
      <c r="C3533">
        <v>7</v>
      </c>
    </row>
    <row r="3534" spans="1:3">
      <c r="A3534" t="s">
        <v>27620</v>
      </c>
      <c r="B3534" t="s">
        <v>37</v>
      </c>
      <c r="C3534">
        <v>7.7</v>
      </c>
    </row>
    <row r="3535" spans="1:3">
      <c r="A3535" t="s">
        <v>27621</v>
      </c>
      <c r="B3535" t="s">
        <v>2778</v>
      </c>
      <c r="C3535">
        <v>6.7</v>
      </c>
    </row>
    <row r="3536" spans="1:3">
      <c r="A3536" t="s">
        <v>27622</v>
      </c>
      <c r="B3536" t="s">
        <v>37</v>
      </c>
      <c r="C3536">
        <v>6.6</v>
      </c>
    </row>
    <row r="3537" spans="1:3">
      <c r="A3537" t="s">
        <v>27623</v>
      </c>
      <c r="B3537" t="s">
        <v>37</v>
      </c>
      <c r="C3537">
        <v>8.2</v>
      </c>
    </row>
    <row r="3538" spans="1:3">
      <c r="A3538" t="s">
        <v>27624</v>
      </c>
      <c r="B3538" t="s">
        <v>15778</v>
      </c>
      <c r="C3538">
        <v>8.1</v>
      </c>
    </row>
    <row r="3539" spans="1:3">
      <c r="A3539" t="s">
        <v>27625</v>
      </c>
      <c r="B3539" t="s">
        <v>37</v>
      </c>
      <c r="C3539">
        <v>7.2</v>
      </c>
    </row>
    <row r="3540" spans="1:3">
      <c r="A3540" t="s">
        <v>27626</v>
      </c>
      <c r="B3540" t="s">
        <v>21178</v>
      </c>
      <c r="C3540">
        <v>7.4</v>
      </c>
    </row>
    <row r="3541" spans="1:3">
      <c r="A3541" t="s">
        <v>27627</v>
      </c>
      <c r="B3541" t="s">
        <v>37</v>
      </c>
      <c r="C3541">
        <v>6.5</v>
      </c>
    </row>
    <row r="3542" spans="1:3">
      <c r="A3542" t="s">
        <v>24905</v>
      </c>
      <c r="B3542" t="s">
        <v>37</v>
      </c>
      <c r="C3542">
        <v>6.1</v>
      </c>
    </row>
    <row r="3543" spans="1:3">
      <c r="A3543" t="s">
        <v>27628</v>
      </c>
      <c r="B3543" t="s">
        <v>37</v>
      </c>
      <c r="C3543">
        <v>6.2</v>
      </c>
    </row>
    <row r="3544" spans="1:3">
      <c r="A3544" t="s">
        <v>27629</v>
      </c>
      <c r="B3544" t="s">
        <v>37</v>
      </c>
      <c r="C3544">
        <v>6.1</v>
      </c>
    </row>
    <row r="3545" spans="1:3">
      <c r="A3545" t="s">
        <v>27630</v>
      </c>
      <c r="B3545" t="s">
        <v>37</v>
      </c>
      <c r="C3545">
        <v>7.2</v>
      </c>
    </row>
    <row r="3546" spans="1:3">
      <c r="A3546" t="s">
        <v>27631</v>
      </c>
      <c r="B3546" t="s">
        <v>37</v>
      </c>
      <c r="C3546">
        <v>7.7</v>
      </c>
    </row>
    <row r="3547" spans="1:3">
      <c r="A3547" t="s">
        <v>27632</v>
      </c>
      <c r="B3547" t="s">
        <v>37</v>
      </c>
      <c r="C3547">
        <v>7.1</v>
      </c>
    </row>
    <row r="3548" spans="1:3">
      <c r="A3548" t="s">
        <v>24609</v>
      </c>
      <c r="B3548" t="s">
        <v>37</v>
      </c>
      <c r="C3548">
        <v>5.5</v>
      </c>
    </row>
    <row r="3549" spans="1:3">
      <c r="A3549" t="s">
        <v>27633</v>
      </c>
      <c r="B3549" t="s">
        <v>5611</v>
      </c>
      <c r="C3549">
        <v>7.4</v>
      </c>
    </row>
    <row r="3550" spans="1:3">
      <c r="A3550" t="s">
        <v>27634</v>
      </c>
      <c r="B3550" t="s">
        <v>37</v>
      </c>
      <c r="C3550">
        <v>7.7</v>
      </c>
    </row>
    <row r="3551" spans="1:3">
      <c r="A3551" t="s">
        <v>25836</v>
      </c>
      <c r="B3551" t="s">
        <v>37</v>
      </c>
      <c r="C3551">
        <v>7.8</v>
      </c>
    </row>
    <row r="3552" spans="1:3">
      <c r="A3552" t="s">
        <v>27635</v>
      </c>
      <c r="B3552" t="s">
        <v>37</v>
      </c>
      <c r="C3552">
        <v>6.6</v>
      </c>
    </row>
    <row r="3553" spans="1:3">
      <c r="A3553" t="s">
        <v>27636</v>
      </c>
      <c r="B3553" t="s">
        <v>37</v>
      </c>
      <c r="C3553">
        <v>6</v>
      </c>
    </row>
    <row r="3554" spans="1:3">
      <c r="A3554" t="s">
        <v>27637</v>
      </c>
      <c r="B3554" t="s">
        <v>37</v>
      </c>
      <c r="C3554">
        <v>8.4</v>
      </c>
    </row>
    <row r="3555" spans="1:3">
      <c r="A3555" t="s">
        <v>27638</v>
      </c>
      <c r="B3555" t="s">
        <v>9795</v>
      </c>
      <c r="C3555">
        <v>8.9</v>
      </c>
    </row>
    <row r="3556" spans="1:3">
      <c r="A3556" t="s">
        <v>27639</v>
      </c>
      <c r="B3556" t="s">
        <v>14503</v>
      </c>
      <c r="C3556">
        <v>7.9</v>
      </c>
    </row>
    <row r="3557" spans="1:3">
      <c r="A3557" t="s">
        <v>27640</v>
      </c>
      <c r="B3557" t="s">
        <v>37</v>
      </c>
      <c r="C3557">
        <v>6</v>
      </c>
    </row>
    <row r="3558" spans="1:3">
      <c r="A3558" t="s">
        <v>27641</v>
      </c>
      <c r="B3558" t="s">
        <v>37</v>
      </c>
      <c r="C3558">
        <v>6.1</v>
      </c>
    </row>
    <row r="3559" spans="1:3">
      <c r="A3559" t="s">
        <v>27642</v>
      </c>
      <c r="B3559" t="s">
        <v>37</v>
      </c>
      <c r="C3559">
        <v>6.2</v>
      </c>
    </row>
    <row r="3560" spans="1:3">
      <c r="A3560" t="s">
        <v>27643</v>
      </c>
      <c r="B3560" t="s">
        <v>37</v>
      </c>
      <c r="C3560">
        <v>6.8</v>
      </c>
    </row>
    <row r="3561" spans="1:3">
      <c r="A3561" t="s">
        <v>27644</v>
      </c>
      <c r="B3561" t="s">
        <v>37</v>
      </c>
      <c r="C3561">
        <v>5.9</v>
      </c>
    </row>
    <row r="3562" spans="1:3">
      <c r="A3562" t="s">
        <v>27645</v>
      </c>
      <c r="B3562" t="s">
        <v>37</v>
      </c>
      <c r="C3562">
        <v>6.1</v>
      </c>
    </row>
    <row r="3563" spans="1:3">
      <c r="A3563" t="s">
        <v>27646</v>
      </c>
      <c r="B3563" t="s">
        <v>21473</v>
      </c>
      <c r="C3563">
        <v>7.6</v>
      </c>
    </row>
    <row r="3564" spans="1:3">
      <c r="A3564" t="s">
        <v>27647</v>
      </c>
      <c r="B3564" t="s">
        <v>37</v>
      </c>
      <c r="C3564">
        <v>8.1</v>
      </c>
    </row>
    <row r="3565" spans="1:3">
      <c r="A3565" t="s">
        <v>26346</v>
      </c>
      <c r="B3565" t="s">
        <v>37</v>
      </c>
      <c r="C3565">
        <v>6.8</v>
      </c>
    </row>
    <row r="3566" spans="1:3">
      <c r="A3566" t="s">
        <v>27648</v>
      </c>
      <c r="B3566" t="s">
        <v>37</v>
      </c>
      <c r="C3566">
        <v>5.7</v>
      </c>
    </row>
    <row r="3567" spans="1:3">
      <c r="A3567" t="s">
        <v>27649</v>
      </c>
      <c r="B3567" t="s">
        <v>37</v>
      </c>
      <c r="C3567">
        <v>6.6</v>
      </c>
    </row>
    <row r="3568" spans="1:3">
      <c r="A3568" t="s">
        <v>27650</v>
      </c>
      <c r="B3568" t="s">
        <v>37</v>
      </c>
      <c r="C3568">
        <v>7.3</v>
      </c>
    </row>
    <row r="3569" spans="1:3">
      <c r="A3569" t="s">
        <v>27651</v>
      </c>
      <c r="B3569" t="s">
        <v>37</v>
      </c>
      <c r="C3569">
        <v>5</v>
      </c>
    </row>
    <row r="3570" spans="1:3">
      <c r="A3570" t="s">
        <v>27652</v>
      </c>
      <c r="B3570" t="s">
        <v>37</v>
      </c>
      <c r="C3570">
        <v>7</v>
      </c>
    </row>
    <row r="3571" spans="1:3">
      <c r="A3571" t="s">
        <v>27653</v>
      </c>
      <c r="B3571" t="s">
        <v>37</v>
      </c>
      <c r="C3571">
        <v>3.4</v>
      </c>
    </row>
    <row r="3572" spans="1:3">
      <c r="A3572" t="s">
        <v>27654</v>
      </c>
      <c r="B3572" t="s">
        <v>37</v>
      </c>
      <c r="C3572">
        <v>5.9</v>
      </c>
    </row>
    <row r="3573" spans="1:3">
      <c r="A3573" t="s">
        <v>27655</v>
      </c>
      <c r="B3573" t="s">
        <v>676</v>
      </c>
      <c r="C3573">
        <v>6</v>
      </c>
    </row>
    <row r="3574" spans="1:3">
      <c r="A3574" t="s">
        <v>27656</v>
      </c>
      <c r="B3574" t="s">
        <v>37</v>
      </c>
      <c r="C3574">
        <v>7.4</v>
      </c>
    </row>
    <row r="3575" spans="1:3">
      <c r="A3575" t="s">
        <v>27657</v>
      </c>
      <c r="B3575" t="s">
        <v>37</v>
      </c>
      <c r="C3575">
        <v>7.4</v>
      </c>
    </row>
    <row r="3576" spans="1:3">
      <c r="A3576" t="s">
        <v>27658</v>
      </c>
      <c r="B3576" t="s">
        <v>37</v>
      </c>
      <c r="C3576">
        <v>4.2</v>
      </c>
    </row>
    <row r="3577" spans="1:3">
      <c r="A3577" t="s">
        <v>27659</v>
      </c>
      <c r="B3577" t="s">
        <v>37</v>
      </c>
      <c r="C3577">
        <v>6.2</v>
      </c>
    </row>
    <row r="3578" spans="1:3">
      <c r="A3578" t="s">
        <v>27660</v>
      </c>
      <c r="B3578" t="s">
        <v>37</v>
      </c>
      <c r="C3578">
        <v>5.4</v>
      </c>
    </row>
    <row r="3579" spans="1:3">
      <c r="A3579" t="s">
        <v>27661</v>
      </c>
      <c r="B3579" t="s">
        <v>37</v>
      </c>
      <c r="C3579">
        <v>7.2</v>
      </c>
    </row>
    <row r="3580" spans="1:3">
      <c r="A3580" t="s">
        <v>27662</v>
      </c>
      <c r="B3580" t="s">
        <v>37</v>
      </c>
      <c r="C3580">
        <v>6.7</v>
      </c>
    </row>
    <row r="3581" spans="1:3">
      <c r="A3581" t="s">
        <v>27117</v>
      </c>
      <c r="B3581" t="s">
        <v>37</v>
      </c>
      <c r="C3581">
        <v>7.5</v>
      </c>
    </row>
    <row r="3582" spans="1:3">
      <c r="A3582" t="s">
        <v>27663</v>
      </c>
      <c r="B3582" t="s">
        <v>37</v>
      </c>
      <c r="C3582">
        <v>7.2</v>
      </c>
    </row>
    <row r="3583" spans="1:3">
      <c r="A3583" t="s">
        <v>27664</v>
      </c>
      <c r="B3583" t="s">
        <v>37</v>
      </c>
      <c r="C3583">
        <v>7.4</v>
      </c>
    </row>
    <row r="3584" spans="1:3">
      <c r="A3584" t="s">
        <v>27665</v>
      </c>
      <c r="B3584" t="s">
        <v>37</v>
      </c>
      <c r="C3584">
        <v>5.6</v>
      </c>
    </row>
    <row r="3585" spans="1:3">
      <c r="A3585" t="s">
        <v>27666</v>
      </c>
      <c r="B3585" t="s">
        <v>37</v>
      </c>
      <c r="C3585">
        <v>6.8</v>
      </c>
    </row>
    <row r="3586" spans="1:3">
      <c r="A3586" t="s">
        <v>27428</v>
      </c>
      <c r="B3586" t="s">
        <v>37</v>
      </c>
      <c r="C3586">
        <v>7.2</v>
      </c>
    </row>
    <row r="3587" spans="1:3">
      <c r="A3587" t="s">
        <v>27667</v>
      </c>
      <c r="B3587" t="s">
        <v>37</v>
      </c>
      <c r="C3587">
        <v>7.7</v>
      </c>
    </row>
    <row r="3588" spans="1:3">
      <c r="A3588" t="s">
        <v>27668</v>
      </c>
      <c r="B3588" t="s">
        <v>37</v>
      </c>
      <c r="C3588">
        <v>7</v>
      </c>
    </row>
    <row r="3589" spans="1:3">
      <c r="A3589" t="s">
        <v>24932</v>
      </c>
      <c r="B3589" t="s">
        <v>37</v>
      </c>
      <c r="C3589">
        <v>6.4</v>
      </c>
    </row>
    <row r="3590" spans="1:3">
      <c r="A3590" t="s">
        <v>27669</v>
      </c>
      <c r="B3590" t="s">
        <v>37</v>
      </c>
      <c r="C3590">
        <v>7.2</v>
      </c>
    </row>
    <row r="3591" spans="1:3">
      <c r="A3591" t="s">
        <v>27670</v>
      </c>
      <c r="B3591" t="s">
        <v>37</v>
      </c>
      <c r="C3591">
        <v>7.2</v>
      </c>
    </row>
    <row r="3592" spans="1:3">
      <c r="A3592" t="s">
        <v>27671</v>
      </c>
      <c r="B3592" t="s">
        <v>37</v>
      </c>
      <c r="C3592">
        <v>6.2</v>
      </c>
    </row>
    <row r="3593" spans="1:3">
      <c r="A3593" t="s">
        <v>27672</v>
      </c>
      <c r="B3593" t="s">
        <v>37</v>
      </c>
      <c r="C3593">
        <v>6.9</v>
      </c>
    </row>
    <row r="3594" spans="1:3">
      <c r="A3594" t="s">
        <v>27673</v>
      </c>
      <c r="B3594" t="s">
        <v>37</v>
      </c>
      <c r="C3594">
        <v>7</v>
      </c>
    </row>
    <row r="3595" spans="1:3">
      <c r="A3595" t="s">
        <v>27674</v>
      </c>
      <c r="B3595" t="s">
        <v>37</v>
      </c>
      <c r="C3595">
        <v>6.7</v>
      </c>
    </row>
    <row r="3596" spans="1:3">
      <c r="A3596" t="s">
        <v>27675</v>
      </c>
      <c r="B3596" t="s">
        <v>37</v>
      </c>
      <c r="C3596">
        <v>7.4</v>
      </c>
    </row>
    <row r="3597" spans="1:3">
      <c r="A3597" t="s">
        <v>27676</v>
      </c>
      <c r="B3597" t="s">
        <v>37</v>
      </c>
      <c r="C3597">
        <v>6.1</v>
      </c>
    </row>
    <row r="3598" spans="1:3">
      <c r="A3598" t="s">
        <v>24486</v>
      </c>
      <c r="B3598" t="s">
        <v>37</v>
      </c>
      <c r="C3598">
        <v>6.7</v>
      </c>
    </row>
    <row r="3599" spans="1:3">
      <c r="A3599" t="s">
        <v>27677</v>
      </c>
      <c r="B3599" t="s">
        <v>21473</v>
      </c>
      <c r="C3599">
        <v>8.2</v>
      </c>
    </row>
    <row r="3600" spans="1:3">
      <c r="A3600" t="s">
        <v>27678</v>
      </c>
      <c r="B3600" t="s">
        <v>37</v>
      </c>
      <c r="C3600">
        <v>7.7</v>
      </c>
    </row>
    <row r="3601" spans="1:3">
      <c r="A3601" t="s">
        <v>27679</v>
      </c>
      <c r="B3601" t="s">
        <v>37</v>
      </c>
      <c r="C3601">
        <v>7.3</v>
      </c>
    </row>
    <row r="3602" spans="1:3">
      <c r="A3602" t="s">
        <v>27680</v>
      </c>
      <c r="B3602" t="s">
        <v>37</v>
      </c>
      <c r="C3602">
        <v>7.6</v>
      </c>
    </row>
    <row r="3603" spans="1:3">
      <c r="A3603" t="s">
        <v>27681</v>
      </c>
      <c r="B3603" t="s">
        <v>37</v>
      </c>
      <c r="C3603">
        <v>5.6</v>
      </c>
    </row>
    <row r="3604" spans="1:3">
      <c r="A3604" t="s">
        <v>27682</v>
      </c>
      <c r="B3604" t="s">
        <v>37</v>
      </c>
      <c r="C3604">
        <v>6.4</v>
      </c>
    </row>
    <row r="3605" spans="1:3">
      <c r="A3605" t="s">
        <v>27683</v>
      </c>
      <c r="B3605" t="s">
        <v>37</v>
      </c>
      <c r="C3605">
        <v>6.8</v>
      </c>
    </row>
    <row r="3606" spans="1:3">
      <c r="A3606" t="s">
        <v>27684</v>
      </c>
      <c r="B3606" t="s">
        <v>37</v>
      </c>
      <c r="C3606">
        <v>6.1</v>
      </c>
    </row>
    <row r="3607" spans="1:3">
      <c r="A3607" t="s">
        <v>27685</v>
      </c>
      <c r="B3607" t="s">
        <v>37</v>
      </c>
      <c r="C3607">
        <v>6</v>
      </c>
    </row>
    <row r="3608" spans="1:3">
      <c r="A3608" t="s">
        <v>27686</v>
      </c>
      <c r="B3608" t="s">
        <v>37</v>
      </c>
      <c r="C3608">
        <v>6.1</v>
      </c>
    </row>
    <row r="3609" spans="1:3">
      <c r="A3609" t="s">
        <v>27687</v>
      </c>
      <c r="B3609" t="s">
        <v>37</v>
      </c>
      <c r="C3609">
        <v>5.5</v>
      </c>
    </row>
    <row r="3610" spans="1:3">
      <c r="A3610" t="s">
        <v>27688</v>
      </c>
      <c r="B3610" t="s">
        <v>37</v>
      </c>
      <c r="C3610">
        <v>6.9</v>
      </c>
    </row>
    <row r="3611" spans="1:3">
      <c r="A3611" t="s">
        <v>27689</v>
      </c>
      <c r="B3611" t="s">
        <v>37</v>
      </c>
      <c r="C3611">
        <v>4.1</v>
      </c>
    </row>
    <row r="3612" spans="1:3">
      <c r="A3612" t="s">
        <v>27690</v>
      </c>
      <c r="B3612" t="s">
        <v>37</v>
      </c>
      <c r="C3612">
        <v>5.4</v>
      </c>
    </row>
    <row r="3613" spans="1:3">
      <c r="A3613" t="s">
        <v>26476</v>
      </c>
      <c r="B3613" t="s">
        <v>37</v>
      </c>
      <c r="C3613">
        <v>7</v>
      </c>
    </row>
    <row r="3614" spans="1:3">
      <c r="A3614" t="s">
        <v>27691</v>
      </c>
      <c r="B3614" t="s">
        <v>37</v>
      </c>
      <c r="C3614">
        <v>8.2</v>
      </c>
    </row>
    <row r="3615" spans="1:3">
      <c r="A3615" t="s">
        <v>27692</v>
      </c>
      <c r="B3615" t="s">
        <v>37</v>
      </c>
      <c r="C3615">
        <v>5.7</v>
      </c>
    </row>
    <row r="3616" spans="1:3">
      <c r="A3616" t="s">
        <v>27693</v>
      </c>
      <c r="B3616" t="s">
        <v>22056</v>
      </c>
      <c r="C3616">
        <v>7.9</v>
      </c>
    </row>
    <row r="3617" spans="1:3">
      <c r="A3617" t="s">
        <v>27694</v>
      </c>
      <c r="B3617" t="s">
        <v>37</v>
      </c>
      <c r="C3617">
        <v>7.1</v>
      </c>
    </row>
    <row r="3618" spans="1:3">
      <c r="A3618" t="s">
        <v>27695</v>
      </c>
      <c r="B3618" t="s">
        <v>37</v>
      </c>
      <c r="C3618">
        <v>6.4</v>
      </c>
    </row>
    <row r="3619" spans="1:3">
      <c r="A3619" t="s">
        <v>27696</v>
      </c>
      <c r="B3619" t="s">
        <v>37</v>
      </c>
      <c r="C3619">
        <v>7.5</v>
      </c>
    </row>
    <row r="3620" spans="1:3">
      <c r="A3620" t="s">
        <v>27697</v>
      </c>
      <c r="B3620" t="s">
        <v>37</v>
      </c>
      <c r="C3620">
        <v>6.4</v>
      </c>
    </row>
    <row r="3621" spans="1:3">
      <c r="A3621" t="s">
        <v>26512</v>
      </c>
      <c r="B3621" t="s">
        <v>37</v>
      </c>
      <c r="C3621">
        <v>6.5</v>
      </c>
    </row>
    <row r="3622" spans="1:3">
      <c r="A3622" t="s">
        <v>27698</v>
      </c>
      <c r="B3622" t="s">
        <v>37</v>
      </c>
      <c r="C3622">
        <v>7.2</v>
      </c>
    </row>
    <row r="3623" spans="1:3">
      <c r="A3623" t="s">
        <v>27699</v>
      </c>
      <c r="B3623" t="s">
        <v>37</v>
      </c>
      <c r="C3623">
        <v>6</v>
      </c>
    </row>
    <row r="3624" spans="1:3">
      <c r="A3624" t="s">
        <v>27700</v>
      </c>
      <c r="B3624" t="s">
        <v>37</v>
      </c>
      <c r="C3624">
        <v>5.6</v>
      </c>
    </row>
    <row r="3625" spans="1:3">
      <c r="A3625" t="s">
        <v>27701</v>
      </c>
      <c r="B3625" t="s">
        <v>22077</v>
      </c>
      <c r="C3625">
        <v>8.4</v>
      </c>
    </row>
    <row r="3626" spans="1:3">
      <c r="A3626" t="s">
        <v>27702</v>
      </c>
      <c r="B3626" t="s">
        <v>37</v>
      </c>
      <c r="C3626">
        <v>7.5</v>
      </c>
    </row>
    <row r="3627" spans="1:3">
      <c r="A3627" t="s">
        <v>27703</v>
      </c>
      <c r="B3627" t="s">
        <v>37</v>
      </c>
      <c r="C3627">
        <v>7.2</v>
      </c>
    </row>
    <row r="3628" spans="1:3">
      <c r="A3628" t="s">
        <v>27704</v>
      </c>
      <c r="B3628" t="s">
        <v>37</v>
      </c>
      <c r="C3628">
        <v>7.2</v>
      </c>
    </row>
    <row r="3629" spans="1:3">
      <c r="A3629" t="s">
        <v>27705</v>
      </c>
      <c r="B3629" t="s">
        <v>37</v>
      </c>
      <c r="C3629">
        <v>6.5</v>
      </c>
    </row>
    <row r="3630" spans="1:3">
      <c r="A3630" t="s">
        <v>27706</v>
      </c>
      <c r="B3630" t="s">
        <v>17494</v>
      </c>
      <c r="C3630">
        <v>6.4</v>
      </c>
    </row>
    <row r="3631" spans="1:3">
      <c r="A3631" t="s">
        <v>27707</v>
      </c>
      <c r="B3631" t="s">
        <v>37</v>
      </c>
      <c r="C3631">
        <v>7.5</v>
      </c>
    </row>
    <row r="3632" spans="1:3">
      <c r="A3632" t="s">
        <v>27708</v>
      </c>
      <c r="B3632" t="s">
        <v>37</v>
      </c>
      <c r="C3632">
        <v>6.9</v>
      </c>
    </row>
    <row r="3633" spans="1:3">
      <c r="A3633" t="s">
        <v>27709</v>
      </c>
      <c r="B3633" t="s">
        <v>37</v>
      </c>
      <c r="C3633">
        <v>7</v>
      </c>
    </row>
    <row r="3634" spans="1:3">
      <c r="A3634" t="s">
        <v>27710</v>
      </c>
      <c r="B3634" t="s">
        <v>37</v>
      </c>
      <c r="C3634">
        <v>6.3</v>
      </c>
    </row>
    <row r="3635" spans="1:3">
      <c r="A3635" t="s">
        <v>27711</v>
      </c>
      <c r="B3635" t="s">
        <v>37</v>
      </c>
      <c r="C3635">
        <v>5.5</v>
      </c>
    </row>
    <row r="3636" spans="1:3">
      <c r="A3636" t="s">
        <v>26444</v>
      </c>
      <c r="B3636" t="s">
        <v>37</v>
      </c>
      <c r="C3636">
        <v>4.8</v>
      </c>
    </row>
    <row r="3637" spans="1:3">
      <c r="A3637" t="s">
        <v>27712</v>
      </c>
      <c r="B3637" t="s">
        <v>37</v>
      </c>
      <c r="C3637">
        <v>6.6</v>
      </c>
    </row>
    <row r="3638" spans="1:3">
      <c r="A3638" t="s">
        <v>27713</v>
      </c>
      <c r="B3638" t="s">
        <v>37</v>
      </c>
      <c r="C3638">
        <v>5.2</v>
      </c>
    </row>
    <row r="3639" spans="1:3">
      <c r="A3639" t="s">
        <v>27714</v>
      </c>
      <c r="B3639" t="s">
        <v>37</v>
      </c>
      <c r="C3639">
        <v>8.3</v>
      </c>
    </row>
    <row r="3640" spans="1:3">
      <c r="A3640" t="s">
        <v>27715</v>
      </c>
      <c r="B3640" t="s">
        <v>37</v>
      </c>
      <c r="C3640">
        <v>7.2</v>
      </c>
    </row>
    <row r="3641" spans="1:3">
      <c r="A3641" t="s">
        <v>24187</v>
      </c>
      <c r="B3641" t="s">
        <v>37</v>
      </c>
      <c r="C3641">
        <v>7.2</v>
      </c>
    </row>
    <row r="3642" spans="1:3">
      <c r="A3642" t="s">
        <v>25520</v>
      </c>
      <c r="B3642" t="s">
        <v>37</v>
      </c>
      <c r="C3642">
        <v>5.3</v>
      </c>
    </row>
    <row r="3643" spans="1:3">
      <c r="A3643" t="s">
        <v>27716</v>
      </c>
      <c r="B3643" t="s">
        <v>37</v>
      </c>
      <c r="C3643">
        <v>7.2</v>
      </c>
    </row>
    <row r="3644" spans="1:3">
      <c r="A3644" t="s">
        <v>27717</v>
      </c>
      <c r="B3644" t="s">
        <v>37</v>
      </c>
      <c r="C3644">
        <v>7.8</v>
      </c>
    </row>
    <row r="3645" spans="1:3">
      <c r="A3645" t="s">
        <v>27718</v>
      </c>
      <c r="B3645" t="s">
        <v>37</v>
      </c>
      <c r="C3645">
        <v>6.4</v>
      </c>
    </row>
    <row r="3646" spans="1:3">
      <c r="A3646" t="s">
        <v>27719</v>
      </c>
      <c r="B3646" t="s">
        <v>37</v>
      </c>
      <c r="C3646">
        <v>8.1</v>
      </c>
    </row>
    <row r="3647" spans="1:3">
      <c r="A3647" t="s">
        <v>27720</v>
      </c>
      <c r="B3647" t="s">
        <v>37</v>
      </c>
      <c r="C3647">
        <v>5.6</v>
      </c>
    </row>
    <row r="3648" spans="1:3">
      <c r="A3648" t="s">
        <v>27721</v>
      </c>
      <c r="B3648" t="s">
        <v>37</v>
      </c>
      <c r="C3648">
        <v>6.6</v>
      </c>
    </row>
    <row r="3649" spans="1:3">
      <c r="A3649" t="s">
        <v>27722</v>
      </c>
      <c r="B3649" t="s">
        <v>37</v>
      </c>
      <c r="C3649">
        <v>7.7</v>
      </c>
    </row>
    <row r="3650" spans="1:3">
      <c r="A3650" t="s">
        <v>27723</v>
      </c>
      <c r="B3650" t="s">
        <v>37</v>
      </c>
      <c r="C3650">
        <v>6.5</v>
      </c>
    </row>
    <row r="3651" spans="1:3">
      <c r="A3651" t="s">
        <v>27724</v>
      </c>
      <c r="B3651" t="s">
        <v>37</v>
      </c>
      <c r="C3651">
        <v>6.1</v>
      </c>
    </row>
    <row r="3652" spans="1:3">
      <c r="A3652" t="s">
        <v>27725</v>
      </c>
      <c r="B3652" t="s">
        <v>37</v>
      </c>
      <c r="C3652">
        <v>5.7</v>
      </c>
    </row>
    <row r="3653" spans="1:3">
      <c r="A3653" t="s">
        <v>27726</v>
      </c>
      <c r="B3653" t="s">
        <v>37</v>
      </c>
      <c r="C3653">
        <v>5.9</v>
      </c>
    </row>
    <row r="3654" spans="1:3">
      <c r="A3654" t="s">
        <v>27727</v>
      </c>
      <c r="B3654" t="s">
        <v>37</v>
      </c>
      <c r="C3654">
        <v>7.7</v>
      </c>
    </row>
    <row r="3655" spans="1:3">
      <c r="A3655" t="s">
        <v>27728</v>
      </c>
      <c r="B3655" t="s">
        <v>37</v>
      </c>
      <c r="C3655">
        <v>7.1</v>
      </c>
    </row>
    <row r="3656" spans="1:3">
      <c r="A3656" t="s">
        <v>27729</v>
      </c>
      <c r="B3656" t="s">
        <v>37</v>
      </c>
      <c r="C3656">
        <v>7.6</v>
      </c>
    </row>
    <row r="3657" spans="1:3">
      <c r="A3657" t="s">
        <v>27730</v>
      </c>
      <c r="B3657" t="s">
        <v>11117</v>
      </c>
      <c r="C3657">
        <v>7.4</v>
      </c>
    </row>
    <row r="3658" spans="1:3">
      <c r="A3658" t="s">
        <v>27731</v>
      </c>
      <c r="B3658" t="s">
        <v>37</v>
      </c>
      <c r="C3658">
        <v>6.8</v>
      </c>
    </row>
    <row r="3659" spans="1:3">
      <c r="A3659" t="s">
        <v>27732</v>
      </c>
      <c r="B3659" t="s">
        <v>37</v>
      </c>
      <c r="C3659">
        <v>6.5</v>
      </c>
    </row>
    <row r="3660" spans="1:3">
      <c r="A3660" t="s">
        <v>27733</v>
      </c>
      <c r="B3660" t="s">
        <v>37</v>
      </c>
      <c r="C3660">
        <v>7.3</v>
      </c>
    </row>
    <row r="3661" spans="1:3">
      <c r="A3661" t="s">
        <v>27734</v>
      </c>
      <c r="B3661" t="s">
        <v>37</v>
      </c>
      <c r="C3661">
        <v>7.3</v>
      </c>
    </row>
    <row r="3662" spans="1:3">
      <c r="A3662" t="s">
        <v>27735</v>
      </c>
      <c r="B3662" t="s">
        <v>37</v>
      </c>
      <c r="C3662">
        <v>6.5</v>
      </c>
    </row>
    <row r="3663" spans="1:3">
      <c r="A3663" t="s">
        <v>27736</v>
      </c>
      <c r="B3663" t="s">
        <v>37</v>
      </c>
      <c r="C3663">
        <v>6</v>
      </c>
    </row>
    <row r="3664" spans="1:3">
      <c r="A3664" t="s">
        <v>27737</v>
      </c>
      <c r="B3664" t="s">
        <v>37</v>
      </c>
      <c r="C3664">
        <v>5.3</v>
      </c>
    </row>
    <row r="3665" spans="1:3">
      <c r="A3665" t="s">
        <v>27738</v>
      </c>
      <c r="B3665" t="s">
        <v>37</v>
      </c>
      <c r="C3665">
        <v>6.6</v>
      </c>
    </row>
    <row r="3666" spans="1:3">
      <c r="A3666" t="s">
        <v>27739</v>
      </c>
      <c r="B3666" t="s">
        <v>676</v>
      </c>
      <c r="C3666">
        <v>8.7</v>
      </c>
    </row>
    <row r="3667" spans="1:3">
      <c r="A3667" t="s">
        <v>27740</v>
      </c>
      <c r="B3667" t="s">
        <v>37</v>
      </c>
      <c r="C3667">
        <v>6.2</v>
      </c>
    </row>
    <row r="3668" spans="1:3">
      <c r="A3668" t="s">
        <v>27741</v>
      </c>
      <c r="B3668" t="s">
        <v>37</v>
      </c>
      <c r="C3668">
        <v>5.8</v>
      </c>
    </row>
    <row r="3669" spans="1:3">
      <c r="A3669" t="s">
        <v>24344</v>
      </c>
      <c r="B3669" t="s">
        <v>37</v>
      </c>
      <c r="C3669">
        <v>6.7</v>
      </c>
    </row>
    <row r="3670" spans="1:3">
      <c r="A3670" t="s">
        <v>27742</v>
      </c>
      <c r="B3670" t="s">
        <v>37</v>
      </c>
      <c r="C3670">
        <v>5.7</v>
      </c>
    </row>
    <row r="3671" spans="1:3">
      <c r="A3671" t="s">
        <v>27743</v>
      </c>
      <c r="B3671" t="s">
        <v>37</v>
      </c>
      <c r="C3671">
        <v>6.1</v>
      </c>
    </row>
    <row r="3672" spans="1:3">
      <c r="A3672" t="s">
        <v>27744</v>
      </c>
      <c r="B3672" t="s">
        <v>37</v>
      </c>
      <c r="C3672">
        <v>6.4</v>
      </c>
    </row>
    <row r="3673" spans="1:3">
      <c r="A3673" t="s">
        <v>27745</v>
      </c>
      <c r="B3673" t="s">
        <v>37</v>
      </c>
      <c r="C3673">
        <v>4.6</v>
      </c>
    </row>
    <row r="3674" spans="1:3">
      <c r="A3674" t="s">
        <v>26762</v>
      </c>
      <c r="B3674" t="s">
        <v>37</v>
      </c>
      <c r="C3674">
        <v>3.3</v>
      </c>
    </row>
    <row r="3675" spans="1:3">
      <c r="A3675" t="s">
        <v>24200</v>
      </c>
      <c r="B3675" t="s">
        <v>37</v>
      </c>
      <c r="C3675">
        <v>6.4</v>
      </c>
    </row>
    <row r="3676" spans="1:3">
      <c r="A3676" t="s">
        <v>27746</v>
      </c>
      <c r="B3676" t="s">
        <v>37</v>
      </c>
      <c r="C3676">
        <v>5.9</v>
      </c>
    </row>
    <row r="3677" spans="1:3">
      <c r="A3677" t="s">
        <v>27747</v>
      </c>
      <c r="B3677" t="s">
        <v>37</v>
      </c>
      <c r="C3677">
        <v>7.7</v>
      </c>
    </row>
    <row r="3678" spans="1:3">
      <c r="A3678" t="s">
        <v>27748</v>
      </c>
      <c r="B3678" t="s">
        <v>37</v>
      </c>
      <c r="C3678">
        <v>7.1</v>
      </c>
    </row>
    <row r="3679" spans="1:3">
      <c r="A3679" t="s">
        <v>27749</v>
      </c>
      <c r="B3679" t="s">
        <v>37</v>
      </c>
      <c r="C3679">
        <v>6.2</v>
      </c>
    </row>
    <row r="3680" spans="1:3">
      <c r="A3680" t="s">
        <v>27750</v>
      </c>
      <c r="B3680" t="s">
        <v>37</v>
      </c>
      <c r="C3680">
        <v>7.7</v>
      </c>
    </row>
    <row r="3681" spans="1:3">
      <c r="A3681" t="s">
        <v>27751</v>
      </c>
      <c r="B3681" t="s">
        <v>37</v>
      </c>
      <c r="C3681">
        <v>7.5</v>
      </c>
    </row>
    <row r="3682" spans="1:3">
      <c r="A3682" t="s">
        <v>27752</v>
      </c>
      <c r="B3682" t="s">
        <v>37</v>
      </c>
      <c r="C3682">
        <v>6.9</v>
      </c>
    </row>
    <row r="3683" spans="1:3">
      <c r="A3683" t="s">
        <v>27753</v>
      </c>
      <c r="B3683" t="s">
        <v>37</v>
      </c>
      <c r="C3683">
        <v>7.1</v>
      </c>
    </row>
    <row r="3684" spans="1:3">
      <c r="A3684" t="s">
        <v>27754</v>
      </c>
      <c r="B3684" t="s">
        <v>37</v>
      </c>
      <c r="C3684">
        <v>6.3</v>
      </c>
    </row>
    <row r="3685" spans="1:3">
      <c r="A3685" t="s">
        <v>27755</v>
      </c>
      <c r="B3685" t="s">
        <v>37</v>
      </c>
      <c r="C3685">
        <v>8.3</v>
      </c>
    </row>
    <row r="3686" spans="1:3">
      <c r="A3686" t="s">
        <v>27756</v>
      </c>
      <c r="B3686" t="s">
        <v>2778</v>
      </c>
      <c r="C3686">
        <v>7.1</v>
      </c>
    </row>
    <row r="3687" spans="1:3">
      <c r="A3687" t="s">
        <v>27757</v>
      </c>
      <c r="B3687" t="s">
        <v>37</v>
      </c>
      <c r="C3687">
        <v>7.2</v>
      </c>
    </row>
    <row r="3688" spans="1:3">
      <c r="A3688" t="s">
        <v>27758</v>
      </c>
      <c r="B3688" t="s">
        <v>9795</v>
      </c>
      <c r="C3688">
        <v>6.9</v>
      </c>
    </row>
    <row r="3689" spans="1:3">
      <c r="A3689" t="s">
        <v>27759</v>
      </c>
      <c r="B3689" t="s">
        <v>37</v>
      </c>
      <c r="C3689">
        <v>6.1</v>
      </c>
    </row>
    <row r="3690" spans="1:3">
      <c r="A3690" t="s">
        <v>27760</v>
      </c>
      <c r="B3690" t="s">
        <v>37</v>
      </c>
      <c r="C3690">
        <v>6.3</v>
      </c>
    </row>
    <row r="3691" spans="1:3">
      <c r="A3691" t="s">
        <v>27761</v>
      </c>
      <c r="B3691" t="s">
        <v>37</v>
      </c>
      <c r="C3691">
        <v>6.1</v>
      </c>
    </row>
    <row r="3692" spans="1:3">
      <c r="A3692" t="s">
        <v>27762</v>
      </c>
      <c r="B3692" t="s">
        <v>37</v>
      </c>
      <c r="C3692">
        <v>7.8</v>
      </c>
    </row>
    <row r="3693" spans="1:3">
      <c r="A3693" t="s">
        <v>27763</v>
      </c>
      <c r="B3693" t="s">
        <v>37</v>
      </c>
      <c r="C3693">
        <v>4.7</v>
      </c>
    </row>
    <row r="3694" spans="1:3">
      <c r="A3694" t="s">
        <v>26401</v>
      </c>
      <c r="B3694" t="s">
        <v>37</v>
      </c>
      <c r="C3694">
        <v>7.9</v>
      </c>
    </row>
    <row r="3695" spans="1:3">
      <c r="A3695" t="s">
        <v>27764</v>
      </c>
      <c r="B3695" t="s">
        <v>37</v>
      </c>
      <c r="C3695">
        <v>6.7</v>
      </c>
    </row>
    <row r="3696" spans="1:3">
      <c r="A3696" t="s">
        <v>27765</v>
      </c>
      <c r="B3696" t="s">
        <v>37</v>
      </c>
      <c r="C3696">
        <v>6.6</v>
      </c>
    </row>
    <row r="3697" spans="1:3">
      <c r="A3697" t="s">
        <v>27766</v>
      </c>
      <c r="B3697" t="s">
        <v>1464</v>
      </c>
      <c r="C3697">
        <v>6.9</v>
      </c>
    </row>
    <row r="3698" spans="1:3">
      <c r="A3698" t="s">
        <v>27767</v>
      </c>
      <c r="B3698" t="s">
        <v>37</v>
      </c>
      <c r="C3698">
        <v>7.1</v>
      </c>
    </row>
    <row r="3699" spans="1:3">
      <c r="A3699" t="s">
        <v>27768</v>
      </c>
      <c r="B3699" t="s">
        <v>37</v>
      </c>
      <c r="C3699">
        <v>6.7</v>
      </c>
    </row>
    <row r="3700" spans="1:3">
      <c r="A3700" t="s">
        <v>27769</v>
      </c>
      <c r="B3700" t="s">
        <v>37</v>
      </c>
      <c r="C3700">
        <v>7.1</v>
      </c>
    </row>
    <row r="3701" spans="1:3">
      <c r="A3701" t="s">
        <v>27770</v>
      </c>
      <c r="B3701" t="s">
        <v>37</v>
      </c>
      <c r="C3701">
        <v>6.6</v>
      </c>
    </row>
    <row r="3702" spans="1:3">
      <c r="A3702" t="s">
        <v>25206</v>
      </c>
      <c r="B3702" t="s">
        <v>37</v>
      </c>
      <c r="C3702">
        <v>7.4</v>
      </c>
    </row>
    <row r="3703" spans="1:3">
      <c r="A3703" t="s">
        <v>27771</v>
      </c>
      <c r="B3703" t="s">
        <v>37</v>
      </c>
      <c r="C3703">
        <v>4.8</v>
      </c>
    </row>
    <row r="3704" spans="1:3">
      <c r="A3704" t="s">
        <v>27772</v>
      </c>
      <c r="B3704" t="s">
        <v>37</v>
      </c>
      <c r="C3704">
        <v>6.4</v>
      </c>
    </row>
    <row r="3705" spans="1:3">
      <c r="A3705" t="s">
        <v>27773</v>
      </c>
      <c r="B3705" t="s">
        <v>37</v>
      </c>
      <c r="C3705">
        <v>7.3</v>
      </c>
    </row>
    <row r="3706" spans="1:3">
      <c r="A3706" t="s">
        <v>27774</v>
      </c>
      <c r="B3706" t="s">
        <v>37</v>
      </c>
      <c r="C3706">
        <v>6.9</v>
      </c>
    </row>
    <row r="3707" spans="1:3">
      <c r="A3707" t="s">
        <v>27775</v>
      </c>
      <c r="B3707" t="s">
        <v>37</v>
      </c>
      <c r="C3707">
        <v>7.2</v>
      </c>
    </row>
    <row r="3708" spans="1:3">
      <c r="A3708" t="s">
        <v>27776</v>
      </c>
      <c r="B3708" t="s">
        <v>37</v>
      </c>
      <c r="C3708">
        <v>6.5</v>
      </c>
    </row>
    <row r="3709" spans="1:3">
      <c r="A3709" t="s">
        <v>27777</v>
      </c>
      <c r="B3709" t="s">
        <v>37</v>
      </c>
      <c r="C3709">
        <v>6.6</v>
      </c>
    </row>
    <row r="3710" spans="1:3">
      <c r="A3710" t="s">
        <v>27778</v>
      </c>
      <c r="B3710" t="s">
        <v>37</v>
      </c>
      <c r="C3710">
        <v>6.7</v>
      </c>
    </row>
    <row r="3711" spans="1:3">
      <c r="A3711" t="s">
        <v>27779</v>
      </c>
      <c r="B3711" t="s">
        <v>37</v>
      </c>
      <c r="C3711">
        <v>7.3</v>
      </c>
    </row>
    <row r="3712" spans="1:3">
      <c r="A3712" t="s">
        <v>27780</v>
      </c>
      <c r="B3712" t="s">
        <v>37</v>
      </c>
      <c r="C3712">
        <v>7</v>
      </c>
    </row>
    <row r="3713" spans="1:3">
      <c r="A3713" t="s">
        <v>27781</v>
      </c>
      <c r="B3713" t="s">
        <v>37</v>
      </c>
      <c r="C3713">
        <v>5.5</v>
      </c>
    </row>
    <row r="3714" spans="1:3">
      <c r="A3714" t="s">
        <v>27782</v>
      </c>
      <c r="B3714" t="s">
        <v>37</v>
      </c>
      <c r="C3714">
        <v>6.7</v>
      </c>
    </row>
    <row r="3715" spans="1:3">
      <c r="A3715" t="s">
        <v>27783</v>
      </c>
      <c r="B3715" t="s">
        <v>37</v>
      </c>
      <c r="C3715">
        <v>3.9</v>
      </c>
    </row>
    <row r="3716" spans="1:3">
      <c r="A3716" t="s">
        <v>27784</v>
      </c>
      <c r="B3716" t="s">
        <v>37</v>
      </c>
      <c r="C3716">
        <v>7.5</v>
      </c>
    </row>
    <row r="3717" spans="1:3">
      <c r="A3717" t="s">
        <v>27785</v>
      </c>
      <c r="B3717" t="s">
        <v>37</v>
      </c>
      <c r="C3717">
        <v>7</v>
      </c>
    </row>
    <row r="3718" spans="1:3">
      <c r="A3718" t="s">
        <v>27786</v>
      </c>
      <c r="B3718" t="s">
        <v>37</v>
      </c>
      <c r="C3718">
        <v>6.7</v>
      </c>
    </row>
    <row r="3719" spans="1:3">
      <c r="A3719" t="s">
        <v>27787</v>
      </c>
      <c r="B3719" t="s">
        <v>37</v>
      </c>
      <c r="C3719">
        <v>7.4</v>
      </c>
    </row>
    <row r="3720" spans="1:3">
      <c r="A3720" t="s">
        <v>27788</v>
      </c>
      <c r="B3720" t="s">
        <v>9795</v>
      </c>
      <c r="C3720">
        <v>8</v>
      </c>
    </row>
    <row r="3721" spans="1:3">
      <c r="A3721" t="s">
        <v>25714</v>
      </c>
      <c r="B3721" t="s">
        <v>37</v>
      </c>
      <c r="C3721">
        <v>7.1</v>
      </c>
    </row>
    <row r="3722" spans="1:3">
      <c r="A3722" t="s">
        <v>27789</v>
      </c>
      <c r="B3722" t="s">
        <v>37</v>
      </c>
      <c r="C3722">
        <v>7.7</v>
      </c>
    </row>
    <row r="3723" spans="1:3">
      <c r="A3723" t="s">
        <v>27790</v>
      </c>
      <c r="B3723" t="s">
        <v>22077</v>
      </c>
      <c r="C3723">
        <v>8.5</v>
      </c>
    </row>
    <row r="3724" spans="1:3">
      <c r="A3724" t="s">
        <v>27791</v>
      </c>
      <c r="B3724" t="s">
        <v>37</v>
      </c>
      <c r="C3724">
        <v>7.7</v>
      </c>
    </row>
    <row r="3725" spans="1:3">
      <c r="A3725" t="s">
        <v>27792</v>
      </c>
      <c r="B3725" t="s">
        <v>37</v>
      </c>
      <c r="C3725">
        <v>6.5</v>
      </c>
    </row>
    <row r="3726" spans="1:3">
      <c r="A3726" t="s">
        <v>27793</v>
      </c>
      <c r="B3726" t="s">
        <v>37</v>
      </c>
      <c r="C3726">
        <v>7</v>
      </c>
    </row>
    <row r="3727" spans="1:3">
      <c r="A3727" t="s">
        <v>27794</v>
      </c>
      <c r="B3727" t="s">
        <v>37</v>
      </c>
      <c r="C3727">
        <v>5.5</v>
      </c>
    </row>
    <row r="3728" spans="1:3">
      <c r="A3728" t="s">
        <v>27795</v>
      </c>
      <c r="B3728" t="s">
        <v>37</v>
      </c>
      <c r="C3728">
        <v>6.3</v>
      </c>
    </row>
    <row r="3729" spans="1:3">
      <c r="A3729" t="s">
        <v>27796</v>
      </c>
      <c r="B3729" t="s">
        <v>37</v>
      </c>
      <c r="C3729">
        <v>7.9</v>
      </c>
    </row>
    <row r="3730" spans="1:3">
      <c r="A3730" t="s">
        <v>27797</v>
      </c>
      <c r="B3730" t="s">
        <v>37</v>
      </c>
      <c r="C3730">
        <v>7.4</v>
      </c>
    </row>
    <row r="3731" spans="1:3">
      <c r="A3731" t="s">
        <v>27005</v>
      </c>
      <c r="B3731" t="s">
        <v>37</v>
      </c>
      <c r="C3731">
        <v>7.5</v>
      </c>
    </row>
    <row r="3732" spans="1:3">
      <c r="A3732" t="s">
        <v>27798</v>
      </c>
      <c r="B3732" t="s">
        <v>37</v>
      </c>
      <c r="C3732">
        <v>7.5</v>
      </c>
    </row>
    <row r="3733" spans="1:3">
      <c r="A3733" t="s">
        <v>27799</v>
      </c>
      <c r="B3733" t="s">
        <v>37</v>
      </c>
      <c r="C3733">
        <v>6.7</v>
      </c>
    </row>
    <row r="3734" spans="1:3">
      <c r="A3734" t="s">
        <v>27800</v>
      </c>
      <c r="B3734" t="s">
        <v>37</v>
      </c>
      <c r="C3734">
        <v>4.2</v>
      </c>
    </row>
    <row r="3735" spans="1:3">
      <c r="A3735" t="s">
        <v>27801</v>
      </c>
      <c r="B3735" t="s">
        <v>37</v>
      </c>
      <c r="C3735">
        <v>7</v>
      </c>
    </row>
    <row r="3736" spans="1:3">
      <c r="A3736" t="s">
        <v>27802</v>
      </c>
      <c r="B3736" t="s">
        <v>37</v>
      </c>
      <c r="C3736">
        <v>7</v>
      </c>
    </row>
    <row r="3737" spans="1:3">
      <c r="A3737" t="s">
        <v>27803</v>
      </c>
      <c r="B3737" t="s">
        <v>37</v>
      </c>
      <c r="C3737">
        <v>6.8</v>
      </c>
    </row>
    <row r="3738" spans="1:3">
      <c r="A3738" t="s">
        <v>26525</v>
      </c>
      <c r="B3738" t="s">
        <v>37</v>
      </c>
      <c r="C3738">
        <v>6.6</v>
      </c>
    </row>
    <row r="3739" spans="1:3">
      <c r="A3739" t="s">
        <v>27804</v>
      </c>
      <c r="B3739" t="s">
        <v>37</v>
      </c>
      <c r="C3739">
        <v>7.5</v>
      </c>
    </row>
    <row r="3740" spans="1:3">
      <c r="A3740" t="s">
        <v>27805</v>
      </c>
      <c r="B3740" t="s">
        <v>37</v>
      </c>
      <c r="C3740">
        <v>5.3</v>
      </c>
    </row>
    <row r="3741" spans="1:3">
      <c r="A3741" t="s">
        <v>27806</v>
      </c>
      <c r="B3741" t="s">
        <v>37</v>
      </c>
      <c r="C3741">
        <v>7.3</v>
      </c>
    </row>
    <row r="3742" spans="1:3">
      <c r="A3742" t="s">
        <v>27807</v>
      </c>
      <c r="B3742" t="s">
        <v>37</v>
      </c>
      <c r="C3742">
        <v>5.6</v>
      </c>
    </row>
    <row r="3743" spans="1:3">
      <c r="A3743" t="s">
        <v>27808</v>
      </c>
      <c r="B3743" t="s">
        <v>37</v>
      </c>
      <c r="C3743">
        <v>5.6</v>
      </c>
    </row>
    <row r="3744" spans="1:3">
      <c r="A3744" t="s">
        <v>27809</v>
      </c>
      <c r="B3744" t="s">
        <v>37</v>
      </c>
      <c r="C3744">
        <v>6.6</v>
      </c>
    </row>
    <row r="3745" spans="1:3">
      <c r="A3745" t="s">
        <v>27810</v>
      </c>
      <c r="B3745" t="s">
        <v>37</v>
      </c>
      <c r="C3745">
        <v>6.3</v>
      </c>
    </row>
    <row r="3746" spans="1:3">
      <c r="A3746" t="s">
        <v>27811</v>
      </c>
      <c r="B3746" t="s">
        <v>37</v>
      </c>
      <c r="C3746">
        <v>7.5</v>
      </c>
    </row>
    <row r="3747" spans="1:3">
      <c r="A3747" t="s">
        <v>27812</v>
      </c>
      <c r="B3747" t="s">
        <v>37</v>
      </c>
      <c r="C3747">
        <v>7.6</v>
      </c>
    </row>
    <row r="3748" spans="1:3">
      <c r="A3748" t="s">
        <v>27813</v>
      </c>
      <c r="B3748" t="s">
        <v>37</v>
      </c>
      <c r="C3748">
        <v>7.8</v>
      </c>
    </row>
    <row r="3749" spans="1:3">
      <c r="A3749" t="s">
        <v>27814</v>
      </c>
      <c r="B3749" t="s">
        <v>37</v>
      </c>
      <c r="C3749">
        <v>7.3</v>
      </c>
    </row>
    <row r="3750" spans="1:3">
      <c r="A3750" t="s">
        <v>25557</v>
      </c>
      <c r="B3750" t="s">
        <v>37</v>
      </c>
      <c r="C3750">
        <v>5.7</v>
      </c>
    </row>
    <row r="3751" spans="1:3">
      <c r="A3751" t="s">
        <v>27815</v>
      </c>
      <c r="B3751" t="s">
        <v>37</v>
      </c>
      <c r="C3751">
        <v>7.1</v>
      </c>
    </row>
    <row r="3752" spans="1:3">
      <c r="A3752" t="s">
        <v>27816</v>
      </c>
      <c r="B3752" t="s">
        <v>37</v>
      </c>
      <c r="C3752">
        <v>6.1</v>
      </c>
    </row>
    <row r="3753" spans="1:3">
      <c r="A3753" t="s">
        <v>27817</v>
      </c>
      <c r="B3753" t="s">
        <v>1464</v>
      </c>
      <c r="C3753">
        <v>6.9</v>
      </c>
    </row>
    <row r="3754" spans="1:3">
      <c r="A3754" t="s">
        <v>27818</v>
      </c>
      <c r="B3754" t="s">
        <v>22077</v>
      </c>
      <c r="C3754">
        <v>7.5</v>
      </c>
    </row>
    <row r="3755" spans="1:3">
      <c r="A3755" t="s">
        <v>27819</v>
      </c>
      <c r="B3755" t="s">
        <v>37</v>
      </c>
      <c r="C3755">
        <v>7</v>
      </c>
    </row>
    <row r="3756" spans="1:3">
      <c r="A3756" t="s">
        <v>27820</v>
      </c>
      <c r="B3756" t="s">
        <v>2778</v>
      </c>
      <c r="C3756">
        <v>6.9</v>
      </c>
    </row>
    <row r="3757" spans="1:3">
      <c r="A3757" t="s">
        <v>27821</v>
      </c>
      <c r="B3757" t="s">
        <v>37</v>
      </c>
      <c r="C3757">
        <v>6.6</v>
      </c>
    </row>
  </sheetData>
  <autoFilter xmlns:etc="http://www.wps.cn/officeDocument/2017/etCustomData" ref="A1:C3757" etc:filterBottomFollowUsedRange="0">
    <extLst/>
  </autoFilter>
  <mergeCells count="2">
    <mergeCell ref="E2:F2"/>
    <mergeCell ref="H2:I2"/>
  </mergeCells>
  <pageMargins left="0.7" right="0.7" top="0.75" bottom="0.75" header="0.3" footer="0.3"/>
  <headerFooter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61"/>
  <sheetViews>
    <sheetView workbookViewId="0">
      <selection activeCell="A1" sqref="A1"/>
    </sheetView>
  </sheetViews>
  <sheetFormatPr defaultColWidth="9" defaultRowHeight="14.4" outlineLevelCol="5"/>
  <cols>
    <col min="1" max="1" width="22.7777777777778" customWidth="1"/>
    <col min="2" max="2" width="20.5555555555556" customWidth="1"/>
    <col min="3" max="3" width="17.4444444444444" customWidth="1"/>
    <col min="4" max="4" width="13.5555555555556" customWidth="1"/>
    <col min="5" max="5" width="11.3333333333333" customWidth="1"/>
    <col min="6" max="6" width="20.5555555555556" customWidth="1"/>
    <col min="7" max="7" width="11.1111111111111" customWidth="1"/>
  </cols>
  <sheetData>
    <row r="1" ht="15.15" spans="1:2">
      <c r="A1" t="s">
        <v>27846</v>
      </c>
      <c r="B1" t="s">
        <v>27847</v>
      </c>
    </row>
    <row r="2" ht="15.15" spans="1:6">
      <c r="A2" s="3" t="s">
        <v>14462</v>
      </c>
      <c r="B2" s="4">
        <v>8.7</v>
      </c>
      <c r="D2" s="5" t="s">
        <v>27848</v>
      </c>
      <c r="E2" s="6">
        <f>PERCENTILE(B2:B1660,0.9)</f>
        <v>8.66</v>
      </c>
      <c r="F2" s="4"/>
    </row>
    <row r="3" ht="15.15" spans="1:6">
      <c r="A3" s="7" t="s">
        <v>27739</v>
      </c>
      <c r="B3" s="4">
        <v>8.7</v>
      </c>
      <c r="D3" s="6" t="s">
        <v>27832</v>
      </c>
      <c r="E3" s="6">
        <f>ROUND(AVERAGE(B2:B8),2)</f>
        <v>8.59</v>
      </c>
      <c r="F3" s="4"/>
    </row>
    <row r="4" ht="15.15" spans="1:6">
      <c r="A4" s="3" t="s">
        <v>11032</v>
      </c>
      <c r="B4" s="4">
        <v>8.5</v>
      </c>
      <c r="D4" s="6" t="s">
        <v>27833</v>
      </c>
      <c r="E4" s="6">
        <f>MEDIAN(B2:B8)</f>
        <v>8.6</v>
      </c>
      <c r="F4" s="4"/>
    </row>
    <row r="5" ht="15.15" spans="1:6">
      <c r="A5" s="7" t="s">
        <v>26203</v>
      </c>
      <c r="B5" s="4">
        <v>8.5</v>
      </c>
      <c r="D5" s="6" t="s">
        <v>27849</v>
      </c>
      <c r="E5" s="6">
        <f>ROUND(STDEV.P(B2:B8),2)</f>
        <v>0.08</v>
      </c>
      <c r="F5" s="4"/>
    </row>
    <row r="6" spans="1:6">
      <c r="A6" s="3" t="s">
        <v>20994</v>
      </c>
      <c r="B6" s="4">
        <v>8.6</v>
      </c>
      <c r="E6" s="3"/>
      <c r="F6" s="4"/>
    </row>
    <row r="7" spans="1:6">
      <c r="A7" s="7" t="s">
        <v>27614</v>
      </c>
      <c r="B7" s="4">
        <v>8.6</v>
      </c>
      <c r="E7" s="3"/>
      <c r="F7" s="4"/>
    </row>
    <row r="8" spans="1:6">
      <c r="A8" s="3" t="s">
        <v>19069</v>
      </c>
      <c r="B8" s="4">
        <v>8.5</v>
      </c>
      <c r="E8" s="3"/>
      <c r="F8" s="4"/>
    </row>
    <row r="9" spans="1:6">
      <c r="A9" s="7" t="s">
        <v>27448</v>
      </c>
      <c r="B9" s="4">
        <v>8.5</v>
      </c>
      <c r="E9" s="3"/>
      <c r="F9" s="4"/>
    </row>
    <row r="10" spans="1:6">
      <c r="A10" s="3" t="s">
        <v>23520</v>
      </c>
      <c r="B10" s="4">
        <v>8.5</v>
      </c>
      <c r="E10" s="3"/>
      <c r="F10" s="4"/>
    </row>
    <row r="11" spans="1:6">
      <c r="A11" s="7" t="s">
        <v>27790</v>
      </c>
      <c r="B11" s="4">
        <v>8.5</v>
      </c>
      <c r="E11" s="3"/>
      <c r="F11" s="4"/>
    </row>
    <row r="12" spans="1:6">
      <c r="A12" s="3" t="s">
        <v>18606</v>
      </c>
      <c r="B12" s="4">
        <v>8.5</v>
      </c>
      <c r="E12" s="3"/>
      <c r="F12" s="4"/>
    </row>
    <row r="13" spans="1:6">
      <c r="A13" s="7" t="s">
        <v>27404</v>
      </c>
      <c r="B13" s="4">
        <v>8.5</v>
      </c>
      <c r="E13" s="3"/>
      <c r="F13" s="4"/>
    </row>
    <row r="14" spans="1:6">
      <c r="A14" s="3" t="s">
        <v>7744</v>
      </c>
      <c r="B14" s="4">
        <v>8.6</v>
      </c>
      <c r="E14" s="3"/>
      <c r="F14" s="4"/>
    </row>
    <row r="15" spans="1:6">
      <c r="A15" s="7" t="s">
        <v>26941</v>
      </c>
      <c r="B15" s="4">
        <v>8.6</v>
      </c>
      <c r="E15" s="3"/>
      <c r="F15" s="4"/>
    </row>
    <row r="16" spans="1:6">
      <c r="A16" s="3" t="s">
        <v>27829</v>
      </c>
      <c r="B16" s="4">
        <v>8.55714285714286</v>
      </c>
      <c r="E16" s="3"/>
      <c r="F16" s="4"/>
    </row>
    <row r="17" spans="5:6">
      <c r="E17" s="3"/>
      <c r="F17" s="4"/>
    </row>
    <row r="18" spans="5:6">
      <c r="E18" s="3"/>
      <c r="F18" s="4"/>
    </row>
    <row r="19" spans="5:6">
      <c r="E19" s="3"/>
      <c r="F19" s="4"/>
    </row>
    <row r="20" spans="5:6">
      <c r="E20" s="3"/>
      <c r="F20" s="4"/>
    </row>
    <row r="21" spans="5:6">
      <c r="E21" s="3"/>
      <c r="F21" s="4"/>
    </row>
    <row r="22" spans="5:6">
      <c r="E22" s="3"/>
      <c r="F22" s="4"/>
    </row>
    <row r="23" spans="5:6">
      <c r="E23" s="3"/>
      <c r="F23" s="4"/>
    </row>
    <row r="24" spans="5:6">
      <c r="E24" s="3"/>
      <c r="F24" s="4"/>
    </row>
    <row r="25" spans="5:6">
      <c r="E25" s="3"/>
      <c r="F25" s="4"/>
    </row>
    <row r="26" spans="5:6">
      <c r="E26" s="3"/>
      <c r="F26" s="4"/>
    </row>
    <row r="27" spans="5:6">
      <c r="E27" s="3"/>
      <c r="F27" s="4"/>
    </row>
    <row r="28" spans="5:6">
      <c r="E28" s="3"/>
      <c r="F28" s="4"/>
    </row>
    <row r="29" spans="5:6">
      <c r="E29" s="3"/>
      <c r="F29" s="4"/>
    </row>
    <row r="30" spans="5:6">
      <c r="E30" s="3"/>
      <c r="F30" s="4"/>
    </row>
    <row r="31" spans="5:6">
      <c r="E31" s="3"/>
      <c r="F31" s="4"/>
    </row>
    <row r="32" spans="5:6">
      <c r="E32" s="3"/>
      <c r="F32" s="4"/>
    </row>
    <row r="33" spans="5:6">
      <c r="E33" s="3"/>
      <c r="F33" s="4"/>
    </row>
    <row r="34" spans="5:6">
      <c r="E34" s="3"/>
      <c r="F34" s="4"/>
    </row>
    <row r="35" spans="5:6">
      <c r="E35" s="3"/>
      <c r="F35" s="4"/>
    </row>
    <row r="36" spans="5:6">
      <c r="E36" s="3"/>
      <c r="F36" s="4"/>
    </row>
    <row r="37" spans="5:6">
      <c r="E37" s="3"/>
      <c r="F37" s="4"/>
    </row>
    <row r="38" spans="5:6">
      <c r="E38" s="3"/>
      <c r="F38" s="4"/>
    </row>
    <row r="39" spans="5:6">
      <c r="E39" s="3"/>
      <c r="F39" s="4"/>
    </row>
    <row r="40" spans="5:6">
      <c r="E40" s="3"/>
      <c r="F40" s="4"/>
    </row>
    <row r="41" spans="5:6">
      <c r="E41" s="3"/>
      <c r="F41" s="4"/>
    </row>
    <row r="42" spans="5:6">
      <c r="E42" s="3"/>
      <c r="F42" s="4"/>
    </row>
    <row r="43" spans="5:6">
      <c r="E43" s="3"/>
      <c r="F43" s="4"/>
    </row>
    <row r="44" spans="5:6">
      <c r="E44" s="3"/>
      <c r="F44" s="4"/>
    </row>
    <row r="45" spans="5:6">
      <c r="E45" s="3"/>
      <c r="F45" s="4"/>
    </row>
    <row r="46" spans="5:6">
      <c r="E46" s="3"/>
      <c r="F46" s="4"/>
    </row>
    <row r="47" spans="5:6">
      <c r="E47" s="3"/>
      <c r="F47" s="4"/>
    </row>
    <row r="48" spans="5:6">
      <c r="E48" s="3"/>
      <c r="F48" s="4"/>
    </row>
    <row r="49" spans="5:6">
      <c r="E49" s="3"/>
      <c r="F49" s="4"/>
    </row>
    <row r="50" spans="5:6">
      <c r="E50" s="3"/>
      <c r="F50" s="4"/>
    </row>
    <row r="51" spans="5:6">
      <c r="E51" s="3"/>
      <c r="F51" s="4"/>
    </row>
    <row r="52" spans="5:6">
      <c r="E52" s="3"/>
      <c r="F52" s="4"/>
    </row>
    <row r="53" spans="5:6">
      <c r="E53" s="3"/>
      <c r="F53" s="4"/>
    </row>
    <row r="54" spans="5:6">
      <c r="E54" s="3"/>
      <c r="F54" s="4"/>
    </row>
    <row r="55" spans="5:6">
      <c r="E55" s="3"/>
      <c r="F55" s="4"/>
    </row>
    <row r="56" spans="5:6">
      <c r="E56" s="3"/>
      <c r="F56" s="4"/>
    </row>
    <row r="57" spans="5:6">
      <c r="E57" s="3"/>
      <c r="F57" s="4"/>
    </row>
    <row r="58" spans="5:6">
      <c r="E58" s="3"/>
      <c r="F58" s="4"/>
    </row>
    <row r="59" spans="5:6">
      <c r="E59" s="3"/>
      <c r="F59" s="4"/>
    </row>
    <row r="60" spans="5:6">
      <c r="E60" s="3"/>
      <c r="F60" s="4"/>
    </row>
    <row r="61" spans="5:6">
      <c r="E61" s="3"/>
      <c r="F61" s="4"/>
    </row>
    <row r="62" spans="5:6">
      <c r="E62" s="3"/>
      <c r="F62" s="4"/>
    </row>
    <row r="63" spans="5:6">
      <c r="E63" s="3"/>
      <c r="F63" s="4"/>
    </row>
    <row r="64" spans="5:6">
      <c r="E64" s="3"/>
      <c r="F64" s="4"/>
    </row>
    <row r="65" spans="5:6">
      <c r="E65" s="3"/>
      <c r="F65" s="4"/>
    </row>
    <row r="66" spans="5:6">
      <c r="E66" s="3"/>
      <c r="F66" s="4"/>
    </row>
    <row r="67" spans="5:6">
      <c r="E67" s="3"/>
      <c r="F67" s="4"/>
    </row>
    <row r="68" spans="5:6">
      <c r="E68" s="3"/>
      <c r="F68" s="4"/>
    </row>
    <row r="69" spans="5:6">
      <c r="E69" s="3"/>
      <c r="F69" s="4"/>
    </row>
    <row r="70" spans="5:6">
      <c r="E70" s="3"/>
      <c r="F70" s="4"/>
    </row>
    <row r="71" spans="5:6">
      <c r="E71" s="3"/>
      <c r="F71" s="4"/>
    </row>
    <row r="72" spans="5:6">
      <c r="E72" s="3"/>
      <c r="F72" s="4"/>
    </row>
    <row r="73" spans="5:6">
      <c r="E73" s="3"/>
      <c r="F73" s="4"/>
    </row>
    <row r="74" spans="5:6">
      <c r="E74" s="3"/>
      <c r="F74" s="4"/>
    </row>
    <row r="75" spans="5:6">
      <c r="E75" s="3"/>
      <c r="F75" s="4"/>
    </row>
    <row r="76" spans="5:6">
      <c r="E76" s="3"/>
      <c r="F76" s="4"/>
    </row>
    <row r="77" spans="5:6">
      <c r="E77" s="3"/>
      <c r="F77" s="4"/>
    </row>
    <row r="78" spans="5:6">
      <c r="E78" s="3"/>
      <c r="F78" s="4"/>
    </row>
    <row r="79" spans="5:6">
      <c r="E79" s="3"/>
      <c r="F79" s="4"/>
    </row>
    <row r="80" spans="5:6">
      <c r="E80" s="3"/>
      <c r="F80" s="4"/>
    </row>
    <row r="81" spans="5:6">
      <c r="E81" s="3"/>
      <c r="F81" s="4"/>
    </row>
    <row r="82" spans="5:6">
      <c r="E82" s="3"/>
      <c r="F82" s="4"/>
    </row>
    <row r="83" spans="5:6">
      <c r="E83" s="3"/>
      <c r="F83" s="4"/>
    </row>
    <row r="84" spans="5:6">
      <c r="E84" s="3"/>
      <c r="F84" s="4"/>
    </row>
    <row r="85" spans="5:6">
      <c r="E85" s="3"/>
      <c r="F85" s="4"/>
    </row>
    <row r="86" spans="5:6">
      <c r="E86" s="3"/>
      <c r="F86" s="4"/>
    </row>
    <row r="87" spans="5:6">
      <c r="E87" s="3"/>
      <c r="F87" s="4"/>
    </row>
    <row r="88" spans="5:6">
      <c r="E88" s="3"/>
      <c r="F88" s="4"/>
    </row>
    <row r="89" spans="5:6">
      <c r="E89" s="3"/>
      <c r="F89" s="4"/>
    </row>
    <row r="90" spans="5:6">
      <c r="E90" s="3"/>
      <c r="F90" s="4"/>
    </row>
    <row r="91" spans="5:6">
      <c r="E91" s="3"/>
      <c r="F91" s="4"/>
    </row>
    <row r="92" spans="5:6">
      <c r="E92" s="3"/>
      <c r="F92" s="4"/>
    </row>
    <row r="93" spans="5:6">
      <c r="E93" s="3"/>
      <c r="F93" s="4"/>
    </row>
    <row r="94" spans="5:6">
      <c r="E94" s="3"/>
      <c r="F94" s="4"/>
    </row>
    <row r="95" spans="5:6">
      <c r="E95" s="3"/>
      <c r="F95" s="4"/>
    </row>
    <row r="96" spans="5:6">
      <c r="E96" s="3"/>
      <c r="F96" s="4"/>
    </row>
    <row r="97" spans="5:6">
      <c r="E97" s="3"/>
      <c r="F97" s="4"/>
    </row>
    <row r="98" spans="5:6">
      <c r="E98" s="3"/>
      <c r="F98" s="4"/>
    </row>
    <row r="99" spans="5:6">
      <c r="E99" s="3"/>
      <c r="F99" s="4"/>
    </row>
    <row r="100" spans="5:6">
      <c r="E100" s="3"/>
      <c r="F100" s="4"/>
    </row>
    <row r="101" spans="5:6">
      <c r="E101" s="3"/>
      <c r="F101" s="4"/>
    </row>
    <row r="102" spans="5:6">
      <c r="E102" s="3"/>
      <c r="F102" s="4"/>
    </row>
    <row r="103" spans="5:6">
      <c r="E103" s="3"/>
      <c r="F103" s="4"/>
    </row>
    <row r="104" spans="5:6">
      <c r="E104" s="3"/>
      <c r="F104" s="4"/>
    </row>
    <row r="105" spans="5:6">
      <c r="E105" s="3"/>
      <c r="F105" s="4"/>
    </row>
    <row r="106" spans="5:6">
      <c r="E106" s="3"/>
      <c r="F106" s="4"/>
    </row>
    <row r="107" spans="5:6">
      <c r="E107" s="3"/>
      <c r="F107" s="4"/>
    </row>
    <row r="108" spans="5:6">
      <c r="E108" s="3"/>
      <c r="F108" s="4"/>
    </row>
    <row r="109" spans="5:6">
      <c r="E109" s="3"/>
      <c r="F109" s="4"/>
    </row>
    <row r="110" spans="5:6">
      <c r="E110" s="3"/>
      <c r="F110" s="4"/>
    </row>
    <row r="111" spans="5:6">
      <c r="E111" s="3"/>
      <c r="F111" s="4"/>
    </row>
    <row r="112" spans="5:6">
      <c r="E112" s="3"/>
      <c r="F112" s="4"/>
    </row>
    <row r="113" spans="5:6">
      <c r="E113" s="3"/>
      <c r="F113" s="4"/>
    </row>
    <row r="114" spans="5:6">
      <c r="E114" s="3"/>
      <c r="F114" s="4"/>
    </row>
    <row r="115" spans="5:6">
      <c r="E115" s="3"/>
      <c r="F115" s="4"/>
    </row>
    <row r="116" spans="5:6">
      <c r="E116" s="3"/>
      <c r="F116" s="4"/>
    </row>
    <row r="117" spans="5:6">
      <c r="E117" s="3"/>
      <c r="F117" s="4"/>
    </row>
    <row r="118" spans="5:6">
      <c r="E118" s="3"/>
      <c r="F118" s="4"/>
    </row>
    <row r="119" spans="5:6">
      <c r="E119" s="3"/>
      <c r="F119" s="4"/>
    </row>
    <row r="120" spans="5:6">
      <c r="E120" s="3"/>
      <c r="F120" s="4"/>
    </row>
    <row r="121" spans="5:6">
      <c r="E121" s="3"/>
      <c r="F121" s="4"/>
    </row>
    <row r="122" spans="5:6">
      <c r="E122" s="3"/>
      <c r="F122" s="4"/>
    </row>
    <row r="123" spans="5:6">
      <c r="E123" s="3"/>
      <c r="F123" s="4"/>
    </row>
    <row r="124" spans="5:6">
      <c r="E124" s="3"/>
      <c r="F124" s="4"/>
    </row>
    <row r="125" spans="5:6">
      <c r="E125" s="3"/>
      <c r="F125" s="4"/>
    </row>
    <row r="126" spans="5:6">
      <c r="E126" s="3"/>
      <c r="F126" s="4"/>
    </row>
    <row r="127" spans="5:6">
      <c r="E127" s="3"/>
      <c r="F127" s="4"/>
    </row>
    <row r="128" spans="5:6">
      <c r="E128" s="3"/>
      <c r="F128" s="4"/>
    </row>
    <row r="129" spans="5:6">
      <c r="E129" s="3"/>
      <c r="F129" s="4"/>
    </row>
    <row r="130" spans="5:6">
      <c r="E130" s="3"/>
      <c r="F130" s="4"/>
    </row>
    <row r="131" spans="5:6">
      <c r="E131" s="3"/>
      <c r="F131" s="4"/>
    </row>
    <row r="132" spans="5:6">
      <c r="E132" s="3"/>
      <c r="F132" s="4"/>
    </row>
    <row r="133" spans="5:6">
      <c r="E133" s="3"/>
      <c r="F133" s="4"/>
    </row>
    <row r="134" spans="5:6">
      <c r="E134" s="3"/>
      <c r="F134" s="4"/>
    </row>
    <row r="135" spans="5:6">
      <c r="E135" s="3"/>
      <c r="F135" s="4"/>
    </row>
    <row r="136" spans="5:6">
      <c r="E136" s="3"/>
      <c r="F136" s="4"/>
    </row>
    <row r="137" spans="5:6">
      <c r="E137" s="3"/>
      <c r="F137" s="4"/>
    </row>
    <row r="138" spans="5:6">
      <c r="E138" s="3"/>
      <c r="F138" s="4"/>
    </row>
    <row r="139" spans="5:6">
      <c r="E139" s="3"/>
      <c r="F139" s="4"/>
    </row>
    <row r="140" spans="5:6">
      <c r="E140" s="3"/>
      <c r="F140" s="4"/>
    </row>
    <row r="141" spans="5:6">
      <c r="E141" s="3"/>
      <c r="F141" s="4"/>
    </row>
    <row r="142" spans="5:6">
      <c r="E142" s="3"/>
      <c r="F142" s="4"/>
    </row>
    <row r="143" spans="5:6">
      <c r="E143" s="3"/>
      <c r="F143" s="4"/>
    </row>
    <row r="144" spans="5:6">
      <c r="E144" s="3"/>
      <c r="F144" s="4"/>
    </row>
    <row r="145" spans="5:6">
      <c r="E145" s="3"/>
      <c r="F145" s="4"/>
    </row>
    <row r="146" spans="5:6">
      <c r="E146" s="3"/>
      <c r="F146" s="4"/>
    </row>
    <row r="147" spans="5:6">
      <c r="E147" s="3"/>
      <c r="F147" s="4"/>
    </row>
    <row r="148" spans="5:6">
      <c r="E148" s="3"/>
      <c r="F148" s="4"/>
    </row>
    <row r="149" spans="5:6">
      <c r="E149" s="3"/>
      <c r="F149" s="4"/>
    </row>
    <row r="150" spans="5:6">
      <c r="E150" s="3"/>
      <c r="F150" s="4"/>
    </row>
    <row r="151" spans="5:6">
      <c r="E151" s="3"/>
      <c r="F151" s="4"/>
    </row>
    <row r="152" spans="5:6">
      <c r="E152" s="3"/>
      <c r="F152" s="4"/>
    </row>
    <row r="153" spans="5:6">
      <c r="E153" s="3"/>
      <c r="F153" s="4"/>
    </row>
    <row r="154" spans="5:6">
      <c r="E154" s="3"/>
      <c r="F154" s="4"/>
    </row>
    <row r="155" spans="5:6">
      <c r="E155" s="3"/>
      <c r="F155" s="4"/>
    </row>
    <row r="156" spans="5:6">
      <c r="E156" s="3"/>
      <c r="F156" s="4"/>
    </row>
    <row r="157" spans="5:6">
      <c r="E157" s="3"/>
      <c r="F157" s="4"/>
    </row>
    <row r="158" spans="5:6">
      <c r="E158" s="3"/>
      <c r="F158" s="4"/>
    </row>
    <row r="159" spans="5:6">
      <c r="E159" s="3"/>
      <c r="F159" s="4"/>
    </row>
    <row r="160" spans="5:6">
      <c r="E160" s="3"/>
      <c r="F160" s="4"/>
    </row>
    <row r="161" spans="5:6">
      <c r="E161" s="3"/>
      <c r="F161" s="4"/>
    </row>
    <row r="162" spans="5:6">
      <c r="E162" s="3"/>
      <c r="F162" s="4"/>
    </row>
    <row r="163" spans="5:6">
      <c r="E163" s="3"/>
      <c r="F163" s="4"/>
    </row>
    <row r="164" spans="5:6">
      <c r="E164" s="3"/>
      <c r="F164" s="4"/>
    </row>
    <row r="165" spans="5:6">
      <c r="E165" s="3"/>
      <c r="F165" s="4"/>
    </row>
    <row r="166" spans="5:6">
      <c r="E166" s="3"/>
      <c r="F166" s="4"/>
    </row>
    <row r="167" spans="5:6">
      <c r="E167" s="3"/>
      <c r="F167" s="4"/>
    </row>
    <row r="168" spans="5:6">
      <c r="E168" s="3"/>
      <c r="F168" s="4"/>
    </row>
    <row r="169" spans="5:6">
      <c r="E169" s="3"/>
      <c r="F169" s="4"/>
    </row>
    <row r="170" spans="5:6">
      <c r="E170" s="3"/>
      <c r="F170" s="4"/>
    </row>
    <row r="171" spans="5:6">
      <c r="E171" s="3"/>
      <c r="F171" s="4"/>
    </row>
    <row r="172" spans="5:6">
      <c r="E172" s="3"/>
      <c r="F172" s="4"/>
    </row>
    <row r="173" spans="5:6">
      <c r="E173" s="3"/>
      <c r="F173" s="4"/>
    </row>
    <row r="174" spans="5:6">
      <c r="E174" s="3"/>
      <c r="F174" s="4"/>
    </row>
    <row r="175" spans="5:6">
      <c r="E175" s="3"/>
      <c r="F175" s="4"/>
    </row>
    <row r="176" spans="5:6">
      <c r="E176" s="3"/>
      <c r="F176" s="4"/>
    </row>
    <row r="177" spans="5:6">
      <c r="E177" s="3"/>
      <c r="F177" s="4"/>
    </row>
    <row r="178" spans="5:6">
      <c r="E178" s="3"/>
      <c r="F178" s="4"/>
    </row>
    <row r="179" spans="5:6">
      <c r="E179" s="3"/>
      <c r="F179" s="4"/>
    </row>
    <row r="180" spans="5:6">
      <c r="E180" s="3"/>
      <c r="F180" s="4"/>
    </row>
    <row r="181" spans="5:6">
      <c r="E181" s="3"/>
      <c r="F181" s="4"/>
    </row>
    <row r="182" spans="5:6">
      <c r="E182" s="3"/>
      <c r="F182" s="4"/>
    </row>
    <row r="183" spans="5:6">
      <c r="E183" s="3"/>
      <c r="F183" s="4"/>
    </row>
    <row r="184" spans="5:6">
      <c r="E184" s="3"/>
      <c r="F184" s="4"/>
    </row>
    <row r="185" spans="5:6">
      <c r="E185" s="3"/>
      <c r="F185" s="4"/>
    </row>
    <row r="186" spans="5:6">
      <c r="E186" s="3"/>
      <c r="F186" s="4"/>
    </row>
    <row r="187" spans="5:6">
      <c r="E187" s="3"/>
      <c r="F187" s="4"/>
    </row>
    <row r="188" spans="5:6">
      <c r="E188" s="3"/>
      <c r="F188" s="4"/>
    </row>
    <row r="189" spans="5:6">
      <c r="E189" s="3"/>
      <c r="F189" s="4"/>
    </row>
    <row r="190" spans="5:6">
      <c r="E190" s="3"/>
      <c r="F190" s="4"/>
    </row>
    <row r="191" spans="5:6">
      <c r="E191" s="3"/>
      <c r="F191" s="4"/>
    </row>
    <row r="192" spans="5:6">
      <c r="E192" s="3"/>
      <c r="F192" s="4"/>
    </row>
    <row r="193" spans="5:6">
      <c r="E193" s="3"/>
      <c r="F193" s="4"/>
    </row>
    <row r="194" spans="5:6">
      <c r="E194" s="3"/>
      <c r="F194" s="4"/>
    </row>
    <row r="195" spans="5:6">
      <c r="E195" s="3"/>
      <c r="F195" s="4"/>
    </row>
    <row r="196" spans="5:6">
      <c r="E196" s="3"/>
      <c r="F196" s="4"/>
    </row>
    <row r="197" spans="5:6">
      <c r="E197" s="3"/>
      <c r="F197" s="4"/>
    </row>
    <row r="198" spans="5:6">
      <c r="E198" s="3"/>
      <c r="F198" s="4"/>
    </row>
    <row r="199" spans="5:6">
      <c r="E199" s="3"/>
      <c r="F199" s="4"/>
    </row>
    <row r="200" spans="5:6">
      <c r="E200" s="3"/>
      <c r="F200" s="4"/>
    </row>
    <row r="201" spans="5:6">
      <c r="E201" s="3"/>
      <c r="F201" s="4"/>
    </row>
    <row r="202" spans="5:6">
      <c r="E202" s="3"/>
      <c r="F202" s="4"/>
    </row>
    <row r="203" spans="5:6">
      <c r="E203" s="3"/>
      <c r="F203" s="4"/>
    </row>
    <row r="204" spans="5:6">
      <c r="E204" s="3"/>
      <c r="F204" s="4"/>
    </row>
    <row r="205" spans="5:6">
      <c r="E205" s="3"/>
      <c r="F205" s="4"/>
    </row>
    <row r="206" spans="5:6">
      <c r="E206" s="3"/>
      <c r="F206" s="4"/>
    </row>
    <row r="207" spans="5:6">
      <c r="E207" s="3"/>
      <c r="F207" s="4"/>
    </row>
    <row r="208" spans="5:6">
      <c r="E208" s="3"/>
      <c r="F208" s="4"/>
    </row>
    <row r="209" spans="5:6">
      <c r="E209" s="3"/>
      <c r="F209" s="4"/>
    </row>
    <row r="210" spans="5:6">
      <c r="E210" s="3"/>
      <c r="F210" s="4"/>
    </row>
    <row r="211" spans="5:6">
      <c r="E211" s="3"/>
      <c r="F211" s="4"/>
    </row>
    <row r="212" spans="5:6">
      <c r="E212" s="3"/>
      <c r="F212" s="4"/>
    </row>
    <row r="213" spans="5:6">
      <c r="E213" s="3"/>
      <c r="F213" s="4"/>
    </row>
    <row r="214" spans="5:6">
      <c r="E214" s="3"/>
      <c r="F214" s="4"/>
    </row>
    <row r="215" spans="5:6">
      <c r="E215" s="3"/>
      <c r="F215" s="4"/>
    </row>
    <row r="216" spans="5:6">
      <c r="E216" s="3"/>
      <c r="F216" s="4"/>
    </row>
    <row r="217" spans="5:6">
      <c r="E217" s="3"/>
      <c r="F217" s="4"/>
    </row>
    <row r="218" spans="5:6">
      <c r="E218" s="3"/>
      <c r="F218" s="4"/>
    </row>
    <row r="219" spans="5:6">
      <c r="E219" s="3"/>
      <c r="F219" s="4"/>
    </row>
    <row r="220" spans="5:6">
      <c r="E220" s="3"/>
      <c r="F220" s="4"/>
    </row>
    <row r="221" spans="5:6">
      <c r="E221" s="3"/>
      <c r="F221" s="4"/>
    </row>
    <row r="222" spans="5:6">
      <c r="E222" s="3"/>
      <c r="F222" s="4"/>
    </row>
    <row r="223" spans="5:6">
      <c r="E223" s="3"/>
      <c r="F223" s="4"/>
    </row>
    <row r="224" spans="5:6">
      <c r="E224" s="3"/>
      <c r="F224" s="4"/>
    </row>
    <row r="225" spans="5:6">
      <c r="E225" s="3"/>
      <c r="F225" s="4"/>
    </row>
    <row r="226" spans="5:6">
      <c r="E226" s="3"/>
      <c r="F226" s="4"/>
    </row>
    <row r="227" spans="5:6">
      <c r="E227" s="3"/>
      <c r="F227" s="4"/>
    </row>
    <row r="228" spans="5:6">
      <c r="E228" s="3"/>
      <c r="F228" s="4"/>
    </row>
    <row r="229" spans="5:6">
      <c r="E229" s="3"/>
      <c r="F229" s="4"/>
    </row>
    <row r="230" spans="5:6">
      <c r="E230" s="3"/>
      <c r="F230" s="4"/>
    </row>
    <row r="231" spans="5:6">
      <c r="E231" s="3"/>
      <c r="F231" s="4"/>
    </row>
    <row r="232" spans="5:6">
      <c r="E232" s="3"/>
      <c r="F232" s="4"/>
    </row>
    <row r="233" spans="5:6">
      <c r="E233" s="3"/>
      <c r="F233" s="4"/>
    </row>
    <row r="234" spans="5:6">
      <c r="E234" s="3"/>
      <c r="F234" s="4"/>
    </row>
    <row r="235" spans="5:6">
      <c r="E235" s="3"/>
      <c r="F235" s="4"/>
    </row>
    <row r="236" spans="5:6">
      <c r="E236" s="3"/>
      <c r="F236" s="4"/>
    </row>
    <row r="237" spans="5:6">
      <c r="E237" s="3"/>
      <c r="F237" s="4"/>
    </row>
    <row r="238" spans="5:6">
      <c r="E238" s="3"/>
      <c r="F238" s="4"/>
    </row>
    <row r="239" spans="5:6">
      <c r="E239" s="3"/>
      <c r="F239" s="4"/>
    </row>
    <row r="240" spans="5:6">
      <c r="E240" s="3"/>
      <c r="F240" s="4"/>
    </row>
    <row r="241" spans="5:6">
      <c r="E241" s="3"/>
      <c r="F241" s="4"/>
    </row>
    <row r="242" spans="5:6">
      <c r="E242" s="3"/>
      <c r="F242" s="4"/>
    </row>
    <row r="243" spans="5:6">
      <c r="E243" s="3"/>
      <c r="F243" s="4"/>
    </row>
    <row r="244" spans="5:6">
      <c r="E244" s="3"/>
      <c r="F244" s="4"/>
    </row>
    <row r="245" spans="5:6">
      <c r="E245" s="3"/>
      <c r="F245" s="4"/>
    </row>
    <row r="246" spans="5:6">
      <c r="E246" s="3"/>
      <c r="F246" s="4"/>
    </row>
    <row r="247" spans="5:6">
      <c r="E247" s="3"/>
      <c r="F247" s="4"/>
    </row>
    <row r="248" spans="5:6">
      <c r="E248" s="3"/>
      <c r="F248" s="4"/>
    </row>
    <row r="249" spans="5:6">
      <c r="E249" s="3"/>
      <c r="F249" s="4"/>
    </row>
    <row r="250" spans="5:6">
      <c r="E250" s="3"/>
      <c r="F250" s="4"/>
    </row>
    <row r="251" spans="5:6">
      <c r="E251" s="3"/>
      <c r="F251" s="4"/>
    </row>
    <row r="252" spans="5:6">
      <c r="E252" s="3"/>
      <c r="F252" s="4"/>
    </row>
    <row r="253" spans="5:6">
      <c r="E253" s="3"/>
      <c r="F253" s="4"/>
    </row>
    <row r="254" spans="5:6">
      <c r="E254" s="3"/>
      <c r="F254" s="4"/>
    </row>
    <row r="255" spans="5:6">
      <c r="E255" s="3"/>
      <c r="F255" s="4"/>
    </row>
    <row r="256" spans="5:6">
      <c r="E256" s="3"/>
      <c r="F256" s="4"/>
    </row>
    <row r="257" spans="5:6">
      <c r="E257" s="3"/>
      <c r="F257" s="4"/>
    </row>
    <row r="258" spans="5:6">
      <c r="E258" s="3"/>
      <c r="F258" s="4"/>
    </row>
    <row r="259" spans="5:6">
      <c r="E259" s="3"/>
      <c r="F259" s="4"/>
    </row>
    <row r="260" spans="5:6">
      <c r="E260" s="3"/>
      <c r="F260" s="4"/>
    </row>
    <row r="261" spans="5:6">
      <c r="E261" s="3"/>
      <c r="F261" s="4"/>
    </row>
    <row r="262" spans="5:6">
      <c r="E262" s="3"/>
      <c r="F262" s="4"/>
    </row>
    <row r="263" spans="5:6">
      <c r="E263" s="3"/>
      <c r="F263" s="4"/>
    </row>
    <row r="264" spans="5:6">
      <c r="E264" s="3"/>
      <c r="F264" s="4"/>
    </row>
    <row r="265" spans="5:6">
      <c r="E265" s="3"/>
      <c r="F265" s="4"/>
    </row>
    <row r="266" spans="5:6">
      <c r="E266" s="3"/>
      <c r="F266" s="4"/>
    </row>
    <row r="267" spans="5:6">
      <c r="E267" s="3"/>
      <c r="F267" s="4"/>
    </row>
    <row r="268" spans="5:6">
      <c r="E268" s="3"/>
      <c r="F268" s="4"/>
    </row>
    <row r="269" spans="5:6">
      <c r="E269" s="3"/>
      <c r="F269" s="4"/>
    </row>
    <row r="270" spans="5:6">
      <c r="E270" s="3"/>
      <c r="F270" s="4"/>
    </row>
    <row r="271" spans="5:6">
      <c r="E271" s="3"/>
      <c r="F271" s="4"/>
    </row>
    <row r="272" spans="5:6">
      <c r="E272" s="3"/>
      <c r="F272" s="4"/>
    </row>
    <row r="273" spans="5:6">
      <c r="E273" s="3"/>
      <c r="F273" s="4"/>
    </row>
    <row r="274" spans="5:6">
      <c r="E274" s="3"/>
      <c r="F274" s="4"/>
    </row>
    <row r="275" spans="5:6">
      <c r="E275" s="3"/>
      <c r="F275" s="4"/>
    </row>
    <row r="276" spans="5:6">
      <c r="E276" s="3"/>
      <c r="F276" s="4"/>
    </row>
    <row r="277" spans="5:6">
      <c r="E277" s="3"/>
      <c r="F277" s="4"/>
    </row>
    <row r="278" spans="5:6">
      <c r="E278" s="3"/>
      <c r="F278" s="4"/>
    </row>
    <row r="279" spans="5:6">
      <c r="E279" s="3"/>
      <c r="F279" s="4"/>
    </row>
    <row r="280" spans="5:6">
      <c r="E280" s="3"/>
      <c r="F280" s="4"/>
    </row>
    <row r="281" spans="5:6">
      <c r="E281" s="3"/>
      <c r="F281" s="4"/>
    </row>
    <row r="282" spans="5:6">
      <c r="E282" s="3"/>
      <c r="F282" s="4"/>
    </row>
    <row r="283" spans="5:6">
      <c r="E283" s="3"/>
      <c r="F283" s="4"/>
    </row>
    <row r="284" spans="5:6">
      <c r="E284" s="3"/>
      <c r="F284" s="4"/>
    </row>
    <row r="285" spans="5:6">
      <c r="E285" s="3"/>
      <c r="F285" s="4"/>
    </row>
    <row r="286" spans="5:6">
      <c r="E286" s="3"/>
      <c r="F286" s="4"/>
    </row>
    <row r="287" spans="5:6">
      <c r="E287" s="3"/>
      <c r="F287" s="4"/>
    </row>
    <row r="288" spans="5:6">
      <c r="E288" s="3"/>
      <c r="F288" s="4"/>
    </row>
    <row r="289" spans="5:6">
      <c r="E289" s="3"/>
      <c r="F289" s="4"/>
    </row>
    <row r="290" spans="5:6">
      <c r="E290" s="3"/>
      <c r="F290" s="4"/>
    </row>
    <row r="291" spans="5:6">
      <c r="E291" s="3"/>
      <c r="F291" s="4"/>
    </row>
    <row r="292" spans="5:6">
      <c r="E292" s="3"/>
      <c r="F292" s="4"/>
    </row>
    <row r="293" spans="5:6">
      <c r="E293" s="3"/>
      <c r="F293" s="4"/>
    </row>
    <row r="294" spans="5:6">
      <c r="E294" s="3"/>
      <c r="F294" s="4"/>
    </row>
    <row r="295" spans="5:6">
      <c r="E295" s="3"/>
      <c r="F295" s="4"/>
    </row>
    <row r="296" spans="5:6">
      <c r="E296" s="3"/>
      <c r="F296" s="4"/>
    </row>
    <row r="297" spans="5:6">
      <c r="E297" s="3"/>
      <c r="F297" s="4"/>
    </row>
    <row r="298" spans="5:6">
      <c r="E298" s="3"/>
      <c r="F298" s="4"/>
    </row>
    <row r="299" spans="5:6">
      <c r="E299" s="3"/>
      <c r="F299" s="4"/>
    </row>
    <row r="300" spans="5:6">
      <c r="E300" s="3"/>
      <c r="F300" s="4"/>
    </row>
    <row r="301" spans="5:6">
      <c r="E301" s="3"/>
      <c r="F301" s="4"/>
    </row>
    <row r="302" spans="5:6">
      <c r="E302" s="3"/>
      <c r="F302" s="4"/>
    </row>
    <row r="303" spans="5:6">
      <c r="E303" s="3"/>
      <c r="F303" s="4"/>
    </row>
    <row r="304" spans="5:6">
      <c r="E304" s="3"/>
      <c r="F304" s="4"/>
    </row>
    <row r="305" spans="5:6">
      <c r="E305" s="3"/>
      <c r="F305" s="4"/>
    </row>
    <row r="306" spans="5:6">
      <c r="E306" s="3"/>
      <c r="F306" s="4"/>
    </row>
    <row r="307" spans="5:6">
      <c r="E307" s="3"/>
      <c r="F307" s="4"/>
    </row>
    <row r="308" spans="5:6">
      <c r="E308" s="3"/>
      <c r="F308" s="4"/>
    </row>
    <row r="309" spans="5:6">
      <c r="E309" s="3"/>
      <c r="F309" s="4"/>
    </row>
    <row r="310" spans="5:6">
      <c r="E310" s="3"/>
      <c r="F310" s="4"/>
    </row>
    <row r="311" spans="5:6">
      <c r="E311" s="3"/>
      <c r="F311" s="4"/>
    </row>
    <row r="312" spans="5:6">
      <c r="E312" s="3"/>
      <c r="F312" s="4"/>
    </row>
    <row r="313" spans="5:6">
      <c r="E313" s="3"/>
      <c r="F313" s="4"/>
    </row>
    <row r="314" spans="5:6">
      <c r="E314" s="3"/>
      <c r="F314" s="4"/>
    </row>
    <row r="315" spans="5:6">
      <c r="E315" s="3"/>
      <c r="F315" s="4"/>
    </row>
    <row r="316" spans="5:6">
      <c r="E316" s="3"/>
      <c r="F316" s="4"/>
    </row>
    <row r="317" spans="5:6">
      <c r="E317" s="3"/>
      <c r="F317" s="4"/>
    </row>
    <row r="318" spans="5:6">
      <c r="E318" s="3"/>
      <c r="F318" s="4"/>
    </row>
    <row r="319" spans="5:6">
      <c r="E319" s="3"/>
      <c r="F319" s="4"/>
    </row>
    <row r="320" spans="5:6">
      <c r="E320" s="3"/>
      <c r="F320" s="4"/>
    </row>
    <row r="321" spans="5:6">
      <c r="E321" s="3"/>
      <c r="F321" s="4"/>
    </row>
    <row r="322" spans="5:6">
      <c r="E322" s="3"/>
      <c r="F322" s="4"/>
    </row>
    <row r="323" spans="5:6">
      <c r="E323" s="3"/>
      <c r="F323" s="4"/>
    </row>
    <row r="324" spans="5:6">
      <c r="E324" s="3"/>
      <c r="F324" s="4"/>
    </row>
    <row r="325" spans="5:6">
      <c r="E325" s="3"/>
      <c r="F325" s="4"/>
    </row>
    <row r="326" spans="5:6">
      <c r="E326" s="3"/>
      <c r="F326" s="4"/>
    </row>
    <row r="327" spans="5:6">
      <c r="E327" s="3"/>
      <c r="F327" s="4"/>
    </row>
    <row r="328" spans="5:6">
      <c r="E328" s="3"/>
      <c r="F328" s="4"/>
    </row>
    <row r="329" spans="5:6">
      <c r="E329" s="3"/>
      <c r="F329" s="4"/>
    </row>
    <row r="330" spans="5:6">
      <c r="E330" s="3"/>
      <c r="F330" s="4"/>
    </row>
    <row r="331" spans="5:6">
      <c r="E331" s="3"/>
      <c r="F331" s="4"/>
    </row>
    <row r="332" spans="5:6">
      <c r="E332" s="3"/>
      <c r="F332" s="4"/>
    </row>
    <row r="333" spans="5:6">
      <c r="E333" s="3"/>
      <c r="F333" s="4"/>
    </row>
    <row r="334" spans="5:6">
      <c r="E334" s="3"/>
      <c r="F334" s="4"/>
    </row>
    <row r="335" spans="5:6">
      <c r="E335" s="3"/>
      <c r="F335" s="4"/>
    </row>
    <row r="336" spans="5:6">
      <c r="E336" s="3"/>
      <c r="F336" s="4"/>
    </row>
    <row r="337" spans="5:6">
      <c r="E337" s="3"/>
      <c r="F337" s="4"/>
    </row>
    <row r="338" spans="5:6">
      <c r="E338" s="3"/>
      <c r="F338" s="4"/>
    </row>
    <row r="339" spans="5:6">
      <c r="E339" s="3"/>
      <c r="F339" s="4"/>
    </row>
    <row r="340" spans="5:6">
      <c r="E340" s="3"/>
      <c r="F340" s="4"/>
    </row>
    <row r="341" spans="5:6">
      <c r="E341" s="3"/>
      <c r="F341" s="4"/>
    </row>
    <row r="342" spans="5:6">
      <c r="E342" s="3"/>
      <c r="F342" s="4"/>
    </row>
    <row r="343" spans="5:6">
      <c r="E343" s="3"/>
      <c r="F343" s="4"/>
    </row>
    <row r="344" spans="5:6">
      <c r="E344" s="3"/>
      <c r="F344" s="4"/>
    </row>
    <row r="345" spans="5:6">
      <c r="E345" s="3"/>
      <c r="F345" s="4"/>
    </row>
    <row r="346" spans="5:6">
      <c r="E346" s="3"/>
      <c r="F346" s="4"/>
    </row>
    <row r="347" spans="5:6">
      <c r="E347" s="3"/>
      <c r="F347" s="4"/>
    </row>
    <row r="348" spans="5:6">
      <c r="E348" s="3"/>
      <c r="F348" s="4"/>
    </row>
    <row r="349" spans="5:6">
      <c r="E349" s="3"/>
      <c r="F349" s="4"/>
    </row>
    <row r="350" spans="5:6">
      <c r="E350" s="3"/>
      <c r="F350" s="4"/>
    </row>
    <row r="351" spans="5:6">
      <c r="E351" s="3"/>
      <c r="F351" s="4"/>
    </row>
    <row r="352" spans="5:6">
      <c r="E352" s="3"/>
      <c r="F352" s="4"/>
    </row>
    <row r="353" spans="5:6">
      <c r="E353" s="3"/>
      <c r="F353" s="4"/>
    </row>
    <row r="354" spans="5:6">
      <c r="E354" s="3"/>
      <c r="F354" s="4"/>
    </row>
    <row r="355" spans="5:6">
      <c r="E355" s="3"/>
      <c r="F355" s="4"/>
    </row>
    <row r="356" spans="5:6">
      <c r="E356" s="3"/>
      <c r="F356" s="4"/>
    </row>
    <row r="357" spans="5:6">
      <c r="E357" s="3"/>
      <c r="F357" s="4"/>
    </row>
    <row r="358" spans="5:6">
      <c r="E358" s="3"/>
      <c r="F358" s="4"/>
    </row>
    <row r="359" spans="5:6">
      <c r="E359" s="3"/>
      <c r="F359" s="4"/>
    </row>
    <row r="360" spans="5:6">
      <c r="E360" s="3"/>
      <c r="F360" s="4"/>
    </row>
    <row r="361" spans="5:6">
      <c r="E361" s="3"/>
      <c r="F361" s="4"/>
    </row>
    <row r="362" spans="5:6">
      <c r="E362" s="3"/>
      <c r="F362" s="4"/>
    </row>
    <row r="363" spans="5:6">
      <c r="E363" s="3"/>
      <c r="F363" s="4"/>
    </row>
    <row r="364" spans="5:6">
      <c r="E364" s="3"/>
      <c r="F364" s="4"/>
    </row>
    <row r="365" spans="5:6">
      <c r="E365" s="3"/>
      <c r="F365" s="4"/>
    </row>
    <row r="366" spans="5:6">
      <c r="E366" s="3"/>
      <c r="F366" s="4"/>
    </row>
    <row r="367" spans="5:6">
      <c r="E367" s="3"/>
      <c r="F367" s="4"/>
    </row>
    <row r="368" spans="5:6">
      <c r="E368" s="3"/>
      <c r="F368" s="4"/>
    </row>
    <row r="369" spans="5:6">
      <c r="E369" s="3"/>
      <c r="F369" s="4"/>
    </row>
    <row r="370" spans="5:6">
      <c r="E370" s="3"/>
      <c r="F370" s="4"/>
    </row>
    <row r="371" spans="5:6">
      <c r="E371" s="3"/>
      <c r="F371" s="4"/>
    </row>
    <row r="372" spans="5:6">
      <c r="E372" s="3"/>
      <c r="F372" s="4"/>
    </row>
    <row r="373" spans="5:6">
      <c r="E373" s="3"/>
      <c r="F373" s="4"/>
    </row>
    <row r="374" spans="5:6">
      <c r="E374" s="3"/>
      <c r="F374" s="4"/>
    </row>
    <row r="375" spans="5:6">
      <c r="E375" s="3"/>
      <c r="F375" s="4"/>
    </row>
    <row r="376" spans="5:6">
      <c r="E376" s="3"/>
      <c r="F376" s="4"/>
    </row>
    <row r="377" spans="5:6">
      <c r="E377" s="3"/>
      <c r="F377" s="4"/>
    </row>
    <row r="378" spans="5:6">
      <c r="E378" s="3"/>
      <c r="F378" s="4"/>
    </row>
    <row r="379" spans="5:6">
      <c r="E379" s="3"/>
      <c r="F379" s="4"/>
    </row>
    <row r="380" spans="5:6">
      <c r="E380" s="3"/>
      <c r="F380" s="4"/>
    </row>
    <row r="381" spans="5:6">
      <c r="E381" s="3"/>
      <c r="F381" s="4"/>
    </row>
    <row r="382" spans="5:6">
      <c r="E382" s="3"/>
      <c r="F382" s="4"/>
    </row>
    <row r="383" spans="5:6">
      <c r="E383" s="3"/>
      <c r="F383" s="4"/>
    </row>
    <row r="384" spans="5:6">
      <c r="E384" s="3"/>
      <c r="F384" s="4"/>
    </row>
    <row r="385" spans="5:6">
      <c r="E385" s="3"/>
      <c r="F385" s="4"/>
    </row>
    <row r="386" spans="5:6">
      <c r="E386" s="3"/>
      <c r="F386" s="4"/>
    </row>
    <row r="387" spans="5:6">
      <c r="E387" s="3"/>
      <c r="F387" s="4"/>
    </row>
    <row r="388" spans="5:6">
      <c r="E388" s="3"/>
      <c r="F388" s="4"/>
    </row>
    <row r="389" spans="5:6">
      <c r="E389" s="3"/>
      <c r="F389" s="4"/>
    </row>
    <row r="390" spans="5:6">
      <c r="E390" s="3"/>
      <c r="F390" s="4"/>
    </row>
    <row r="391" spans="5:6">
      <c r="E391" s="3"/>
      <c r="F391" s="4"/>
    </row>
    <row r="392" spans="5:6">
      <c r="E392" s="3"/>
      <c r="F392" s="4"/>
    </row>
    <row r="393" spans="5:6">
      <c r="E393" s="3"/>
      <c r="F393" s="4"/>
    </row>
    <row r="394" spans="5:6">
      <c r="E394" s="3"/>
      <c r="F394" s="4"/>
    </row>
    <row r="395" spans="5:6">
      <c r="E395" s="3"/>
      <c r="F395" s="4"/>
    </row>
    <row r="396" spans="5:6">
      <c r="E396" s="3"/>
      <c r="F396" s="4"/>
    </row>
    <row r="397" spans="5:6">
      <c r="E397" s="3"/>
      <c r="F397" s="4"/>
    </row>
    <row r="398" spans="5:6">
      <c r="E398" s="3"/>
      <c r="F398" s="4"/>
    </row>
    <row r="399" spans="5:6">
      <c r="E399" s="3"/>
      <c r="F399" s="4"/>
    </row>
    <row r="400" spans="5:6">
      <c r="E400" s="3"/>
      <c r="F400" s="4"/>
    </row>
    <row r="401" spans="5:6">
      <c r="E401" s="3"/>
      <c r="F401" s="4"/>
    </row>
    <row r="402" spans="5:6">
      <c r="E402" s="3"/>
      <c r="F402" s="4"/>
    </row>
    <row r="403" spans="5:6">
      <c r="E403" s="3"/>
      <c r="F403" s="4"/>
    </row>
    <row r="404" spans="5:6">
      <c r="E404" s="3"/>
      <c r="F404" s="4"/>
    </row>
    <row r="405" spans="5:6">
      <c r="E405" s="3"/>
      <c r="F405" s="4"/>
    </row>
    <row r="406" spans="5:6">
      <c r="E406" s="3"/>
      <c r="F406" s="4"/>
    </row>
    <row r="407" spans="5:6">
      <c r="E407" s="3"/>
      <c r="F407" s="4"/>
    </row>
    <row r="408" spans="5:6">
      <c r="E408" s="3"/>
      <c r="F408" s="4"/>
    </row>
    <row r="409" spans="5:6">
      <c r="E409" s="3"/>
      <c r="F409" s="4"/>
    </row>
    <row r="410" spans="5:6">
      <c r="E410" s="3"/>
      <c r="F410" s="4"/>
    </row>
    <row r="411" spans="5:6">
      <c r="E411" s="3"/>
      <c r="F411" s="4"/>
    </row>
    <row r="412" spans="5:6">
      <c r="E412" s="3"/>
      <c r="F412" s="4"/>
    </row>
    <row r="413" spans="5:6">
      <c r="E413" s="3"/>
      <c r="F413" s="4"/>
    </row>
    <row r="414" spans="5:6">
      <c r="E414" s="3"/>
      <c r="F414" s="4"/>
    </row>
    <row r="415" spans="5:6">
      <c r="E415" s="3"/>
      <c r="F415" s="4"/>
    </row>
    <row r="416" spans="5:6">
      <c r="E416" s="3"/>
      <c r="F416" s="4"/>
    </row>
    <row r="417" spans="5:6">
      <c r="E417" s="3"/>
      <c r="F417" s="4"/>
    </row>
    <row r="418" spans="5:6">
      <c r="E418" s="3"/>
      <c r="F418" s="4"/>
    </row>
    <row r="419" spans="5:6">
      <c r="E419" s="3"/>
      <c r="F419" s="4"/>
    </row>
    <row r="420" spans="5:6">
      <c r="E420" s="3"/>
      <c r="F420" s="4"/>
    </row>
    <row r="421" spans="5:6">
      <c r="E421" s="3"/>
      <c r="F421" s="4"/>
    </row>
    <row r="422" spans="5:6">
      <c r="E422" s="3"/>
      <c r="F422" s="4"/>
    </row>
    <row r="423" spans="5:6">
      <c r="E423" s="3"/>
      <c r="F423" s="4"/>
    </row>
    <row r="424" spans="5:6">
      <c r="E424" s="3"/>
      <c r="F424" s="4"/>
    </row>
    <row r="425" spans="5:6">
      <c r="E425" s="3"/>
      <c r="F425" s="4"/>
    </row>
    <row r="426" spans="5:6">
      <c r="E426" s="3"/>
      <c r="F426" s="4"/>
    </row>
    <row r="427" spans="5:6">
      <c r="E427" s="3"/>
      <c r="F427" s="4"/>
    </row>
    <row r="428" spans="5:6">
      <c r="E428" s="3"/>
      <c r="F428" s="4"/>
    </row>
    <row r="429" spans="5:6">
      <c r="E429" s="3"/>
      <c r="F429" s="4"/>
    </row>
    <row r="430" spans="5:6">
      <c r="E430" s="3"/>
      <c r="F430" s="4"/>
    </row>
    <row r="431" spans="5:6">
      <c r="E431" s="3"/>
      <c r="F431" s="4"/>
    </row>
    <row r="432" spans="5:6">
      <c r="E432" s="3"/>
      <c r="F432" s="4"/>
    </row>
    <row r="433" spans="5:6">
      <c r="E433" s="3"/>
      <c r="F433" s="4"/>
    </row>
    <row r="434" spans="5:6">
      <c r="E434" s="3"/>
      <c r="F434" s="4"/>
    </row>
    <row r="435" spans="5:6">
      <c r="E435" s="3"/>
      <c r="F435" s="4"/>
    </row>
    <row r="436" spans="5:6">
      <c r="E436" s="3"/>
      <c r="F436" s="4"/>
    </row>
    <row r="437" spans="5:6">
      <c r="E437" s="3"/>
      <c r="F437" s="4"/>
    </row>
    <row r="438" spans="5:6">
      <c r="E438" s="3"/>
      <c r="F438" s="4"/>
    </row>
    <row r="439" spans="5:6">
      <c r="E439" s="3"/>
      <c r="F439" s="4"/>
    </row>
    <row r="440" spans="5:6">
      <c r="E440" s="3"/>
      <c r="F440" s="4"/>
    </row>
    <row r="441" spans="5:6">
      <c r="E441" s="3"/>
      <c r="F441" s="4"/>
    </row>
    <row r="442" spans="5:6">
      <c r="E442" s="3"/>
      <c r="F442" s="4"/>
    </row>
    <row r="443" spans="5:6">
      <c r="E443" s="3"/>
      <c r="F443" s="4"/>
    </row>
    <row r="444" spans="5:6">
      <c r="E444" s="3"/>
      <c r="F444" s="4"/>
    </row>
    <row r="445" spans="5:6">
      <c r="E445" s="3"/>
      <c r="F445" s="4"/>
    </row>
    <row r="446" spans="5:6">
      <c r="E446" s="3"/>
      <c r="F446" s="4"/>
    </row>
    <row r="447" spans="5:6">
      <c r="E447" s="3"/>
      <c r="F447" s="4"/>
    </row>
    <row r="448" spans="5:6">
      <c r="E448" s="3"/>
      <c r="F448" s="4"/>
    </row>
    <row r="449" spans="5:6">
      <c r="E449" s="3"/>
      <c r="F449" s="4"/>
    </row>
    <row r="450" spans="5:6">
      <c r="E450" s="3"/>
      <c r="F450" s="4"/>
    </row>
    <row r="451" spans="5:6">
      <c r="E451" s="3"/>
      <c r="F451" s="4"/>
    </row>
    <row r="452" spans="5:6">
      <c r="E452" s="3"/>
      <c r="F452" s="4"/>
    </row>
    <row r="453" spans="5:6">
      <c r="E453" s="3"/>
      <c r="F453" s="4"/>
    </row>
    <row r="454" spans="5:6">
      <c r="E454" s="3"/>
      <c r="F454" s="4"/>
    </row>
    <row r="455" spans="5:6">
      <c r="E455" s="3"/>
      <c r="F455" s="4"/>
    </row>
    <row r="456" spans="5:6">
      <c r="E456" s="3"/>
      <c r="F456" s="4"/>
    </row>
    <row r="457" spans="5:6">
      <c r="E457" s="3"/>
      <c r="F457" s="4"/>
    </row>
    <row r="458" spans="5:6">
      <c r="E458" s="3"/>
      <c r="F458" s="4"/>
    </row>
    <row r="459" spans="5:6">
      <c r="E459" s="3"/>
      <c r="F459" s="4"/>
    </row>
    <row r="460" spans="5:6">
      <c r="E460" s="3"/>
      <c r="F460" s="4"/>
    </row>
    <row r="461" spans="5:6">
      <c r="E461" s="3"/>
      <c r="F461" s="4"/>
    </row>
    <row r="462" spans="5:6">
      <c r="E462" s="3"/>
      <c r="F462" s="4"/>
    </row>
    <row r="463" spans="5:6">
      <c r="E463" s="3"/>
      <c r="F463" s="4"/>
    </row>
    <row r="464" spans="5:6">
      <c r="E464" s="3"/>
      <c r="F464" s="4"/>
    </row>
    <row r="465" spans="5:6">
      <c r="E465" s="3"/>
      <c r="F465" s="4"/>
    </row>
    <row r="466" spans="5:6">
      <c r="E466" s="3"/>
      <c r="F466" s="4"/>
    </row>
    <row r="467" spans="5:6">
      <c r="E467" s="3"/>
      <c r="F467" s="4"/>
    </row>
    <row r="468" spans="5:6">
      <c r="E468" s="3"/>
      <c r="F468" s="4"/>
    </row>
    <row r="469" spans="5:6">
      <c r="E469" s="3"/>
      <c r="F469" s="4"/>
    </row>
    <row r="470" spans="5:6">
      <c r="E470" s="3"/>
      <c r="F470" s="4"/>
    </row>
    <row r="471" spans="5:6">
      <c r="E471" s="3"/>
      <c r="F471" s="4"/>
    </row>
    <row r="472" spans="5:6">
      <c r="E472" s="3"/>
      <c r="F472" s="4"/>
    </row>
    <row r="473" spans="5:6">
      <c r="E473" s="3"/>
      <c r="F473" s="4"/>
    </row>
    <row r="474" spans="5:6">
      <c r="E474" s="3"/>
      <c r="F474" s="4"/>
    </row>
    <row r="475" spans="5:6">
      <c r="E475" s="3"/>
      <c r="F475" s="4"/>
    </row>
    <row r="476" spans="5:6">
      <c r="E476" s="3"/>
      <c r="F476" s="4"/>
    </row>
    <row r="477" spans="5:6">
      <c r="E477" s="3"/>
      <c r="F477" s="4"/>
    </row>
    <row r="478" spans="5:6">
      <c r="E478" s="3"/>
      <c r="F478" s="4"/>
    </row>
    <row r="479" spans="5:6">
      <c r="E479" s="3"/>
      <c r="F479" s="4"/>
    </row>
    <row r="480" spans="5:6">
      <c r="E480" s="3"/>
      <c r="F480" s="4"/>
    </row>
    <row r="481" spans="5:6">
      <c r="E481" s="3"/>
      <c r="F481" s="4"/>
    </row>
    <row r="482" spans="5:6">
      <c r="E482" s="3"/>
      <c r="F482" s="4"/>
    </row>
    <row r="483" spans="5:6">
      <c r="E483" s="3"/>
      <c r="F483" s="4"/>
    </row>
    <row r="484" spans="5:6">
      <c r="E484" s="3"/>
      <c r="F484" s="4"/>
    </row>
    <row r="485" spans="5:6">
      <c r="E485" s="3"/>
      <c r="F485" s="4"/>
    </row>
    <row r="486" spans="5:6">
      <c r="E486" s="3"/>
      <c r="F486" s="4"/>
    </row>
    <row r="487" spans="5:6">
      <c r="E487" s="3"/>
      <c r="F487" s="4"/>
    </row>
    <row r="488" spans="5:6">
      <c r="E488" s="3"/>
      <c r="F488" s="4"/>
    </row>
    <row r="489" spans="5:6">
      <c r="E489" s="3"/>
      <c r="F489" s="4"/>
    </row>
    <row r="490" spans="5:6">
      <c r="E490" s="3"/>
      <c r="F490" s="4"/>
    </row>
    <row r="491" spans="5:6">
      <c r="E491" s="3"/>
      <c r="F491" s="4"/>
    </row>
    <row r="492" spans="5:6">
      <c r="E492" s="3"/>
      <c r="F492" s="4"/>
    </row>
    <row r="493" spans="5:6">
      <c r="E493" s="3"/>
      <c r="F493" s="4"/>
    </row>
    <row r="494" spans="5:6">
      <c r="E494" s="3"/>
      <c r="F494" s="4"/>
    </row>
    <row r="495" spans="5:6">
      <c r="E495" s="3"/>
      <c r="F495" s="4"/>
    </row>
    <row r="496" spans="5:6">
      <c r="E496" s="3"/>
      <c r="F496" s="4"/>
    </row>
    <row r="497" spans="5:6">
      <c r="E497" s="3"/>
      <c r="F497" s="4"/>
    </row>
    <row r="498" spans="5:6">
      <c r="E498" s="3"/>
      <c r="F498" s="4"/>
    </row>
    <row r="499" spans="5:6">
      <c r="E499" s="3"/>
      <c r="F499" s="4"/>
    </row>
    <row r="500" spans="5:6">
      <c r="E500" s="3"/>
      <c r="F500" s="4"/>
    </row>
    <row r="501" spans="5:6">
      <c r="E501" s="3"/>
      <c r="F501" s="4"/>
    </row>
    <row r="502" spans="5:6">
      <c r="E502" s="3"/>
      <c r="F502" s="4"/>
    </row>
    <row r="503" spans="5:6">
      <c r="E503" s="3"/>
      <c r="F503" s="4"/>
    </row>
    <row r="504" spans="5:6">
      <c r="E504" s="3"/>
      <c r="F504" s="4"/>
    </row>
    <row r="505" spans="5:6">
      <c r="E505" s="3"/>
      <c r="F505" s="4"/>
    </row>
    <row r="506" spans="5:6">
      <c r="E506" s="3"/>
      <c r="F506" s="4"/>
    </row>
    <row r="507" spans="5:6">
      <c r="E507" s="3"/>
      <c r="F507" s="4"/>
    </row>
    <row r="508" spans="5:6">
      <c r="E508" s="3"/>
      <c r="F508" s="4"/>
    </row>
    <row r="509" spans="5:6">
      <c r="E509" s="3"/>
      <c r="F509" s="4"/>
    </row>
    <row r="510" spans="5:6">
      <c r="E510" s="3"/>
      <c r="F510" s="4"/>
    </row>
    <row r="511" spans="5:6">
      <c r="E511" s="3"/>
      <c r="F511" s="4"/>
    </row>
    <row r="512" spans="5:6">
      <c r="E512" s="3"/>
      <c r="F512" s="4"/>
    </row>
    <row r="513" spans="5:6">
      <c r="E513" s="3"/>
      <c r="F513" s="4"/>
    </row>
    <row r="514" spans="5:6">
      <c r="E514" s="3"/>
      <c r="F514" s="4"/>
    </row>
    <row r="515" spans="5:6">
      <c r="E515" s="3"/>
      <c r="F515" s="4"/>
    </row>
    <row r="516" spans="5:6">
      <c r="E516" s="3"/>
      <c r="F516" s="4"/>
    </row>
    <row r="517" spans="5:6">
      <c r="E517" s="3"/>
      <c r="F517" s="4"/>
    </row>
    <row r="518" spans="5:6">
      <c r="E518" s="3"/>
      <c r="F518" s="4"/>
    </row>
    <row r="519" spans="5:6">
      <c r="E519" s="3"/>
      <c r="F519" s="4"/>
    </row>
    <row r="520" spans="5:6">
      <c r="E520" s="3"/>
      <c r="F520" s="4"/>
    </row>
    <row r="521" spans="5:6">
      <c r="E521" s="3"/>
      <c r="F521" s="4"/>
    </row>
    <row r="522" spans="5:6">
      <c r="E522" s="3"/>
      <c r="F522" s="4"/>
    </row>
    <row r="523" spans="5:6">
      <c r="E523" s="3"/>
      <c r="F523" s="4"/>
    </row>
    <row r="524" spans="5:6">
      <c r="E524" s="3"/>
      <c r="F524" s="4"/>
    </row>
    <row r="525" spans="5:6">
      <c r="E525" s="3"/>
      <c r="F525" s="4"/>
    </row>
    <row r="526" spans="5:6">
      <c r="E526" s="3"/>
      <c r="F526" s="4"/>
    </row>
    <row r="527" spans="5:6">
      <c r="E527" s="3"/>
      <c r="F527" s="4"/>
    </row>
    <row r="528" spans="5:6">
      <c r="E528" s="3"/>
      <c r="F528" s="4"/>
    </row>
    <row r="529" spans="5:6">
      <c r="E529" s="3"/>
      <c r="F529" s="4"/>
    </row>
    <row r="530" spans="5:6">
      <c r="E530" s="3"/>
      <c r="F530" s="4"/>
    </row>
    <row r="531" spans="5:6">
      <c r="E531" s="3"/>
      <c r="F531" s="4"/>
    </row>
    <row r="532" spans="5:6">
      <c r="E532" s="3"/>
      <c r="F532" s="4"/>
    </row>
    <row r="533" spans="5:6">
      <c r="E533" s="3"/>
      <c r="F533" s="4"/>
    </row>
    <row r="534" spans="5:6">
      <c r="E534" s="3"/>
      <c r="F534" s="4"/>
    </row>
    <row r="535" spans="5:6">
      <c r="E535" s="3"/>
      <c r="F535" s="4"/>
    </row>
    <row r="536" spans="5:6">
      <c r="E536" s="3"/>
      <c r="F536" s="4"/>
    </row>
    <row r="537" spans="5:6">
      <c r="E537" s="3"/>
      <c r="F537" s="4"/>
    </row>
    <row r="538" spans="5:6">
      <c r="E538" s="3"/>
      <c r="F538" s="4"/>
    </row>
    <row r="539" spans="5:6">
      <c r="E539" s="3"/>
      <c r="F539" s="4"/>
    </row>
    <row r="540" spans="5:6">
      <c r="E540" s="3"/>
      <c r="F540" s="4"/>
    </row>
    <row r="541" spans="5:6">
      <c r="E541" s="3"/>
      <c r="F541" s="4"/>
    </row>
    <row r="542" spans="5:6">
      <c r="E542" s="3"/>
      <c r="F542" s="4"/>
    </row>
    <row r="543" spans="5:6">
      <c r="E543" s="3"/>
      <c r="F543" s="4"/>
    </row>
    <row r="544" spans="5:6">
      <c r="E544" s="3"/>
      <c r="F544" s="4"/>
    </row>
    <row r="545" spans="5:6">
      <c r="E545" s="3"/>
      <c r="F545" s="4"/>
    </row>
    <row r="546" spans="5:6">
      <c r="E546" s="3"/>
      <c r="F546" s="4"/>
    </row>
    <row r="547" spans="5:6">
      <c r="E547" s="3"/>
      <c r="F547" s="4"/>
    </row>
    <row r="548" spans="5:6">
      <c r="E548" s="3"/>
      <c r="F548" s="4"/>
    </row>
    <row r="549" spans="5:6">
      <c r="E549" s="3"/>
      <c r="F549" s="4"/>
    </row>
    <row r="550" spans="5:6">
      <c r="E550" s="3"/>
      <c r="F550" s="4"/>
    </row>
    <row r="551" spans="5:6">
      <c r="E551" s="3"/>
      <c r="F551" s="4"/>
    </row>
    <row r="552" spans="5:6">
      <c r="E552" s="3"/>
      <c r="F552" s="4"/>
    </row>
    <row r="553" spans="5:6">
      <c r="E553" s="3"/>
      <c r="F553" s="4"/>
    </row>
    <row r="554" spans="5:6">
      <c r="E554" s="3"/>
      <c r="F554" s="4"/>
    </row>
    <row r="555" spans="5:6">
      <c r="E555" s="3"/>
      <c r="F555" s="4"/>
    </row>
    <row r="556" spans="5:6">
      <c r="E556" s="3"/>
      <c r="F556" s="4"/>
    </row>
    <row r="557" spans="5:6">
      <c r="E557" s="3"/>
      <c r="F557" s="4"/>
    </row>
    <row r="558" spans="5:6">
      <c r="E558" s="3"/>
      <c r="F558" s="4"/>
    </row>
    <row r="559" spans="5:6">
      <c r="E559" s="3"/>
      <c r="F559" s="4"/>
    </row>
    <row r="560" spans="5:6">
      <c r="E560" s="3"/>
      <c r="F560" s="4"/>
    </row>
    <row r="561" spans="5:6">
      <c r="E561" s="3"/>
      <c r="F561" s="4"/>
    </row>
    <row r="562" spans="5:6">
      <c r="E562" s="3"/>
      <c r="F562" s="4"/>
    </row>
    <row r="563" spans="5:6">
      <c r="E563" s="3"/>
      <c r="F563" s="4"/>
    </row>
    <row r="564" spans="5:6">
      <c r="E564" s="3"/>
      <c r="F564" s="4"/>
    </row>
    <row r="565" spans="5:6">
      <c r="E565" s="3"/>
      <c r="F565" s="4"/>
    </row>
    <row r="566" spans="5:6">
      <c r="E566" s="3"/>
      <c r="F566" s="4"/>
    </row>
    <row r="567" spans="5:6">
      <c r="E567" s="3"/>
      <c r="F567" s="4"/>
    </row>
    <row r="568" spans="5:6">
      <c r="E568" s="3"/>
      <c r="F568" s="4"/>
    </row>
    <row r="569" spans="5:6">
      <c r="E569" s="3"/>
      <c r="F569" s="4"/>
    </row>
    <row r="570" spans="5:6">
      <c r="E570" s="3"/>
      <c r="F570" s="4"/>
    </row>
    <row r="571" spans="5:6">
      <c r="E571" s="3"/>
      <c r="F571" s="4"/>
    </row>
    <row r="572" spans="5:6">
      <c r="E572" s="3"/>
      <c r="F572" s="4"/>
    </row>
    <row r="573" spans="5:6">
      <c r="E573" s="3"/>
      <c r="F573" s="4"/>
    </row>
    <row r="574" spans="5:6">
      <c r="E574" s="3"/>
      <c r="F574" s="4"/>
    </row>
    <row r="575" spans="5:6">
      <c r="E575" s="3"/>
      <c r="F575" s="4"/>
    </row>
    <row r="576" spans="5:6">
      <c r="E576" s="3"/>
      <c r="F576" s="4"/>
    </row>
    <row r="577" spans="5:6">
      <c r="E577" s="3"/>
      <c r="F577" s="4"/>
    </row>
    <row r="578" spans="5:6">
      <c r="E578" s="3"/>
      <c r="F578" s="4"/>
    </row>
    <row r="579" spans="5:6">
      <c r="E579" s="3"/>
      <c r="F579" s="4"/>
    </row>
    <row r="580" spans="5:6">
      <c r="E580" s="3"/>
      <c r="F580" s="4"/>
    </row>
    <row r="581" spans="5:6">
      <c r="E581" s="3"/>
      <c r="F581" s="4"/>
    </row>
    <row r="582" spans="5:6">
      <c r="E582" s="3"/>
      <c r="F582" s="4"/>
    </row>
    <row r="583" spans="5:6">
      <c r="E583" s="3"/>
      <c r="F583" s="4"/>
    </row>
    <row r="584" spans="5:6">
      <c r="E584" s="3"/>
      <c r="F584" s="4"/>
    </row>
    <row r="585" spans="5:6">
      <c r="E585" s="3"/>
      <c r="F585" s="4"/>
    </row>
    <row r="586" spans="5:6">
      <c r="E586" s="3"/>
      <c r="F586" s="4"/>
    </row>
    <row r="587" spans="5:6">
      <c r="E587" s="3"/>
      <c r="F587" s="4"/>
    </row>
    <row r="588" spans="5:6">
      <c r="E588" s="3"/>
      <c r="F588" s="4"/>
    </row>
    <row r="589" spans="5:6">
      <c r="E589" s="3"/>
      <c r="F589" s="4"/>
    </row>
    <row r="590" spans="5:6">
      <c r="E590" s="3"/>
      <c r="F590" s="4"/>
    </row>
    <row r="591" spans="5:6">
      <c r="E591" s="3"/>
      <c r="F591" s="4"/>
    </row>
    <row r="592" spans="5:6">
      <c r="E592" s="3"/>
      <c r="F592" s="4"/>
    </row>
    <row r="593" spans="5:6">
      <c r="E593" s="3"/>
      <c r="F593" s="4"/>
    </row>
    <row r="594" spans="5:6">
      <c r="E594" s="3"/>
      <c r="F594" s="4"/>
    </row>
    <row r="595" spans="5:6">
      <c r="E595" s="3"/>
      <c r="F595" s="4"/>
    </row>
    <row r="596" spans="5:6">
      <c r="E596" s="3"/>
      <c r="F596" s="4"/>
    </row>
    <row r="597" spans="5:6">
      <c r="E597" s="3"/>
      <c r="F597" s="4"/>
    </row>
    <row r="598" spans="5:6">
      <c r="E598" s="3"/>
      <c r="F598" s="4"/>
    </row>
    <row r="599" spans="5:6">
      <c r="E599" s="3"/>
      <c r="F599" s="4"/>
    </row>
    <row r="600" spans="5:6">
      <c r="E600" s="3"/>
      <c r="F600" s="4"/>
    </row>
    <row r="601" spans="5:6">
      <c r="E601" s="3"/>
      <c r="F601" s="4"/>
    </row>
    <row r="602" spans="5:6">
      <c r="E602" s="3"/>
      <c r="F602" s="4"/>
    </row>
    <row r="603" spans="5:6">
      <c r="E603" s="3"/>
      <c r="F603" s="4"/>
    </row>
    <row r="604" spans="5:6">
      <c r="E604" s="3"/>
      <c r="F604" s="4"/>
    </row>
    <row r="605" spans="5:6">
      <c r="E605" s="3"/>
      <c r="F605" s="4"/>
    </row>
    <row r="606" spans="5:6">
      <c r="E606" s="3"/>
      <c r="F606" s="4"/>
    </row>
    <row r="607" spans="5:6">
      <c r="E607" s="3"/>
      <c r="F607" s="4"/>
    </row>
    <row r="608" spans="5:6">
      <c r="E608" s="3"/>
      <c r="F608" s="4"/>
    </row>
    <row r="609" spans="5:6">
      <c r="E609" s="3"/>
      <c r="F609" s="4"/>
    </row>
    <row r="610" spans="5:6">
      <c r="E610" s="3"/>
      <c r="F610" s="4"/>
    </row>
    <row r="611" spans="5:6">
      <c r="E611" s="3"/>
      <c r="F611" s="4"/>
    </row>
    <row r="612" spans="5:6">
      <c r="E612" s="3"/>
      <c r="F612" s="4"/>
    </row>
    <row r="613" spans="5:6">
      <c r="E613" s="3"/>
      <c r="F613" s="4"/>
    </row>
    <row r="614" spans="5:6">
      <c r="E614" s="3"/>
      <c r="F614" s="4"/>
    </row>
    <row r="615" spans="5:6">
      <c r="E615" s="3"/>
      <c r="F615" s="4"/>
    </row>
    <row r="616" spans="5:6">
      <c r="E616" s="3"/>
      <c r="F616" s="4"/>
    </row>
    <row r="617" spans="5:6">
      <c r="E617" s="3"/>
      <c r="F617" s="4"/>
    </row>
    <row r="618" spans="5:6">
      <c r="E618" s="3"/>
      <c r="F618" s="4"/>
    </row>
    <row r="619" spans="5:6">
      <c r="E619" s="3"/>
      <c r="F619" s="4"/>
    </row>
    <row r="620" spans="5:6">
      <c r="E620" s="3"/>
      <c r="F620" s="4"/>
    </row>
    <row r="621" spans="5:6">
      <c r="E621" s="3"/>
      <c r="F621" s="4"/>
    </row>
    <row r="622" spans="5:6">
      <c r="E622" s="3"/>
      <c r="F622" s="4"/>
    </row>
    <row r="623" spans="5:6">
      <c r="E623" s="3"/>
      <c r="F623" s="4"/>
    </row>
    <row r="624" spans="5:6">
      <c r="E624" s="3"/>
      <c r="F624" s="4"/>
    </row>
    <row r="625" spans="5:6">
      <c r="E625" s="3"/>
      <c r="F625" s="4"/>
    </row>
    <row r="626" spans="5:6">
      <c r="E626" s="3"/>
      <c r="F626" s="4"/>
    </row>
    <row r="627" spans="5:6">
      <c r="E627" s="3"/>
      <c r="F627" s="4"/>
    </row>
    <row r="628" spans="5:6">
      <c r="E628" s="3"/>
      <c r="F628" s="4"/>
    </row>
    <row r="629" spans="5:6">
      <c r="E629" s="3"/>
      <c r="F629" s="4"/>
    </row>
    <row r="630" spans="5:6">
      <c r="E630" s="3"/>
      <c r="F630" s="4"/>
    </row>
    <row r="631" spans="5:6">
      <c r="E631" s="3"/>
      <c r="F631" s="4"/>
    </row>
    <row r="632" spans="5:6">
      <c r="E632" s="3"/>
      <c r="F632" s="4"/>
    </row>
    <row r="633" spans="5:6">
      <c r="E633" s="3"/>
      <c r="F633" s="4"/>
    </row>
    <row r="634" spans="5:6">
      <c r="E634" s="3"/>
      <c r="F634" s="4"/>
    </row>
    <row r="635" spans="5:6">
      <c r="E635" s="3"/>
      <c r="F635" s="4"/>
    </row>
    <row r="636" spans="5:6">
      <c r="E636" s="3"/>
      <c r="F636" s="4"/>
    </row>
    <row r="637" spans="5:6">
      <c r="E637" s="3"/>
      <c r="F637" s="4"/>
    </row>
    <row r="638" spans="5:6">
      <c r="E638" s="3"/>
      <c r="F638" s="4"/>
    </row>
    <row r="639" spans="5:6">
      <c r="E639" s="3"/>
      <c r="F639" s="4"/>
    </row>
    <row r="640" spans="5:6">
      <c r="E640" s="3"/>
      <c r="F640" s="4"/>
    </row>
    <row r="641" spans="5:6">
      <c r="E641" s="3"/>
      <c r="F641" s="4"/>
    </row>
    <row r="642" spans="5:6">
      <c r="E642" s="3"/>
      <c r="F642" s="4"/>
    </row>
    <row r="643" spans="5:6">
      <c r="E643" s="3"/>
      <c r="F643" s="4"/>
    </row>
    <row r="644" spans="5:6">
      <c r="E644" s="3"/>
      <c r="F644" s="4"/>
    </row>
    <row r="645" spans="5:6">
      <c r="E645" s="3"/>
      <c r="F645" s="4"/>
    </row>
    <row r="646" spans="5:6">
      <c r="E646" s="3"/>
      <c r="F646" s="4"/>
    </row>
    <row r="647" spans="5:6">
      <c r="E647" s="3"/>
      <c r="F647" s="4"/>
    </row>
    <row r="648" spans="5:6">
      <c r="E648" s="3"/>
      <c r="F648" s="4"/>
    </row>
    <row r="649" spans="5:6">
      <c r="E649" s="3"/>
      <c r="F649" s="4"/>
    </row>
    <row r="650" spans="5:6">
      <c r="E650" s="3"/>
      <c r="F650" s="4"/>
    </row>
    <row r="651" spans="5:6">
      <c r="E651" s="3"/>
      <c r="F651" s="4"/>
    </row>
    <row r="652" spans="5:6">
      <c r="E652" s="3"/>
      <c r="F652" s="4"/>
    </row>
    <row r="653" spans="5:6">
      <c r="E653" s="3"/>
      <c r="F653" s="4"/>
    </row>
    <row r="654" spans="5:6">
      <c r="E654" s="3"/>
      <c r="F654" s="4"/>
    </row>
    <row r="655" spans="5:6">
      <c r="E655" s="3"/>
      <c r="F655" s="4"/>
    </row>
    <row r="656" spans="5:6">
      <c r="E656" s="3"/>
      <c r="F656" s="4"/>
    </row>
    <row r="657" spans="5:6">
      <c r="E657" s="3"/>
      <c r="F657" s="4"/>
    </row>
    <row r="658" spans="5:6">
      <c r="E658" s="3"/>
      <c r="F658" s="4"/>
    </row>
    <row r="659" spans="5:6">
      <c r="E659" s="3"/>
      <c r="F659" s="4"/>
    </row>
    <row r="660" spans="5:6">
      <c r="E660" s="3"/>
      <c r="F660" s="4"/>
    </row>
    <row r="661" spans="5:6">
      <c r="E661" s="3"/>
      <c r="F661" s="4"/>
    </row>
    <row r="662" spans="5:6">
      <c r="E662" s="3"/>
      <c r="F662" s="4"/>
    </row>
    <row r="663" spans="5:6">
      <c r="E663" s="3"/>
      <c r="F663" s="4"/>
    </row>
    <row r="664" spans="5:6">
      <c r="E664" s="3"/>
      <c r="F664" s="4"/>
    </row>
    <row r="665" spans="5:6">
      <c r="E665" s="3"/>
      <c r="F665" s="4"/>
    </row>
    <row r="666" spans="5:6">
      <c r="E666" s="3"/>
      <c r="F666" s="4"/>
    </row>
    <row r="667" spans="5:6">
      <c r="E667" s="3"/>
      <c r="F667" s="4"/>
    </row>
    <row r="668" spans="5:6">
      <c r="E668" s="3"/>
      <c r="F668" s="4"/>
    </row>
    <row r="669" spans="5:6">
      <c r="E669" s="3"/>
      <c r="F669" s="4"/>
    </row>
    <row r="670" spans="5:6">
      <c r="E670" s="3"/>
      <c r="F670" s="4"/>
    </row>
    <row r="671" spans="5:6">
      <c r="E671" s="3"/>
      <c r="F671" s="4"/>
    </row>
    <row r="672" spans="5:6">
      <c r="E672" s="3"/>
      <c r="F672" s="4"/>
    </row>
    <row r="673" spans="5:6">
      <c r="E673" s="3"/>
      <c r="F673" s="4"/>
    </row>
    <row r="674" spans="5:6">
      <c r="E674" s="3"/>
      <c r="F674" s="4"/>
    </row>
    <row r="675" spans="5:6">
      <c r="E675" s="3"/>
      <c r="F675" s="4"/>
    </row>
    <row r="676" spans="5:6">
      <c r="E676" s="3"/>
      <c r="F676" s="4"/>
    </row>
    <row r="677" spans="5:6">
      <c r="E677" s="3"/>
      <c r="F677" s="4"/>
    </row>
    <row r="678" spans="5:6">
      <c r="E678" s="3"/>
      <c r="F678" s="4"/>
    </row>
    <row r="679" spans="5:6">
      <c r="E679" s="3"/>
      <c r="F679" s="4"/>
    </row>
    <row r="680" spans="5:6">
      <c r="E680" s="3"/>
      <c r="F680" s="4"/>
    </row>
    <row r="681" spans="5:6">
      <c r="E681" s="3"/>
      <c r="F681" s="4"/>
    </row>
    <row r="682" spans="5:6">
      <c r="E682" s="3"/>
      <c r="F682" s="4"/>
    </row>
    <row r="683" spans="5:6">
      <c r="E683" s="3"/>
      <c r="F683" s="4"/>
    </row>
    <row r="684" spans="5:6">
      <c r="E684" s="3"/>
      <c r="F684" s="4"/>
    </row>
    <row r="685" spans="5:6">
      <c r="E685" s="3"/>
      <c r="F685" s="4"/>
    </row>
    <row r="686" spans="5:6">
      <c r="E686" s="3"/>
      <c r="F686" s="4"/>
    </row>
    <row r="687" spans="5:6">
      <c r="E687" s="3"/>
      <c r="F687" s="4"/>
    </row>
    <row r="688" spans="5:6">
      <c r="E688" s="3"/>
      <c r="F688" s="4"/>
    </row>
    <row r="689" spans="5:6">
      <c r="E689" s="3"/>
      <c r="F689" s="4"/>
    </row>
    <row r="690" spans="5:6">
      <c r="E690" s="3"/>
      <c r="F690" s="4"/>
    </row>
    <row r="691" spans="5:6">
      <c r="E691" s="3"/>
      <c r="F691" s="4"/>
    </row>
    <row r="692" spans="5:6">
      <c r="E692" s="3"/>
      <c r="F692" s="4"/>
    </row>
    <row r="693" spans="5:6">
      <c r="E693" s="3"/>
      <c r="F693" s="4"/>
    </row>
    <row r="694" spans="5:6">
      <c r="E694" s="3"/>
      <c r="F694" s="4"/>
    </row>
    <row r="695" spans="5:6">
      <c r="E695" s="3"/>
      <c r="F695" s="4"/>
    </row>
    <row r="696" spans="5:6">
      <c r="E696" s="3"/>
      <c r="F696" s="4"/>
    </row>
    <row r="697" spans="5:6">
      <c r="E697" s="3"/>
      <c r="F697" s="4"/>
    </row>
    <row r="698" spans="5:6">
      <c r="E698" s="3"/>
      <c r="F698" s="4"/>
    </row>
    <row r="699" spans="5:6">
      <c r="E699" s="3"/>
      <c r="F699" s="4"/>
    </row>
    <row r="700" spans="5:6">
      <c r="E700" s="3"/>
      <c r="F700" s="4"/>
    </row>
    <row r="701" spans="5:6">
      <c r="E701" s="3"/>
      <c r="F701" s="4"/>
    </row>
    <row r="702" spans="5:6">
      <c r="E702" s="3"/>
      <c r="F702" s="4"/>
    </row>
    <row r="703" spans="5:6">
      <c r="E703" s="3"/>
      <c r="F703" s="4"/>
    </row>
    <row r="704" spans="5:6">
      <c r="E704" s="3"/>
      <c r="F704" s="4"/>
    </row>
    <row r="705" spans="5:6">
      <c r="E705" s="3"/>
      <c r="F705" s="4"/>
    </row>
    <row r="706" spans="5:6">
      <c r="E706" s="3"/>
      <c r="F706" s="4"/>
    </row>
    <row r="707" spans="5:6">
      <c r="E707" s="3"/>
      <c r="F707" s="4"/>
    </row>
    <row r="708" spans="5:6">
      <c r="E708" s="3"/>
      <c r="F708" s="4"/>
    </row>
    <row r="709" spans="5:6">
      <c r="E709" s="3"/>
      <c r="F709" s="4"/>
    </row>
    <row r="710" spans="5:6">
      <c r="E710" s="3"/>
      <c r="F710" s="4"/>
    </row>
    <row r="711" spans="5:6">
      <c r="E711" s="3"/>
      <c r="F711" s="4"/>
    </row>
    <row r="712" spans="5:6">
      <c r="E712" s="3"/>
      <c r="F712" s="4"/>
    </row>
    <row r="713" spans="5:6">
      <c r="E713" s="3"/>
      <c r="F713" s="4"/>
    </row>
    <row r="714" spans="5:6">
      <c r="E714" s="3"/>
      <c r="F714" s="4"/>
    </row>
    <row r="715" spans="5:6">
      <c r="E715" s="3"/>
      <c r="F715" s="4"/>
    </row>
    <row r="716" spans="5:6">
      <c r="E716" s="3"/>
      <c r="F716" s="4"/>
    </row>
    <row r="717" spans="5:6">
      <c r="E717" s="3"/>
      <c r="F717" s="4"/>
    </row>
    <row r="718" spans="5:6">
      <c r="E718" s="3"/>
      <c r="F718" s="4"/>
    </row>
    <row r="719" spans="5:6">
      <c r="E719" s="3"/>
      <c r="F719" s="4"/>
    </row>
    <row r="720" spans="5:6">
      <c r="E720" s="3"/>
      <c r="F720" s="4"/>
    </row>
    <row r="721" spans="5:6">
      <c r="E721" s="3"/>
      <c r="F721" s="4"/>
    </row>
    <row r="722" spans="5:6">
      <c r="E722" s="3"/>
      <c r="F722" s="4"/>
    </row>
    <row r="723" spans="5:6">
      <c r="E723" s="3"/>
      <c r="F723" s="4"/>
    </row>
    <row r="724" spans="5:6">
      <c r="E724" s="3"/>
      <c r="F724" s="4"/>
    </row>
    <row r="725" spans="5:6">
      <c r="E725" s="3"/>
      <c r="F725" s="4"/>
    </row>
    <row r="726" spans="5:6">
      <c r="E726" s="3"/>
      <c r="F726" s="4"/>
    </row>
    <row r="727" spans="5:6">
      <c r="E727" s="3"/>
      <c r="F727" s="4"/>
    </row>
    <row r="728" spans="5:6">
      <c r="E728" s="3"/>
      <c r="F728" s="4"/>
    </row>
    <row r="729" spans="5:6">
      <c r="E729" s="3"/>
      <c r="F729" s="4"/>
    </row>
    <row r="730" spans="5:6">
      <c r="E730" s="3"/>
      <c r="F730" s="4"/>
    </row>
    <row r="731" spans="5:6">
      <c r="E731" s="3"/>
      <c r="F731" s="4"/>
    </row>
    <row r="732" spans="5:6">
      <c r="E732" s="3"/>
      <c r="F732" s="4"/>
    </row>
    <row r="733" spans="5:6">
      <c r="E733" s="3"/>
      <c r="F733" s="4"/>
    </row>
    <row r="734" spans="5:6">
      <c r="E734" s="3"/>
      <c r="F734" s="4"/>
    </row>
    <row r="735" spans="5:6">
      <c r="E735" s="3"/>
      <c r="F735" s="4"/>
    </row>
    <row r="736" spans="5:6">
      <c r="E736" s="3"/>
      <c r="F736" s="4"/>
    </row>
    <row r="737" spans="5:6">
      <c r="E737" s="3"/>
      <c r="F737" s="4"/>
    </row>
    <row r="738" spans="5:6">
      <c r="E738" s="3"/>
      <c r="F738" s="4"/>
    </row>
    <row r="739" spans="5:6">
      <c r="E739" s="3"/>
      <c r="F739" s="4"/>
    </row>
    <row r="740" spans="5:6">
      <c r="E740" s="3"/>
      <c r="F740" s="4"/>
    </row>
    <row r="741" spans="5:6">
      <c r="E741" s="3"/>
      <c r="F741" s="4"/>
    </row>
    <row r="742" spans="5:6">
      <c r="E742" s="3"/>
      <c r="F742" s="4"/>
    </row>
    <row r="743" spans="5:6">
      <c r="E743" s="3"/>
      <c r="F743" s="4"/>
    </row>
    <row r="744" spans="5:6">
      <c r="E744" s="3"/>
      <c r="F744" s="4"/>
    </row>
    <row r="745" spans="5:6">
      <c r="E745" s="3"/>
      <c r="F745" s="4"/>
    </row>
    <row r="746" spans="5:6">
      <c r="E746" s="3"/>
      <c r="F746" s="4"/>
    </row>
    <row r="747" spans="5:6">
      <c r="E747" s="3"/>
      <c r="F747" s="4"/>
    </row>
    <row r="748" spans="5:6">
      <c r="E748" s="3"/>
      <c r="F748" s="4"/>
    </row>
    <row r="749" spans="5:6">
      <c r="E749" s="3"/>
      <c r="F749" s="4"/>
    </row>
    <row r="750" spans="5:6">
      <c r="E750" s="3"/>
      <c r="F750" s="4"/>
    </row>
    <row r="751" spans="5:6">
      <c r="E751" s="3"/>
      <c r="F751" s="4"/>
    </row>
    <row r="752" spans="5:6">
      <c r="E752" s="3"/>
      <c r="F752" s="4"/>
    </row>
    <row r="753" spans="5:6">
      <c r="E753" s="3"/>
      <c r="F753" s="4"/>
    </row>
    <row r="754" spans="5:6">
      <c r="E754" s="3"/>
      <c r="F754" s="4"/>
    </row>
    <row r="755" spans="5:6">
      <c r="E755" s="3"/>
      <c r="F755" s="4"/>
    </row>
    <row r="756" spans="5:6">
      <c r="E756" s="3"/>
      <c r="F756" s="4"/>
    </row>
    <row r="757" spans="5:6">
      <c r="E757" s="3"/>
      <c r="F757" s="4"/>
    </row>
    <row r="758" spans="5:6">
      <c r="E758" s="3"/>
      <c r="F758" s="4"/>
    </row>
    <row r="759" spans="5:6">
      <c r="E759" s="3"/>
      <c r="F759" s="4"/>
    </row>
    <row r="760" spans="5:6">
      <c r="E760" s="3"/>
      <c r="F760" s="4"/>
    </row>
    <row r="761" spans="5:6">
      <c r="E761" s="3"/>
      <c r="F761" s="4"/>
    </row>
    <row r="762" spans="5:6">
      <c r="E762" s="3"/>
      <c r="F762" s="4"/>
    </row>
    <row r="763" spans="5:6">
      <c r="E763" s="3"/>
      <c r="F763" s="4"/>
    </row>
    <row r="764" spans="5:6">
      <c r="E764" s="3"/>
      <c r="F764" s="4"/>
    </row>
    <row r="765" spans="5:6">
      <c r="E765" s="3"/>
      <c r="F765" s="4"/>
    </row>
    <row r="766" spans="5:6">
      <c r="E766" s="3"/>
      <c r="F766" s="4"/>
    </row>
    <row r="767" spans="5:6">
      <c r="E767" s="3"/>
      <c r="F767" s="4"/>
    </row>
    <row r="768" spans="5:6">
      <c r="E768" s="3"/>
      <c r="F768" s="4"/>
    </row>
    <row r="769" spans="5:6">
      <c r="E769" s="3"/>
      <c r="F769" s="4"/>
    </row>
    <row r="770" spans="5:6">
      <c r="E770" s="3"/>
      <c r="F770" s="4"/>
    </row>
    <row r="771" spans="5:6">
      <c r="E771" s="3"/>
      <c r="F771" s="4"/>
    </row>
    <row r="772" spans="5:6">
      <c r="E772" s="3"/>
      <c r="F772" s="4"/>
    </row>
    <row r="773" spans="5:6">
      <c r="E773" s="3"/>
      <c r="F773" s="4"/>
    </row>
    <row r="774" spans="5:6">
      <c r="E774" s="3"/>
      <c r="F774" s="4"/>
    </row>
    <row r="775" spans="5:6">
      <c r="E775" s="3"/>
      <c r="F775" s="4"/>
    </row>
    <row r="776" spans="5:6">
      <c r="E776" s="3"/>
      <c r="F776" s="4"/>
    </row>
    <row r="777" spans="5:6">
      <c r="E777" s="3"/>
      <c r="F777" s="4"/>
    </row>
    <row r="778" spans="5:6">
      <c r="E778" s="3"/>
      <c r="F778" s="4"/>
    </row>
    <row r="779" spans="5:6">
      <c r="E779" s="3"/>
      <c r="F779" s="4"/>
    </row>
    <row r="780" spans="5:6">
      <c r="E780" s="3"/>
      <c r="F780" s="4"/>
    </row>
    <row r="781" spans="5:6">
      <c r="E781" s="3"/>
      <c r="F781" s="4"/>
    </row>
    <row r="782" spans="5:6">
      <c r="E782" s="3"/>
      <c r="F782" s="4"/>
    </row>
    <row r="783" spans="5:6">
      <c r="E783" s="3"/>
      <c r="F783" s="4"/>
    </row>
    <row r="784" spans="5:6">
      <c r="E784" s="3"/>
      <c r="F784" s="4"/>
    </row>
    <row r="785" spans="5:6">
      <c r="E785" s="3"/>
      <c r="F785" s="4"/>
    </row>
    <row r="786" spans="5:6">
      <c r="E786" s="3"/>
      <c r="F786" s="4"/>
    </row>
    <row r="787" spans="5:6">
      <c r="E787" s="3"/>
      <c r="F787" s="4"/>
    </row>
    <row r="788" spans="5:6">
      <c r="E788" s="3"/>
      <c r="F788" s="4"/>
    </row>
    <row r="789" spans="5:6">
      <c r="E789" s="3"/>
      <c r="F789" s="4"/>
    </row>
    <row r="790" spans="5:6">
      <c r="E790" s="3"/>
      <c r="F790" s="4"/>
    </row>
    <row r="791" spans="5:6">
      <c r="E791" s="3"/>
      <c r="F791" s="4"/>
    </row>
    <row r="792" spans="5:6">
      <c r="E792" s="3"/>
      <c r="F792" s="4"/>
    </row>
    <row r="793" spans="5:6">
      <c r="E793" s="3"/>
      <c r="F793" s="4"/>
    </row>
    <row r="794" spans="5:6">
      <c r="E794" s="3"/>
      <c r="F794" s="4"/>
    </row>
    <row r="795" spans="5:6">
      <c r="E795" s="3"/>
      <c r="F795" s="4"/>
    </row>
    <row r="796" spans="5:6">
      <c r="E796" s="3"/>
      <c r="F796" s="4"/>
    </row>
    <row r="797" spans="5:6">
      <c r="E797" s="3"/>
      <c r="F797" s="4"/>
    </row>
    <row r="798" spans="5:6">
      <c r="E798" s="3"/>
      <c r="F798" s="4"/>
    </row>
    <row r="799" spans="5:6">
      <c r="E799" s="3"/>
      <c r="F799" s="4"/>
    </row>
    <row r="800" spans="5:6">
      <c r="E800" s="3"/>
      <c r="F800" s="4"/>
    </row>
    <row r="801" spans="5:6">
      <c r="E801" s="3"/>
      <c r="F801" s="4"/>
    </row>
    <row r="802" spans="5:6">
      <c r="E802" s="3"/>
      <c r="F802" s="4"/>
    </row>
    <row r="803" spans="5:6">
      <c r="E803" s="3"/>
      <c r="F803" s="4"/>
    </row>
    <row r="804" spans="5:6">
      <c r="E804" s="3"/>
      <c r="F804" s="4"/>
    </row>
    <row r="805" spans="5:6">
      <c r="E805" s="3"/>
      <c r="F805" s="4"/>
    </row>
    <row r="806" spans="5:6">
      <c r="E806" s="3"/>
      <c r="F806" s="4"/>
    </row>
    <row r="807" spans="5:6">
      <c r="E807" s="3"/>
      <c r="F807" s="4"/>
    </row>
    <row r="808" spans="5:6">
      <c r="E808" s="3"/>
      <c r="F808" s="4"/>
    </row>
    <row r="809" spans="5:6">
      <c r="E809" s="3"/>
      <c r="F809" s="4"/>
    </row>
    <row r="810" spans="5:6">
      <c r="E810" s="3"/>
      <c r="F810" s="4"/>
    </row>
    <row r="811" spans="5:6">
      <c r="E811" s="3"/>
      <c r="F811" s="4"/>
    </row>
    <row r="812" spans="5:6">
      <c r="E812" s="3"/>
      <c r="F812" s="4"/>
    </row>
    <row r="813" spans="5:6">
      <c r="E813" s="3"/>
      <c r="F813" s="4"/>
    </row>
    <row r="814" spans="5:6">
      <c r="E814" s="3"/>
      <c r="F814" s="4"/>
    </row>
    <row r="815" spans="5:6">
      <c r="E815" s="3"/>
      <c r="F815" s="4"/>
    </row>
    <row r="816" spans="5:6">
      <c r="E816" s="3"/>
      <c r="F816" s="4"/>
    </row>
    <row r="817" spans="5:6">
      <c r="E817" s="3"/>
      <c r="F817" s="4"/>
    </row>
    <row r="818" spans="5:6">
      <c r="E818" s="3"/>
      <c r="F818" s="4"/>
    </row>
    <row r="819" spans="5:6">
      <c r="E819" s="3"/>
      <c r="F819" s="4"/>
    </row>
    <row r="820" spans="5:6">
      <c r="E820" s="3"/>
      <c r="F820" s="4"/>
    </row>
    <row r="821" spans="5:6">
      <c r="E821" s="3"/>
      <c r="F821" s="4"/>
    </row>
    <row r="822" spans="5:6">
      <c r="E822" s="3"/>
      <c r="F822" s="4"/>
    </row>
    <row r="823" spans="5:6">
      <c r="E823" s="3"/>
      <c r="F823" s="4"/>
    </row>
    <row r="824" spans="5:6">
      <c r="E824" s="3"/>
      <c r="F824" s="4"/>
    </row>
    <row r="825" spans="5:6">
      <c r="E825" s="3"/>
      <c r="F825" s="4"/>
    </row>
    <row r="826" spans="5:6">
      <c r="E826" s="3"/>
      <c r="F826" s="4"/>
    </row>
    <row r="827" spans="5:6">
      <c r="E827" s="3"/>
      <c r="F827" s="4"/>
    </row>
    <row r="828" spans="5:6">
      <c r="E828" s="3"/>
      <c r="F828" s="4"/>
    </row>
    <row r="829" spans="5:6">
      <c r="E829" s="3"/>
      <c r="F829" s="4"/>
    </row>
    <row r="830" spans="5:6">
      <c r="E830" s="3"/>
      <c r="F830" s="4"/>
    </row>
    <row r="831" spans="5:6">
      <c r="E831" s="3"/>
      <c r="F831" s="4"/>
    </row>
    <row r="832" spans="5:6">
      <c r="E832" s="3"/>
      <c r="F832" s="4"/>
    </row>
    <row r="833" spans="5:6">
      <c r="E833" s="3"/>
      <c r="F833" s="4"/>
    </row>
    <row r="834" spans="5:6">
      <c r="E834" s="3"/>
      <c r="F834" s="4"/>
    </row>
    <row r="835" spans="5:6">
      <c r="E835" s="3"/>
      <c r="F835" s="4"/>
    </row>
    <row r="836" spans="5:6">
      <c r="E836" s="3"/>
      <c r="F836" s="4"/>
    </row>
    <row r="837" spans="5:6">
      <c r="E837" s="3"/>
      <c r="F837" s="4"/>
    </row>
    <row r="838" spans="5:6">
      <c r="E838" s="3"/>
      <c r="F838" s="4"/>
    </row>
    <row r="839" spans="5:6">
      <c r="E839" s="3"/>
      <c r="F839" s="4"/>
    </row>
    <row r="840" spans="5:6">
      <c r="E840" s="3"/>
      <c r="F840" s="4"/>
    </row>
    <row r="841" spans="5:6">
      <c r="E841" s="3"/>
      <c r="F841" s="4"/>
    </row>
    <row r="842" spans="5:6">
      <c r="E842" s="3"/>
      <c r="F842" s="4"/>
    </row>
    <row r="843" spans="5:6">
      <c r="E843" s="3"/>
      <c r="F843" s="4"/>
    </row>
    <row r="844" spans="5:6">
      <c r="E844" s="3"/>
      <c r="F844" s="4"/>
    </row>
    <row r="845" spans="5:6">
      <c r="E845" s="3"/>
      <c r="F845" s="4"/>
    </row>
    <row r="846" spans="5:6">
      <c r="E846" s="3"/>
      <c r="F846" s="4"/>
    </row>
    <row r="847" spans="5:6">
      <c r="E847" s="3"/>
      <c r="F847" s="4"/>
    </row>
    <row r="848" spans="5:6">
      <c r="E848" s="3"/>
      <c r="F848" s="4"/>
    </row>
    <row r="849" spans="5:6">
      <c r="E849" s="3"/>
      <c r="F849" s="4"/>
    </row>
    <row r="850" spans="5:6">
      <c r="E850" s="3"/>
      <c r="F850" s="4"/>
    </row>
    <row r="851" spans="5:6">
      <c r="E851" s="3"/>
      <c r="F851" s="4"/>
    </row>
    <row r="852" spans="5:6">
      <c r="E852" s="3"/>
      <c r="F852" s="4"/>
    </row>
    <row r="853" spans="5:6">
      <c r="E853" s="3"/>
      <c r="F853" s="4"/>
    </row>
    <row r="854" spans="5:6">
      <c r="E854" s="3"/>
      <c r="F854" s="4"/>
    </row>
    <row r="855" spans="5:6">
      <c r="E855" s="3"/>
      <c r="F855" s="4"/>
    </row>
    <row r="856" spans="5:6">
      <c r="E856" s="3"/>
      <c r="F856" s="4"/>
    </row>
    <row r="857" spans="5:6">
      <c r="E857" s="3"/>
      <c r="F857" s="4"/>
    </row>
    <row r="858" spans="5:6">
      <c r="E858" s="3"/>
      <c r="F858" s="4"/>
    </row>
    <row r="859" spans="5:6">
      <c r="E859" s="3"/>
      <c r="F859" s="4"/>
    </row>
    <row r="860" spans="5:6">
      <c r="E860" s="3"/>
      <c r="F860" s="4"/>
    </row>
    <row r="861" spans="5:6">
      <c r="E861" s="3"/>
      <c r="F861" s="4"/>
    </row>
    <row r="862" spans="5:6">
      <c r="E862" s="3"/>
      <c r="F862" s="4"/>
    </row>
    <row r="863" spans="5:6">
      <c r="E863" s="3"/>
      <c r="F863" s="4"/>
    </row>
    <row r="864" spans="5:6">
      <c r="E864" s="3"/>
      <c r="F864" s="4"/>
    </row>
    <row r="865" spans="5:6">
      <c r="E865" s="3"/>
      <c r="F865" s="4"/>
    </row>
    <row r="866" spans="5:6">
      <c r="E866" s="3"/>
      <c r="F866" s="4"/>
    </row>
    <row r="867" spans="5:6">
      <c r="E867" s="3"/>
      <c r="F867" s="4"/>
    </row>
    <row r="868" spans="5:6">
      <c r="E868" s="3"/>
      <c r="F868" s="4"/>
    </row>
    <row r="869" spans="5:6">
      <c r="E869" s="3"/>
      <c r="F869" s="4"/>
    </row>
    <row r="870" spans="5:6">
      <c r="E870" s="3"/>
      <c r="F870" s="4"/>
    </row>
    <row r="871" spans="5:6">
      <c r="E871" s="3"/>
      <c r="F871" s="4"/>
    </row>
    <row r="872" spans="5:6">
      <c r="E872" s="3"/>
      <c r="F872" s="4"/>
    </row>
    <row r="873" spans="5:6">
      <c r="E873" s="3"/>
      <c r="F873" s="4"/>
    </row>
    <row r="874" spans="5:6">
      <c r="E874" s="3"/>
      <c r="F874" s="4"/>
    </row>
    <row r="875" spans="5:6">
      <c r="E875" s="3"/>
      <c r="F875" s="4"/>
    </row>
    <row r="876" spans="5:6">
      <c r="E876" s="3"/>
      <c r="F876" s="4"/>
    </row>
    <row r="877" spans="5:6">
      <c r="E877" s="3"/>
      <c r="F877" s="4"/>
    </row>
    <row r="878" spans="5:6">
      <c r="E878" s="3"/>
      <c r="F878" s="4"/>
    </row>
    <row r="879" spans="5:6">
      <c r="E879" s="3"/>
      <c r="F879" s="4"/>
    </row>
    <row r="880" spans="5:6">
      <c r="E880" s="3"/>
      <c r="F880" s="4"/>
    </row>
    <row r="881" spans="5:6">
      <c r="E881" s="3"/>
      <c r="F881" s="4"/>
    </row>
    <row r="882" spans="5:6">
      <c r="E882" s="3"/>
      <c r="F882" s="4"/>
    </row>
    <row r="883" spans="5:6">
      <c r="E883" s="3"/>
      <c r="F883" s="4"/>
    </row>
    <row r="884" spans="5:6">
      <c r="E884" s="3"/>
      <c r="F884" s="4"/>
    </row>
    <row r="885" spans="5:6">
      <c r="E885" s="3"/>
      <c r="F885" s="4"/>
    </row>
    <row r="886" spans="5:6">
      <c r="E886" s="3"/>
      <c r="F886" s="4"/>
    </row>
    <row r="887" spans="5:6">
      <c r="E887" s="3"/>
      <c r="F887" s="4"/>
    </row>
    <row r="888" spans="5:6">
      <c r="E888" s="3"/>
      <c r="F888" s="4"/>
    </row>
    <row r="889" spans="5:6">
      <c r="E889" s="3"/>
      <c r="F889" s="4"/>
    </row>
    <row r="890" spans="5:6">
      <c r="E890" s="3"/>
      <c r="F890" s="4"/>
    </row>
    <row r="891" spans="5:6">
      <c r="E891" s="3"/>
      <c r="F891" s="4"/>
    </row>
    <row r="892" spans="5:6">
      <c r="E892" s="3"/>
      <c r="F892" s="4"/>
    </row>
    <row r="893" spans="5:6">
      <c r="E893" s="3"/>
      <c r="F893" s="4"/>
    </row>
    <row r="894" spans="5:6">
      <c r="E894" s="3"/>
      <c r="F894" s="4"/>
    </row>
    <row r="895" spans="5:6">
      <c r="E895" s="3"/>
      <c r="F895" s="4"/>
    </row>
    <row r="896" spans="5:6">
      <c r="E896" s="3"/>
      <c r="F896" s="4"/>
    </row>
    <row r="897" spans="5:6">
      <c r="E897" s="3"/>
      <c r="F897" s="4"/>
    </row>
    <row r="898" spans="5:6">
      <c r="E898" s="3"/>
      <c r="F898" s="4"/>
    </row>
    <row r="899" spans="5:6">
      <c r="E899" s="3"/>
      <c r="F899" s="4"/>
    </row>
    <row r="900" spans="5:6">
      <c r="E900" s="3"/>
      <c r="F900" s="4"/>
    </row>
    <row r="901" spans="5:6">
      <c r="E901" s="3"/>
      <c r="F901" s="4"/>
    </row>
    <row r="902" spans="5:6">
      <c r="E902" s="3"/>
      <c r="F902" s="4"/>
    </row>
    <row r="903" spans="5:6">
      <c r="E903" s="3"/>
      <c r="F903" s="4"/>
    </row>
    <row r="904" spans="5:6">
      <c r="E904" s="3"/>
      <c r="F904" s="4"/>
    </row>
    <row r="905" spans="5:6">
      <c r="E905" s="3"/>
      <c r="F905" s="4"/>
    </row>
    <row r="906" spans="5:6">
      <c r="E906" s="3"/>
      <c r="F906" s="4"/>
    </row>
    <row r="907" spans="5:6">
      <c r="E907" s="3"/>
      <c r="F907" s="4"/>
    </row>
    <row r="908" spans="5:6">
      <c r="E908" s="3"/>
      <c r="F908" s="4"/>
    </row>
    <row r="909" spans="5:6">
      <c r="E909" s="3"/>
      <c r="F909" s="4"/>
    </row>
    <row r="910" spans="5:6">
      <c r="E910" s="3"/>
      <c r="F910" s="4"/>
    </row>
    <row r="911" spans="5:6">
      <c r="E911" s="3"/>
      <c r="F911" s="4"/>
    </row>
    <row r="912" spans="5:6">
      <c r="E912" s="3"/>
      <c r="F912" s="4"/>
    </row>
    <row r="913" spans="5:6">
      <c r="E913" s="3"/>
      <c r="F913" s="4"/>
    </row>
    <row r="914" spans="5:6">
      <c r="E914" s="3"/>
      <c r="F914" s="4"/>
    </row>
    <row r="915" spans="5:6">
      <c r="E915" s="3"/>
      <c r="F915" s="4"/>
    </row>
    <row r="916" spans="5:6">
      <c r="E916" s="3"/>
      <c r="F916" s="4"/>
    </row>
    <row r="917" spans="5:6">
      <c r="E917" s="3"/>
      <c r="F917" s="4"/>
    </row>
    <row r="918" spans="5:6">
      <c r="E918" s="3"/>
      <c r="F918" s="4"/>
    </row>
    <row r="919" spans="5:6">
      <c r="E919" s="3"/>
      <c r="F919" s="4"/>
    </row>
    <row r="920" spans="5:6">
      <c r="E920" s="3"/>
      <c r="F920" s="4"/>
    </row>
    <row r="921" spans="5:6">
      <c r="E921" s="3"/>
      <c r="F921" s="4"/>
    </row>
    <row r="922" spans="5:6">
      <c r="E922" s="3"/>
      <c r="F922" s="4"/>
    </row>
    <row r="923" spans="5:6">
      <c r="E923" s="3"/>
      <c r="F923" s="4"/>
    </row>
    <row r="924" spans="5:6">
      <c r="E924" s="3"/>
      <c r="F924" s="4"/>
    </row>
    <row r="925" spans="5:6">
      <c r="E925" s="3"/>
      <c r="F925" s="4"/>
    </row>
    <row r="926" spans="5:6">
      <c r="E926" s="3"/>
      <c r="F926" s="4"/>
    </row>
    <row r="927" spans="5:6">
      <c r="E927" s="3"/>
      <c r="F927" s="4"/>
    </row>
    <row r="928" spans="5:6">
      <c r="E928" s="3"/>
      <c r="F928" s="4"/>
    </row>
    <row r="929" spans="5:6">
      <c r="E929" s="3"/>
      <c r="F929" s="4"/>
    </row>
    <row r="930" spans="5:6">
      <c r="E930" s="3"/>
      <c r="F930" s="4"/>
    </row>
    <row r="931" spans="5:6">
      <c r="E931" s="3"/>
      <c r="F931" s="4"/>
    </row>
    <row r="932" spans="5:6">
      <c r="E932" s="3"/>
      <c r="F932" s="4"/>
    </row>
    <row r="933" spans="5:6">
      <c r="E933" s="3"/>
      <c r="F933" s="4"/>
    </row>
    <row r="934" spans="5:6">
      <c r="E934" s="3"/>
      <c r="F934" s="4"/>
    </row>
    <row r="935" spans="5:6">
      <c r="E935" s="3"/>
      <c r="F935" s="4"/>
    </row>
    <row r="936" spans="5:6">
      <c r="E936" s="3"/>
      <c r="F936" s="4"/>
    </row>
    <row r="937" spans="5:6">
      <c r="E937" s="3"/>
      <c r="F937" s="4"/>
    </row>
    <row r="938" spans="5:6">
      <c r="E938" s="3"/>
      <c r="F938" s="4"/>
    </row>
    <row r="939" spans="5:6">
      <c r="E939" s="3"/>
      <c r="F939" s="4"/>
    </row>
    <row r="940" spans="5:6">
      <c r="E940" s="3"/>
      <c r="F940" s="4"/>
    </row>
    <row r="941" spans="5:6">
      <c r="E941" s="3"/>
      <c r="F941" s="4"/>
    </row>
    <row r="942" spans="5:6">
      <c r="E942" s="3"/>
      <c r="F942" s="4"/>
    </row>
    <row r="943" spans="5:6">
      <c r="E943" s="3"/>
      <c r="F943" s="4"/>
    </row>
    <row r="944" spans="5:6">
      <c r="E944" s="3"/>
      <c r="F944" s="4"/>
    </row>
    <row r="945" spans="5:6">
      <c r="E945" s="3"/>
      <c r="F945" s="4"/>
    </row>
    <row r="946" spans="5:6">
      <c r="E946" s="3"/>
      <c r="F946" s="4"/>
    </row>
    <row r="947" spans="5:6">
      <c r="E947" s="3"/>
      <c r="F947" s="4"/>
    </row>
    <row r="948" spans="5:6">
      <c r="E948" s="3"/>
      <c r="F948" s="4"/>
    </row>
    <row r="949" spans="5:6">
      <c r="E949" s="3"/>
      <c r="F949" s="4"/>
    </row>
    <row r="950" spans="5:6">
      <c r="E950" s="3"/>
      <c r="F950" s="4"/>
    </row>
    <row r="951" spans="5:6">
      <c r="E951" s="3"/>
      <c r="F951" s="4"/>
    </row>
    <row r="952" spans="5:6">
      <c r="E952" s="3"/>
      <c r="F952" s="4"/>
    </row>
    <row r="953" spans="5:6">
      <c r="E953" s="3"/>
      <c r="F953" s="4"/>
    </row>
    <row r="954" spans="5:6">
      <c r="E954" s="3"/>
      <c r="F954" s="4"/>
    </row>
    <row r="955" spans="5:6">
      <c r="E955" s="3"/>
      <c r="F955" s="4"/>
    </row>
    <row r="956" spans="5:6">
      <c r="E956" s="3"/>
      <c r="F956" s="4"/>
    </row>
    <row r="957" spans="5:6">
      <c r="E957" s="3"/>
      <c r="F957" s="4"/>
    </row>
    <row r="958" spans="5:6">
      <c r="E958" s="3"/>
      <c r="F958" s="4"/>
    </row>
    <row r="959" spans="5:6">
      <c r="E959" s="3"/>
      <c r="F959" s="4"/>
    </row>
    <row r="960" spans="5:6">
      <c r="E960" s="3"/>
      <c r="F960" s="4"/>
    </row>
    <row r="961" spans="5:6">
      <c r="E961" s="3"/>
      <c r="F961" s="4"/>
    </row>
    <row r="962" spans="5:6">
      <c r="E962" s="3"/>
      <c r="F962" s="4"/>
    </row>
    <row r="963" spans="5:6">
      <c r="E963" s="3"/>
      <c r="F963" s="4"/>
    </row>
    <row r="964" spans="5:6">
      <c r="E964" s="3"/>
      <c r="F964" s="4"/>
    </row>
    <row r="965" spans="5:6">
      <c r="E965" s="3"/>
      <c r="F965" s="4"/>
    </row>
    <row r="966" spans="5:6">
      <c r="E966" s="3"/>
      <c r="F966" s="4"/>
    </row>
    <row r="967" spans="5:6">
      <c r="E967" s="3"/>
      <c r="F967" s="4"/>
    </row>
    <row r="968" spans="5:6">
      <c r="E968" s="3"/>
      <c r="F968" s="4"/>
    </row>
    <row r="969" spans="5:6">
      <c r="E969" s="3"/>
      <c r="F969" s="4"/>
    </row>
    <row r="970" spans="5:6">
      <c r="E970" s="3"/>
      <c r="F970" s="4"/>
    </row>
    <row r="971" spans="5:6">
      <c r="E971" s="3"/>
      <c r="F971" s="4"/>
    </row>
    <row r="972" spans="5:6">
      <c r="E972" s="3"/>
      <c r="F972" s="4"/>
    </row>
    <row r="973" spans="5:6">
      <c r="E973" s="3"/>
      <c r="F973" s="4"/>
    </row>
    <row r="974" spans="5:6">
      <c r="E974" s="3"/>
      <c r="F974" s="4"/>
    </row>
    <row r="975" spans="5:6">
      <c r="E975" s="3"/>
      <c r="F975" s="4"/>
    </row>
    <row r="976" spans="5:6">
      <c r="E976" s="3"/>
      <c r="F976" s="4"/>
    </row>
    <row r="977" spans="5:6">
      <c r="E977" s="3"/>
      <c r="F977" s="4"/>
    </row>
    <row r="978" spans="5:6">
      <c r="E978" s="3"/>
      <c r="F978" s="4"/>
    </row>
    <row r="979" spans="5:6">
      <c r="E979" s="3"/>
      <c r="F979" s="4"/>
    </row>
    <row r="980" spans="5:6">
      <c r="E980" s="3"/>
      <c r="F980" s="4"/>
    </row>
    <row r="981" spans="5:6">
      <c r="E981" s="3"/>
      <c r="F981" s="4"/>
    </row>
    <row r="982" spans="5:6">
      <c r="E982" s="3"/>
      <c r="F982" s="4"/>
    </row>
    <row r="983" spans="5:6">
      <c r="E983" s="3"/>
      <c r="F983" s="4"/>
    </row>
    <row r="984" spans="5:6">
      <c r="E984" s="3"/>
      <c r="F984" s="4"/>
    </row>
    <row r="985" spans="5:6">
      <c r="E985" s="3"/>
      <c r="F985" s="4"/>
    </row>
    <row r="986" spans="5:6">
      <c r="E986" s="3"/>
      <c r="F986" s="4"/>
    </row>
    <row r="987" spans="5:6">
      <c r="E987" s="3"/>
      <c r="F987" s="4"/>
    </row>
    <row r="988" spans="5:6">
      <c r="E988" s="3"/>
      <c r="F988" s="4"/>
    </row>
    <row r="989" spans="5:6">
      <c r="E989" s="3"/>
      <c r="F989" s="4"/>
    </row>
    <row r="990" spans="5:6">
      <c r="E990" s="3"/>
      <c r="F990" s="4"/>
    </row>
    <row r="991" spans="5:6">
      <c r="E991" s="3"/>
      <c r="F991" s="4"/>
    </row>
    <row r="992" spans="5:6">
      <c r="E992" s="3"/>
      <c r="F992" s="4"/>
    </row>
    <row r="993" spans="5:6">
      <c r="E993" s="3"/>
      <c r="F993" s="4"/>
    </row>
    <row r="994" spans="5:6">
      <c r="E994" s="3"/>
      <c r="F994" s="4"/>
    </row>
    <row r="995" spans="5:6">
      <c r="E995" s="3"/>
      <c r="F995" s="4"/>
    </row>
    <row r="996" spans="5:6">
      <c r="E996" s="3"/>
      <c r="F996" s="4"/>
    </row>
    <row r="997" spans="5:6">
      <c r="E997" s="3"/>
      <c r="F997" s="4"/>
    </row>
    <row r="998" spans="5:6">
      <c r="E998" s="3"/>
      <c r="F998" s="4"/>
    </row>
    <row r="999" spans="5:6">
      <c r="E999" s="3"/>
      <c r="F999" s="4"/>
    </row>
    <row r="1000" spans="5:6">
      <c r="E1000" s="3"/>
      <c r="F1000" s="4"/>
    </row>
    <row r="1001" spans="5:6">
      <c r="E1001" s="3"/>
      <c r="F1001" s="4"/>
    </row>
    <row r="1002" spans="5:6">
      <c r="E1002" s="3"/>
      <c r="F1002" s="4"/>
    </row>
    <row r="1003" spans="5:6">
      <c r="E1003" s="3"/>
      <c r="F1003" s="4"/>
    </row>
    <row r="1004" spans="5:6">
      <c r="E1004" s="3"/>
      <c r="F1004" s="4"/>
    </row>
    <row r="1005" spans="5:6">
      <c r="E1005" s="3"/>
      <c r="F1005" s="4"/>
    </row>
    <row r="1006" spans="5:6">
      <c r="E1006" s="3"/>
      <c r="F1006" s="4"/>
    </row>
    <row r="1007" spans="5:6">
      <c r="E1007" s="3"/>
      <c r="F1007" s="4"/>
    </row>
    <row r="1008" spans="5:6">
      <c r="E1008" s="3"/>
      <c r="F1008" s="4"/>
    </row>
    <row r="1009" spans="5:6">
      <c r="E1009" s="3"/>
      <c r="F1009" s="4"/>
    </row>
    <row r="1010" spans="5:6">
      <c r="E1010" s="3"/>
      <c r="F1010" s="4"/>
    </row>
    <row r="1011" spans="5:6">
      <c r="E1011" s="3"/>
      <c r="F1011" s="4"/>
    </row>
    <row r="1012" spans="5:6">
      <c r="E1012" s="3"/>
      <c r="F1012" s="4"/>
    </row>
    <row r="1013" spans="5:6">
      <c r="E1013" s="3"/>
      <c r="F1013" s="4"/>
    </row>
    <row r="1014" spans="5:6">
      <c r="E1014" s="3"/>
      <c r="F1014" s="4"/>
    </row>
    <row r="1015" spans="5:6">
      <c r="E1015" s="3"/>
      <c r="F1015" s="4"/>
    </row>
    <row r="1016" spans="5:6">
      <c r="E1016" s="3"/>
      <c r="F1016" s="4"/>
    </row>
    <row r="1017" spans="5:6">
      <c r="E1017" s="3"/>
      <c r="F1017" s="4"/>
    </row>
    <row r="1018" spans="5:6">
      <c r="E1018" s="3"/>
      <c r="F1018" s="4"/>
    </row>
    <row r="1019" spans="5:6">
      <c r="E1019" s="3"/>
      <c r="F1019" s="4"/>
    </row>
    <row r="1020" spans="5:6">
      <c r="E1020" s="3"/>
      <c r="F1020" s="4"/>
    </row>
    <row r="1021" spans="5:6">
      <c r="E1021" s="3"/>
      <c r="F1021" s="4"/>
    </row>
    <row r="1022" spans="5:6">
      <c r="E1022" s="3"/>
      <c r="F1022" s="4"/>
    </row>
    <row r="1023" spans="5:6">
      <c r="E1023" s="3"/>
      <c r="F1023" s="4"/>
    </row>
    <row r="1024" spans="5:6">
      <c r="E1024" s="3"/>
      <c r="F1024" s="4"/>
    </row>
    <row r="1025" spans="5:6">
      <c r="E1025" s="3"/>
      <c r="F1025" s="4"/>
    </row>
    <row r="1026" spans="5:6">
      <c r="E1026" s="3"/>
      <c r="F1026" s="4"/>
    </row>
    <row r="1027" spans="5:6">
      <c r="E1027" s="3"/>
      <c r="F1027" s="4"/>
    </row>
    <row r="1028" spans="5:6">
      <c r="E1028" s="3"/>
      <c r="F1028" s="4"/>
    </row>
    <row r="1029" spans="5:6">
      <c r="E1029" s="3"/>
      <c r="F1029" s="4"/>
    </row>
    <row r="1030" spans="5:6">
      <c r="E1030" s="3"/>
      <c r="F1030" s="4"/>
    </row>
    <row r="1031" spans="5:6">
      <c r="E1031" s="3"/>
      <c r="F1031" s="4"/>
    </row>
    <row r="1032" spans="5:6">
      <c r="E1032" s="3"/>
      <c r="F1032" s="4"/>
    </row>
    <row r="1033" spans="5:6">
      <c r="E1033" s="3"/>
      <c r="F1033" s="4"/>
    </row>
    <row r="1034" spans="5:6">
      <c r="E1034" s="3"/>
      <c r="F1034" s="4"/>
    </row>
    <row r="1035" spans="5:6">
      <c r="E1035" s="3"/>
      <c r="F1035" s="4"/>
    </row>
    <row r="1036" spans="5:6">
      <c r="E1036" s="3"/>
      <c r="F1036" s="4"/>
    </row>
    <row r="1037" spans="5:6">
      <c r="E1037" s="3"/>
      <c r="F1037" s="4"/>
    </row>
    <row r="1038" spans="5:6">
      <c r="E1038" s="3"/>
      <c r="F1038" s="4"/>
    </row>
    <row r="1039" spans="5:6">
      <c r="E1039" s="3"/>
      <c r="F1039" s="4"/>
    </row>
    <row r="1040" spans="5:6">
      <c r="E1040" s="3"/>
      <c r="F1040" s="4"/>
    </row>
    <row r="1041" spans="5:6">
      <c r="E1041" s="3"/>
      <c r="F1041" s="4"/>
    </row>
    <row r="1042" spans="5:6">
      <c r="E1042" s="3"/>
      <c r="F1042" s="4"/>
    </row>
    <row r="1043" spans="5:6">
      <c r="E1043" s="3"/>
      <c r="F1043" s="4"/>
    </row>
    <row r="1044" spans="5:6">
      <c r="E1044" s="3"/>
      <c r="F1044" s="4"/>
    </row>
    <row r="1045" spans="5:6">
      <c r="E1045" s="3"/>
      <c r="F1045" s="4"/>
    </row>
    <row r="1046" spans="5:6">
      <c r="E1046" s="3"/>
      <c r="F1046" s="4"/>
    </row>
    <row r="1047" spans="5:6">
      <c r="E1047" s="3"/>
      <c r="F1047" s="4"/>
    </row>
    <row r="1048" spans="5:6">
      <c r="E1048" s="3"/>
      <c r="F1048" s="4"/>
    </row>
    <row r="1049" spans="5:6">
      <c r="E1049" s="3"/>
      <c r="F1049" s="4"/>
    </row>
    <row r="1050" spans="5:6">
      <c r="E1050" s="3"/>
      <c r="F1050" s="4"/>
    </row>
    <row r="1051" spans="5:6">
      <c r="E1051" s="3"/>
      <c r="F1051" s="4"/>
    </row>
    <row r="1052" spans="5:6">
      <c r="E1052" s="3"/>
      <c r="F1052" s="4"/>
    </row>
    <row r="1053" spans="5:6">
      <c r="E1053" s="3"/>
      <c r="F1053" s="4"/>
    </row>
    <row r="1054" spans="5:6">
      <c r="E1054" s="3"/>
      <c r="F1054" s="4"/>
    </row>
    <row r="1055" spans="5:6">
      <c r="E1055" s="3"/>
      <c r="F1055" s="4"/>
    </row>
    <row r="1056" spans="5:6">
      <c r="E1056" s="3"/>
      <c r="F1056" s="4"/>
    </row>
    <row r="1057" spans="5:6">
      <c r="E1057" s="3"/>
      <c r="F1057" s="4"/>
    </row>
    <row r="1058" spans="5:6">
      <c r="E1058" s="3"/>
      <c r="F1058" s="4"/>
    </row>
    <row r="1059" spans="5:6">
      <c r="E1059" s="3"/>
      <c r="F1059" s="4"/>
    </row>
    <row r="1060" spans="5:6">
      <c r="E1060" s="3"/>
      <c r="F1060" s="4"/>
    </row>
    <row r="1061" spans="5:6">
      <c r="E1061" s="3"/>
      <c r="F1061" s="4"/>
    </row>
    <row r="1062" spans="5:6">
      <c r="E1062" s="3"/>
      <c r="F1062" s="4"/>
    </row>
    <row r="1063" spans="5:6">
      <c r="E1063" s="3"/>
      <c r="F1063" s="4"/>
    </row>
    <row r="1064" spans="5:6">
      <c r="E1064" s="3"/>
      <c r="F1064" s="4"/>
    </row>
    <row r="1065" spans="5:6">
      <c r="E1065" s="3"/>
      <c r="F1065" s="4"/>
    </row>
    <row r="1066" spans="5:6">
      <c r="E1066" s="3"/>
      <c r="F1066" s="4"/>
    </row>
    <row r="1067" spans="5:6">
      <c r="E1067" s="3"/>
      <c r="F1067" s="4"/>
    </row>
    <row r="1068" spans="5:6">
      <c r="E1068" s="3"/>
      <c r="F1068" s="4"/>
    </row>
    <row r="1069" spans="5:6">
      <c r="E1069" s="3"/>
      <c r="F1069" s="4"/>
    </row>
    <row r="1070" spans="5:6">
      <c r="E1070" s="3"/>
      <c r="F1070" s="4"/>
    </row>
    <row r="1071" spans="5:6">
      <c r="E1071" s="3"/>
      <c r="F1071" s="4"/>
    </row>
    <row r="1072" spans="5:6">
      <c r="E1072" s="3"/>
      <c r="F1072" s="4"/>
    </row>
    <row r="1073" spans="5:6">
      <c r="E1073" s="3"/>
      <c r="F1073" s="4"/>
    </row>
    <row r="1074" spans="5:6">
      <c r="E1074" s="3"/>
      <c r="F1074" s="4"/>
    </row>
    <row r="1075" spans="5:6">
      <c r="E1075" s="3"/>
      <c r="F1075" s="4"/>
    </row>
    <row r="1076" spans="5:6">
      <c r="E1076" s="3"/>
      <c r="F1076" s="4"/>
    </row>
    <row r="1077" spans="5:6">
      <c r="E1077" s="3"/>
      <c r="F1077" s="4"/>
    </row>
    <row r="1078" spans="5:6">
      <c r="E1078" s="3"/>
      <c r="F1078" s="4"/>
    </row>
    <row r="1079" spans="5:6">
      <c r="E1079" s="3"/>
      <c r="F1079" s="4"/>
    </row>
    <row r="1080" spans="5:6">
      <c r="E1080" s="3"/>
      <c r="F1080" s="4"/>
    </row>
    <row r="1081" spans="5:6">
      <c r="E1081" s="3"/>
      <c r="F1081" s="4"/>
    </row>
    <row r="1082" spans="5:6">
      <c r="E1082" s="3"/>
      <c r="F1082" s="4"/>
    </row>
    <row r="1083" spans="5:6">
      <c r="E1083" s="3"/>
      <c r="F1083" s="4"/>
    </row>
    <row r="1084" spans="5:6">
      <c r="E1084" s="3"/>
      <c r="F1084" s="4"/>
    </row>
    <row r="1085" spans="5:6">
      <c r="E1085" s="3"/>
      <c r="F1085" s="4"/>
    </row>
    <row r="1086" spans="5:6">
      <c r="E1086" s="3"/>
      <c r="F1086" s="4"/>
    </row>
    <row r="1087" spans="5:6">
      <c r="E1087" s="3"/>
      <c r="F1087" s="4"/>
    </row>
    <row r="1088" spans="5:6">
      <c r="E1088" s="3"/>
      <c r="F1088" s="4"/>
    </row>
    <row r="1089" spans="5:6">
      <c r="E1089" s="3"/>
      <c r="F1089" s="4"/>
    </row>
    <row r="1090" spans="5:6">
      <c r="E1090" s="3"/>
      <c r="F1090" s="4"/>
    </row>
    <row r="1091" spans="5:6">
      <c r="E1091" s="3"/>
      <c r="F1091" s="4"/>
    </row>
    <row r="1092" spans="5:6">
      <c r="E1092" s="3"/>
      <c r="F1092" s="4"/>
    </row>
    <row r="1093" spans="5:6">
      <c r="E1093" s="3"/>
      <c r="F1093" s="4"/>
    </row>
    <row r="1094" spans="5:6">
      <c r="E1094" s="3"/>
      <c r="F1094" s="4"/>
    </row>
    <row r="1095" spans="5:6">
      <c r="E1095" s="3"/>
      <c r="F1095" s="4"/>
    </row>
    <row r="1096" spans="5:6">
      <c r="E1096" s="3"/>
      <c r="F1096" s="4"/>
    </row>
    <row r="1097" spans="5:6">
      <c r="E1097" s="3"/>
      <c r="F1097" s="4"/>
    </row>
    <row r="1098" spans="5:6">
      <c r="E1098" s="3"/>
      <c r="F1098" s="4"/>
    </row>
    <row r="1099" spans="5:6">
      <c r="E1099" s="3"/>
      <c r="F1099" s="4"/>
    </row>
    <row r="1100" spans="5:6">
      <c r="E1100" s="3"/>
      <c r="F1100" s="4"/>
    </row>
    <row r="1101" spans="5:6">
      <c r="E1101" s="3"/>
      <c r="F1101" s="4"/>
    </row>
    <row r="1102" spans="5:6">
      <c r="E1102" s="3"/>
      <c r="F1102" s="4"/>
    </row>
    <row r="1103" spans="5:6">
      <c r="E1103" s="3"/>
      <c r="F1103" s="4"/>
    </row>
    <row r="1104" spans="5:6">
      <c r="E1104" s="3"/>
      <c r="F1104" s="4"/>
    </row>
    <row r="1105" spans="5:6">
      <c r="E1105" s="3"/>
      <c r="F1105" s="4"/>
    </row>
    <row r="1106" spans="5:6">
      <c r="E1106" s="3"/>
      <c r="F1106" s="4"/>
    </row>
    <row r="1107" spans="5:6">
      <c r="E1107" s="3"/>
      <c r="F1107" s="4"/>
    </row>
    <row r="1108" spans="5:6">
      <c r="E1108" s="3"/>
      <c r="F1108" s="4"/>
    </row>
    <row r="1109" spans="5:6">
      <c r="E1109" s="3"/>
      <c r="F1109" s="4"/>
    </row>
    <row r="1110" spans="5:6">
      <c r="E1110" s="3"/>
      <c r="F1110" s="4"/>
    </row>
    <row r="1111" spans="5:6">
      <c r="E1111" s="3"/>
      <c r="F1111" s="4"/>
    </row>
    <row r="1112" spans="5:6">
      <c r="E1112" s="3"/>
      <c r="F1112" s="4"/>
    </row>
    <row r="1113" spans="5:6">
      <c r="E1113" s="3"/>
      <c r="F1113" s="4"/>
    </row>
    <row r="1114" spans="5:6">
      <c r="E1114" s="3"/>
      <c r="F1114" s="4"/>
    </row>
    <row r="1115" spans="5:6">
      <c r="E1115" s="3"/>
      <c r="F1115" s="4"/>
    </row>
    <row r="1116" spans="5:6">
      <c r="E1116" s="3"/>
      <c r="F1116" s="4"/>
    </row>
    <row r="1117" spans="5:6">
      <c r="E1117" s="3"/>
      <c r="F1117" s="4"/>
    </row>
    <row r="1118" spans="5:6">
      <c r="E1118" s="3"/>
      <c r="F1118" s="4"/>
    </row>
    <row r="1119" spans="5:6">
      <c r="E1119" s="3"/>
      <c r="F1119" s="4"/>
    </row>
    <row r="1120" spans="5:6">
      <c r="E1120" s="3"/>
      <c r="F1120" s="4"/>
    </row>
    <row r="1121" spans="5:6">
      <c r="E1121" s="3"/>
      <c r="F1121" s="4"/>
    </row>
    <row r="1122" spans="5:6">
      <c r="E1122" s="3"/>
      <c r="F1122" s="4"/>
    </row>
    <row r="1123" spans="5:6">
      <c r="E1123" s="3"/>
      <c r="F1123" s="4"/>
    </row>
    <row r="1124" spans="5:6">
      <c r="E1124" s="3"/>
      <c r="F1124" s="4"/>
    </row>
    <row r="1125" spans="5:6">
      <c r="E1125" s="3"/>
      <c r="F1125" s="4"/>
    </row>
    <row r="1126" spans="5:6">
      <c r="E1126" s="3"/>
      <c r="F1126" s="4"/>
    </row>
    <row r="1127" spans="5:6">
      <c r="E1127" s="3"/>
      <c r="F1127" s="4"/>
    </row>
    <row r="1128" spans="5:6">
      <c r="E1128" s="3"/>
      <c r="F1128" s="4"/>
    </row>
    <row r="1129" spans="5:6">
      <c r="E1129" s="3"/>
      <c r="F1129" s="4"/>
    </row>
    <row r="1130" spans="5:6">
      <c r="E1130" s="3"/>
      <c r="F1130" s="4"/>
    </row>
    <row r="1131" spans="5:6">
      <c r="E1131" s="3"/>
      <c r="F1131" s="4"/>
    </row>
    <row r="1132" spans="5:6">
      <c r="E1132" s="3"/>
      <c r="F1132" s="4"/>
    </row>
    <row r="1133" spans="5:6">
      <c r="E1133" s="3"/>
      <c r="F1133" s="4"/>
    </row>
    <row r="1134" spans="5:6">
      <c r="E1134" s="3"/>
      <c r="F1134" s="4"/>
    </row>
    <row r="1135" spans="5:6">
      <c r="E1135" s="3"/>
      <c r="F1135" s="4"/>
    </row>
    <row r="1136" spans="5:6">
      <c r="E1136" s="3"/>
      <c r="F1136" s="4"/>
    </row>
    <row r="1137" spans="5:6">
      <c r="E1137" s="3"/>
      <c r="F1137" s="4"/>
    </row>
    <row r="1138" spans="5:6">
      <c r="E1138" s="3"/>
      <c r="F1138" s="4"/>
    </row>
    <row r="1139" spans="5:6">
      <c r="E1139" s="3"/>
      <c r="F1139" s="4"/>
    </row>
    <row r="1140" spans="5:6">
      <c r="E1140" s="3"/>
      <c r="F1140" s="4"/>
    </row>
    <row r="1141" spans="5:6">
      <c r="E1141" s="3"/>
      <c r="F1141" s="4"/>
    </row>
    <row r="1142" spans="5:6">
      <c r="E1142" s="3"/>
      <c r="F1142" s="4"/>
    </row>
    <row r="1143" spans="5:6">
      <c r="E1143" s="3"/>
      <c r="F1143" s="4"/>
    </row>
    <row r="1144" spans="5:6">
      <c r="E1144" s="3"/>
      <c r="F1144" s="4"/>
    </row>
    <row r="1145" spans="5:6">
      <c r="E1145" s="3"/>
      <c r="F1145" s="4"/>
    </row>
    <row r="1146" spans="5:6">
      <c r="E1146" s="3"/>
      <c r="F1146" s="4"/>
    </row>
    <row r="1147" spans="5:6">
      <c r="E1147" s="3"/>
      <c r="F1147" s="4"/>
    </row>
    <row r="1148" spans="5:6">
      <c r="E1148" s="3"/>
      <c r="F1148" s="4"/>
    </row>
    <row r="1149" spans="5:6">
      <c r="E1149" s="3"/>
      <c r="F1149" s="4"/>
    </row>
    <row r="1150" spans="5:6">
      <c r="E1150" s="3"/>
      <c r="F1150" s="4"/>
    </row>
    <row r="1151" spans="5:6">
      <c r="E1151" s="3"/>
      <c r="F1151" s="4"/>
    </row>
    <row r="1152" spans="5:6">
      <c r="E1152" s="3"/>
      <c r="F1152" s="4"/>
    </row>
    <row r="1153" spans="5:6">
      <c r="E1153" s="3"/>
      <c r="F1153" s="4"/>
    </row>
    <row r="1154" spans="5:6">
      <c r="E1154" s="3"/>
      <c r="F1154" s="4"/>
    </row>
    <row r="1155" spans="5:6">
      <c r="E1155" s="3"/>
      <c r="F1155" s="4"/>
    </row>
    <row r="1156" spans="5:6">
      <c r="E1156" s="3"/>
      <c r="F1156" s="4"/>
    </row>
    <row r="1157" spans="5:6">
      <c r="E1157" s="3"/>
      <c r="F1157" s="4"/>
    </row>
    <row r="1158" spans="5:6">
      <c r="E1158" s="3"/>
      <c r="F1158" s="4"/>
    </row>
    <row r="1159" spans="5:6">
      <c r="E1159" s="3"/>
      <c r="F1159" s="4"/>
    </row>
    <row r="1160" spans="5:6">
      <c r="E1160" s="3"/>
      <c r="F1160" s="4"/>
    </row>
    <row r="1161" spans="5:6">
      <c r="E1161" s="3"/>
      <c r="F1161" s="4"/>
    </row>
    <row r="1162" spans="5:6">
      <c r="E1162" s="3"/>
      <c r="F1162" s="4"/>
    </row>
    <row r="1163" spans="5:6">
      <c r="E1163" s="3"/>
      <c r="F1163" s="4"/>
    </row>
    <row r="1164" spans="5:6">
      <c r="E1164" s="3"/>
      <c r="F1164" s="4"/>
    </row>
    <row r="1165" spans="5:6">
      <c r="E1165" s="3"/>
      <c r="F1165" s="4"/>
    </row>
    <row r="1166" spans="5:6">
      <c r="E1166" s="3"/>
      <c r="F1166" s="4"/>
    </row>
    <row r="1167" spans="5:6">
      <c r="E1167" s="3"/>
      <c r="F1167" s="4"/>
    </row>
    <row r="1168" spans="5:6">
      <c r="E1168" s="3"/>
      <c r="F1168" s="4"/>
    </row>
    <row r="1169" spans="5:6">
      <c r="E1169" s="3"/>
      <c r="F1169" s="4"/>
    </row>
    <row r="1170" spans="5:6">
      <c r="E1170" s="3"/>
      <c r="F1170" s="4"/>
    </row>
    <row r="1171" spans="5:6">
      <c r="E1171" s="3"/>
      <c r="F1171" s="4"/>
    </row>
    <row r="1172" spans="5:6">
      <c r="E1172" s="3"/>
      <c r="F1172" s="4"/>
    </row>
    <row r="1173" spans="5:6">
      <c r="E1173" s="3"/>
      <c r="F1173" s="4"/>
    </row>
    <row r="1174" spans="5:6">
      <c r="E1174" s="3"/>
      <c r="F1174" s="4"/>
    </row>
    <row r="1175" spans="5:6">
      <c r="E1175" s="3"/>
      <c r="F1175" s="4"/>
    </row>
    <row r="1176" spans="5:6">
      <c r="E1176" s="3"/>
      <c r="F1176" s="4"/>
    </row>
    <row r="1177" spans="5:6">
      <c r="E1177" s="3"/>
      <c r="F1177" s="4"/>
    </row>
    <row r="1178" spans="5:6">
      <c r="E1178" s="3"/>
      <c r="F1178" s="4"/>
    </row>
    <row r="1179" spans="5:6">
      <c r="E1179" s="3"/>
      <c r="F1179" s="4"/>
    </row>
    <row r="1180" spans="5:6">
      <c r="E1180" s="3"/>
      <c r="F1180" s="4"/>
    </row>
    <row r="1181" spans="5:6">
      <c r="E1181" s="3"/>
      <c r="F1181" s="4"/>
    </row>
    <row r="1182" spans="5:6">
      <c r="E1182" s="3"/>
      <c r="F1182" s="4"/>
    </row>
    <row r="1183" spans="5:6">
      <c r="E1183" s="3"/>
      <c r="F1183" s="4"/>
    </row>
    <row r="1184" spans="5:6">
      <c r="E1184" s="3"/>
      <c r="F1184" s="4"/>
    </row>
    <row r="1185" spans="5:6">
      <c r="E1185" s="3"/>
      <c r="F1185" s="4"/>
    </row>
    <row r="1186" spans="5:6">
      <c r="E1186" s="3"/>
      <c r="F1186" s="4"/>
    </row>
    <row r="1187" spans="5:6">
      <c r="E1187" s="3"/>
      <c r="F1187" s="4"/>
    </row>
    <row r="1188" spans="5:6">
      <c r="E1188" s="3"/>
      <c r="F1188" s="4"/>
    </row>
    <row r="1189" spans="5:6">
      <c r="E1189" s="3"/>
      <c r="F1189" s="4"/>
    </row>
    <row r="1190" spans="5:6">
      <c r="E1190" s="3"/>
      <c r="F1190" s="4"/>
    </row>
    <row r="1191" spans="5:6">
      <c r="E1191" s="3"/>
      <c r="F1191" s="4"/>
    </row>
    <row r="1192" spans="5:6">
      <c r="E1192" s="3"/>
      <c r="F1192" s="4"/>
    </row>
    <row r="1193" spans="5:6">
      <c r="E1193" s="3"/>
      <c r="F1193" s="4"/>
    </row>
    <row r="1194" spans="5:6">
      <c r="E1194" s="3"/>
      <c r="F1194" s="4"/>
    </row>
    <row r="1195" spans="5:6">
      <c r="E1195" s="3"/>
      <c r="F1195" s="4"/>
    </row>
    <row r="1196" spans="5:6">
      <c r="E1196" s="3"/>
      <c r="F1196" s="4"/>
    </row>
    <row r="1197" spans="5:6">
      <c r="E1197" s="3"/>
      <c r="F1197" s="4"/>
    </row>
    <row r="1198" spans="5:6">
      <c r="E1198" s="3"/>
      <c r="F1198" s="4"/>
    </row>
    <row r="1199" spans="5:6">
      <c r="E1199" s="3"/>
      <c r="F1199" s="4"/>
    </row>
    <row r="1200" spans="5:6">
      <c r="E1200" s="3"/>
      <c r="F1200" s="4"/>
    </row>
    <row r="1201" spans="5:6">
      <c r="E1201" s="3"/>
      <c r="F1201" s="4"/>
    </row>
    <row r="1202" spans="5:6">
      <c r="E1202" s="3"/>
      <c r="F1202" s="4"/>
    </row>
    <row r="1203" spans="5:6">
      <c r="E1203" s="3"/>
      <c r="F1203" s="4"/>
    </row>
    <row r="1204" spans="5:6">
      <c r="E1204" s="3"/>
      <c r="F1204" s="4"/>
    </row>
    <row r="1205" spans="5:6">
      <c r="E1205" s="3"/>
      <c r="F1205" s="4"/>
    </row>
    <row r="1206" spans="5:6">
      <c r="E1206" s="3"/>
      <c r="F1206" s="4"/>
    </row>
    <row r="1207" spans="5:6">
      <c r="E1207" s="3"/>
      <c r="F1207" s="4"/>
    </row>
    <row r="1208" spans="5:6">
      <c r="E1208" s="3"/>
      <c r="F1208" s="4"/>
    </row>
    <row r="1209" spans="5:6">
      <c r="E1209" s="3"/>
      <c r="F1209" s="4"/>
    </row>
    <row r="1210" spans="5:6">
      <c r="E1210" s="3"/>
      <c r="F1210" s="4"/>
    </row>
    <row r="1211" spans="5:6">
      <c r="E1211" s="3"/>
      <c r="F1211" s="4"/>
    </row>
    <row r="1212" spans="5:6">
      <c r="E1212" s="3"/>
      <c r="F1212" s="4"/>
    </row>
    <row r="1213" spans="5:6">
      <c r="E1213" s="3"/>
      <c r="F1213" s="4"/>
    </row>
    <row r="1214" spans="5:6">
      <c r="E1214" s="3"/>
      <c r="F1214" s="4"/>
    </row>
    <row r="1215" spans="5:6">
      <c r="E1215" s="3"/>
      <c r="F1215" s="4"/>
    </row>
    <row r="1216" spans="5:6">
      <c r="E1216" s="3"/>
      <c r="F1216" s="4"/>
    </row>
    <row r="1217" spans="5:6">
      <c r="E1217" s="3"/>
      <c r="F1217" s="4"/>
    </row>
    <row r="1218" spans="5:6">
      <c r="E1218" s="3"/>
      <c r="F1218" s="4"/>
    </row>
    <row r="1219" spans="5:6">
      <c r="E1219" s="3"/>
      <c r="F1219" s="4"/>
    </row>
    <row r="1220" spans="5:6">
      <c r="E1220" s="3"/>
      <c r="F1220" s="4"/>
    </row>
    <row r="1221" spans="5:6">
      <c r="E1221" s="3"/>
      <c r="F1221" s="4"/>
    </row>
    <row r="1222" spans="5:6">
      <c r="E1222" s="3"/>
      <c r="F1222" s="4"/>
    </row>
    <row r="1223" spans="5:6">
      <c r="E1223" s="3"/>
      <c r="F1223" s="4"/>
    </row>
    <row r="1224" spans="5:6">
      <c r="E1224" s="3"/>
      <c r="F1224" s="4"/>
    </row>
    <row r="1225" spans="5:6">
      <c r="E1225" s="3"/>
      <c r="F1225" s="4"/>
    </row>
    <row r="1226" spans="5:6">
      <c r="E1226" s="3"/>
      <c r="F1226" s="4"/>
    </row>
    <row r="1227" spans="5:6">
      <c r="E1227" s="3"/>
      <c r="F1227" s="4"/>
    </row>
    <row r="1228" spans="5:6">
      <c r="E1228" s="3"/>
      <c r="F1228" s="4"/>
    </row>
    <row r="1229" spans="5:6">
      <c r="E1229" s="3"/>
      <c r="F1229" s="4"/>
    </row>
    <row r="1230" spans="5:6">
      <c r="E1230" s="3"/>
      <c r="F1230" s="4"/>
    </row>
    <row r="1231" spans="5:6">
      <c r="E1231" s="3"/>
      <c r="F1231" s="4"/>
    </row>
    <row r="1232" spans="5:6">
      <c r="E1232" s="3"/>
      <c r="F1232" s="4"/>
    </row>
    <row r="1233" spans="5:6">
      <c r="E1233" s="3"/>
      <c r="F1233" s="4"/>
    </row>
    <row r="1234" spans="5:6">
      <c r="E1234" s="3"/>
      <c r="F1234" s="4"/>
    </row>
    <row r="1235" spans="5:6">
      <c r="E1235" s="3"/>
      <c r="F1235" s="4"/>
    </row>
    <row r="1236" spans="5:6">
      <c r="E1236" s="3"/>
      <c r="F1236" s="4"/>
    </row>
    <row r="1237" spans="5:6">
      <c r="E1237" s="3"/>
      <c r="F1237" s="4"/>
    </row>
    <row r="1238" spans="5:6">
      <c r="E1238" s="3"/>
      <c r="F1238" s="4"/>
    </row>
    <row r="1239" spans="5:6">
      <c r="E1239" s="3"/>
      <c r="F1239" s="4"/>
    </row>
    <row r="1240" spans="5:6">
      <c r="E1240" s="3"/>
      <c r="F1240" s="4"/>
    </row>
    <row r="1241" spans="5:6">
      <c r="E1241" s="3"/>
      <c r="F1241" s="4"/>
    </row>
    <row r="1242" spans="5:6">
      <c r="E1242" s="3"/>
      <c r="F1242" s="4"/>
    </row>
    <row r="1243" spans="5:6">
      <c r="E1243" s="3"/>
      <c r="F1243" s="4"/>
    </row>
    <row r="1244" spans="5:6">
      <c r="E1244" s="3"/>
      <c r="F1244" s="4"/>
    </row>
    <row r="1245" spans="5:6">
      <c r="E1245" s="3"/>
      <c r="F1245" s="4"/>
    </row>
    <row r="1246" spans="5:6">
      <c r="E1246" s="3"/>
      <c r="F1246" s="4"/>
    </row>
    <row r="1247" spans="5:6">
      <c r="E1247" s="3"/>
      <c r="F1247" s="4"/>
    </row>
    <row r="1248" spans="5:6">
      <c r="E1248" s="3"/>
      <c r="F1248" s="4"/>
    </row>
    <row r="1249" spans="5:6">
      <c r="E1249" s="3"/>
      <c r="F1249" s="4"/>
    </row>
    <row r="1250" spans="5:6">
      <c r="E1250" s="3"/>
      <c r="F1250" s="4"/>
    </row>
    <row r="1251" spans="5:6">
      <c r="E1251" s="3"/>
      <c r="F1251" s="4"/>
    </row>
    <row r="1252" spans="5:6">
      <c r="E1252" s="3"/>
      <c r="F1252" s="4"/>
    </row>
    <row r="1253" spans="5:6">
      <c r="E1253" s="3"/>
      <c r="F1253" s="4"/>
    </row>
    <row r="1254" spans="5:6">
      <c r="E1254" s="3"/>
      <c r="F1254" s="4"/>
    </row>
    <row r="1255" spans="5:6">
      <c r="E1255" s="3"/>
      <c r="F1255" s="4"/>
    </row>
    <row r="1256" spans="5:6">
      <c r="E1256" s="3"/>
      <c r="F1256" s="4"/>
    </row>
    <row r="1257" spans="5:6">
      <c r="E1257" s="3"/>
      <c r="F1257" s="4"/>
    </row>
    <row r="1258" spans="5:6">
      <c r="E1258" s="3"/>
      <c r="F1258" s="4"/>
    </row>
    <row r="1259" spans="5:6">
      <c r="E1259" s="3"/>
      <c r="F1259" s="4"/>
    </row>
    <row r="1260" spans="5:6">
      <c r="E1260" s="3"/>
      <c r="F1260" s="4"/>
    </row>
    <row r="1261" spans="5:6">
      <c r="E1261" s="3"/>
      <c r="F1261" s="4"/>
    </row>
    <row r="1262" spans="5:6">
      <c r="E1262" s="3"/>
      <c r="F1262" s="4"/>
    </row>
    <row r="1263" spans="5:6">
      <c r="E1263" s="3"/>
      <c r="F1263" s="4"/>
    </row>
    <row r="1264" spans="5:6">
      <c r="E1264" s="3"/>
      <c r="F1264" s="4"/>
    </row>
    <row r="1265" spans="5:6">
      <c r="E1265" s="3"/>
      <c r="F1265" s="4"/>
    </row>
    <row r="1266" spans="5:6">
      <c r="E1266" s="3"/>
      <c r="F1266" s="4"/>
    </row>
    <row r="1267" spans="5:6">
      <c r="E1267" s="3"/>
      <c r="F1267" s="4"/>
    </row>
    <row r="1268" spans="5:6">
      <c r="E1268" s="3"/>
      <c r="F1268" s="4"/>
    </row>
    <row r="1269" spans="5:6">
      <c r="E1269" s="3"/>
      <c r="F1269" s="4"/>
    </row>
    <row r="1270" spans="5:6">
      <c r="E1270" s="3"/>
      <c r="F1270" s="4"/>
    </row>
    <row r="1271" spans="5:6">
      <c r="E1271" s="3"/>
      <c r="F1271" s="4"/>
    </row>
    <row r="1272" spans="5:6">
      <c r="E1272" s="3"/>
      <c r="F1272" s="4"/>
    </row>
    <row r="1273" spans="5:6">
      <c r="E1273" s="3"/>
      <c r="F1273" s="4"/>
    </row>
    <row r="1274" spans="5:6">
      <c r="E1274" s="3"/>
      <c r="F1274" s="4"/>
    </row>
    <row r="1275" spans="5:6">
      <c r="E1275" s="3"/>
      <c r="F1275" s="4"/>
    </row>
    <row r="1276" spans="5:6">
      <c r="E1276" s="3"/>
      <c r="F1276" s="4"/>
    </row>
    <row r="1277" spans="5:6">
      <c r="E1277" s="3"/>
      <c r="F1277" s="4"/>
    </row>
    <row r="1278" spans="5:6">
      <c r="E1278" s="3"/>
      <c r="F1278" s="4"/>
    </row>
    <row r="1279" spans="5:6">
      <c r="E1279" s="3"/>
      <c r="F1279" s="4"/>
    </row>
    <row r="1280" spans="5:6">
      <c r="E1280" s="3"/>
      <c r="F1280" s="4"/>
    </row>
    <row r="1281" spans="5:6">
      <c r="E1281" s="3"/>
      <c r="F1281" s="4"/>
    </row>
    <row r="1282" spans="5:6">
      <c r="E1282" s="3"/>
      <c r="F1282" s="4"/>
    </row>
    <row r="1283" spans="5:6">
      <c r="E1283" s="3"/>
      <c r="F1283" s="4"/>
    </row>
    <row r="1284" spans="5:6">
      <c r="E1284" s="3"/>
      <c r="F1284" s="4"/>
    </row>
    <row r="1285" spans="5:6">
      <c r="E1285" s="3"/>
      <c r="F1285" s="4"/>
    </row>
    <row r="1286" spans="5:6">
      <c r="E1286" s="3"/>
      <c r="F1286" s="4"/>
    </row>
    <row r="1287" spans="5:6">
      <c r="E1287" s="3"/>
      <c r="F1287" s="4"/>
    </row>
    <row r="1288" spans="5:6">
      <c r="E1288" s="3"/>
      <c r="F1288" s="4"/>
    </row>
    <row r="1289" spans="5:6">
      <c r="E1289" s="3"/>
      <c r="F1289" s="4"/>
    </row>
    <row r="1290" spans="5:6">
      <c r="E1290" s="3"/>
      <c r="F1290" s="4"/>
    </row>
    <row r="1291" spans="5:6">
      <c r="E1291" s="3"/>
      <c r="F1291" s="4"/>
    </row>
    <row r="1292" spans="5:6">
      <c r="E1292" s="3"/>
      <c r="F1292" s="4"/>
    </row>
    <row r="1293" spans="5:6">
      <c r="E1293" s="3"/>
      <c r="F1293" s="4"/>
    </row>
    <row r="1294" spans="5:6">
      <c r="E1294" s="3"/>
      <c r="F1294" s="4"/>
    </row>
    <row r="1295" spans="5:6">
      <c r="E1295" s="3"/>
      <c r="F1295" s="4"/>
    </row>
    <row r="1296" spans="5:6">
      <c r="E1296" s="3"/>
      <c r="F1296" s="4"/>
    </row>
    <row r="1297" spans="5:6">
      <c r="E1297" s="3"/>
      <c r="F1297" s="4"/>
    </row>
    <row r="1298" spans="5:6">
      <c r="E1298" s="3"/>
      <c r="F1298" s="4"/>
    </row>
    <row r="1299" spans="5:6">
      <c r="E1299" s="3"/>
      <c r="F1299" s="4"/>
    </row>
    <row r="1300" spans="5:6">
      <c r="E1300" s="3"/>
      <c r="F1300" s="4"/>
    </row>
    <row r="1301" spans="5:6">
      <c r="E1301" s="3"/>
      <c r="F1301" s="4"/>
    </row>
    <row r="1302" spans="5:6">
      <c r="E1302" s="3"/>
      <c r="F1302" s="4"/>
    </row>
    <row r="1303" spans="5:6">
      <c r="E1303" s="3"/>
      <c r="F1303" s="4"/>
    </row>
    <row r="1304" spans="5:6">
      <c r="E1304" s="3"/>
      <c r="F1304" s="4"/>
    </row>
    <row r="1305" spans="5:6">
      <c r="E1305" s="3"/>
      <c r="F1305" s="4"/>
    </row>
    <row r="1306" spans="5:6">
      <c r="E1306" s="3"/>
      <c r="F1306" s="4"/>
    </row>
    <row r="1307" spans="5:6">
      <c r="E1307" s="3"/>
      <c r="F1307" s="4"/>
    </row>
    <row r="1308" spans="5:6">
      <c r="E1308" s="3"/>
      <c r="F1308" s="4"/>
    </row>
    <row r="1309" spans="5:6">
      <c r="E1309" s="3"/>
      <c r="F1309" s="4"/>
    </row>
    <row r="1310" spans="5:6">
      <c r="E1310" s="3"/>
      <c r="F1310" s="4"/>
    </row>
    <row r="1311" spans="5:6">
      <c r="E1311" s="3"/>
      <c r="F1311" s="4"/>
    </row>
    <row r="1312" spans="5:6">
      <c r="E1312" s="3"/>
      <c r="F1312" s="4"/>
    </row>
    <row r="1313" spans="5:6">
      <c r="E1313" s="3"/>
      <c r="F1313" s="4"/>
    </row>
    <row r="1314" spans="5:6">
      <c r="E1314" s="3"/>
      <c r="F1314" s="4"/>
    </row>
    <row r="1315" spans="5:6">
      <c r="E1315" s="3"/>
      <c r="F1315" s="4"/>
    </row>
    <row r="1316" spans="5:6">
      <c r="E1316" s="3"/>
      <c r="F1316" s="4"/>
    </row>
    <row r="1317" spans="5:6">
      <c r="E1317" s="3"/>
      <c r="F1317" s="4"/>
    </row>
    <row r="1318" spans="5:6">
      <c r="E1318" s="3"/>
      <c r="F1318" s="4"/>
    </row>
    <row r="1319" spans="5:6">
      <c r="E1319" s="3"/>
      <c r="F1319" s="4"/>
    </row>
    <row r="1320" spans="5:6">
      <c r="E1320" s="3"/>
      <c r="F1320" s="4"/>
    </row>
    <row r="1321" spans="5:6">
      <c r="E1321" s="3"/>
      <c r="F1321" s="4"/>
    </row>
    <row r="1322" spans="5:6">
      <c r="E1322" s="3"/>
      <c r="F1322" s="4"/>
    </row>
    <row r="1323" spans="5:6">
      <c r="E1323" s="3"/>
      <c r="F1323" s="4"/>
    </row>
    <row r="1324" spans="5:6">
      <c r="E1324" s="3"/>
      <c r="F1324" s="4"/>
    </row>
    <row r="1325" spans="5:6">
      <c r="E1325" s="3"/>
      <c r="F1325" s="4"/>
    </row>
    <row r="1326" spans="5:6">
      <c r="E1326" s="3"/>
      <c r="F1326" s="4"/>
    </row>
    <row r="1327" spans="5:6">
      <c r="E1327" s="3"/>
      <c r="F1327" s="4"/>
    </row>
    <row r="1328" spans="5:6">
      <c r="E1328" s="3"/>
      <c r="F1328" s="4"/>
    </row>
    <row r="1329" spans="5:6">
      <c r="E1329" s="3"/>
      <c r="F1329" s="4"/>
    </row>
    <row r="1330" spans="5:6">
      <c r="E1330" s="3"/>
      <c r="F1330" s="4"/>
    </row>
    <row r="1331" spans="5:6">
      <c r="E1331" s="3"/>
      <c r="F1331" s="4"/>
    </row>
    <row r="1332" spans="5:6">
      <c r="E1332" s="3"/>
      <c r="F1332" s="4"/>
    </row>
    <row r="1333" spans="5:6">
      <c r="E1333" s="3"/>
      <c r="F1333" s="4"/>
    </row>
    <row r="1334" spans="5:6">
      <c r="E1334" s="3"/>
      <c r="F1334" s="4"/>
    </row>
    <row r="1335" spans="5:6">
      <c r="E1335" s="3"/>
      <c r="F1335" s="4"/>
    </row>
    <row r="1336" spans="5:6">
      <c r="E1336" s="3"/>
      <c r="F1336" s="4"/>
    </row>
    <row r="1337" spans="5:6">
      <c r="E1337" s="3"/>
      <c r="F1337" s="4"/>
    </row>
    <row r="1338" spans="5:6">
      <c r="E1338" s="3"/>
      <c r="F1338" s="4"/>
    </row>
    <row r="1339" spans="5:6">
      <c r="E1339" s="3"/>
      <c r="F1339" s="4"/>
    </row>
    <row r="1340" spans="5:6">
      <c r="E1340" s="3"/>
      <c r="F1340" s="4"/>
    </row>
    <row r="1341" spans="5:6">
      <c r="E1341" s="3"/>
      <c r="F1341" s="4"/>
    </row>
    <row r="1342" spans="5:6">
      <c r="E1342" s="3"/>
      <c r="F1342" s="4"/>
    </row>
    <row r="1343" spans="5:6">
      <c r="E1343" s="3"/>
      <c r="F1343" s="4"/>
    </row>
    <row r="1344" spans="5:6">
      <c r="E1344" s="3"/>
      <c r="F1344" s="4"/>
    </row>
    <row r="1345" spans="5:6">
      <c r="E1345" s="3"/>
      <c r="F1345" s="4"/>
    </row>
    <row r="1346" spans="5:6">
      <c r="E1346" s="3"/>
      <c r="F1346" s="4"/>
    </row>
    <row r="1347" spans="5:6">
      <c r="E1347" s="3"/>
      <c r="F1347" s="4"/>
    </row>
    <row r="1348" spans="5:6">
      <c r="E1348" s="3"/>
      <c r="F1348" s="4"/>
    </row>
    <row r="1349" spans="5:6">
      <c r="E1349" s="3"/>
      <c r="F1349" s="4"/>
    </row>
    <row r="1350" spans="5:6">
      <c r="E1350" s="3"/>
      <c r="F1350" s="4"/>
    </row>
    <row r="1351" spans="5:6">
      <c r="E1351" s="3"/>
      <c r="F1351" s="4"/>
    </row>
    <row r="1352" spans="5:6">
      <c r="E1352" s="3"/>
      <c r="F1352" s="4"/>
    </row>
    <row r="1353" spans="5:6">
      <c r="E1353" s="3"/>
      <c r="F1353" s="4"/>
    </row>
    <row r="1354" spans="5:6">
      <c r="E1354" s="3"/>
      <c r="F1354" s="4"/>
    </row>
    <row r="1355" spans="5:6">
      <c r="E1355" s="3"/>
      <c r="F1355" s="4"/>
    </row>
    <row r="1356" spans="5:6">
      <c r="E1356" s="3"/>
      <c r="F1356" s="4"/>
    </row>
    <row r="1357" spans="5:6">
      <c r="E1357" s="3"/>
      <c r="F1357" s="4"/>
    </row>
    <row r="1358" spans="5:6">
      <c r="E1358" s="3"/>
      <c r="F1358" s="4"/>
    </row>
    <row r="1359" spans="5:6">
      <c r="E1359" s="3"/>
      <c r="F1359" s="4"/>
    </row>
    <row r="1360" spans="5:6">
      <c r="E1360" s="3"/>
      <c r="F1360" s="4"/>
    </row>
    <row r="1361" spans="5:6">
      <c r="E1361" s="3"/>
      <c r="F1361" s="4"/>
    </row>
    <row r="1362" spans="5:6">
      <c r="E1362" s="3"/>
      <c r="F1362" s="4"/>
    </row>
    <row r="1363" spans="5:6">
      <c r="E1363" s="3"/>
      <c r="F1363" s="4"/>
    </row>
    <row r="1364" spans="5:6">
      <c r="E1364" s="3"/>
      <c r="F1364" s="4"/>
    </row>
    <row r="1365" spans="5:6">
      <c r="E1365" s="3"/>
      <c r="F1365" s="4"/>
    </row>
    <row r="1366" spans="5:6">
      <c r="E1366" s="3"/>
      <c r="F1366" s="4"/>
    </row>
    <row r="1367" spans="5:6">
      <c r="E1367" s="3"/>
      <c r="F1367" s="4"/>
    </row>
    <row r="1368" spans="5:6">
      <c r="E1368" s="3"/>
      <c r="F1368" s="4"/>
    </row>
    <row r="1369" spans="5:6">
      <c r="E1369" s="3"/>
      <c r="F1369" s="4"/>
    </row>
    <row r="1370" spans="5:6">
      <c r="E1370" s="3"/>
      <c r="F1370" s="4"/>
    </row>
    <row r="1371" spans="5:6">
      <c r="E1371" s="3"/>
      <c r="F1371" s="4"/>
    </row>
    <row r="1372" spans="5:6">
      <c r="E1372" s="3"/>
      <c r="F1372" s="4"/>
    </row>
    <row r="1373" spans="5:6">
      <c r="E1373" s="3"/>
      <c r="F1373" s="4"/>
    </row>
    <row r="1374" spans="5:6">
      <c r="E1374" s="3"/>
      <c r="F1374" s="4"/>
    </row>
    <row r="1375" spans="5:6">
      <c r="E1375" s="3"/>
      <c r="F1375" s="4"/>
    </row>
    <row r="1376" spans="5:6">
      <c r="E1376" s="3"/>
      <c r="F1376" s="4"/>
    </row>
    <row r="1377" spans="5:6">
      <c r="E1377" s="3"/>
      <c r="F1377" s="4"/>
    </row>
    <row r="1378" spans="5:6">
      <c r="E1378" s="3"/>
      <c r="F1378" s="4"/>
    </row>
    <row r="1379" spans="5:6">
      <c r="E1379" s="3"/>
      <c r="F1379" s="4"/>
    </row>
    <row r="1380" spans="5:6">
      <c r="E1380" s="3"/>
      <c r="F1380" s="4"/>
    </row>
    <row r="1381" spans="5:6">
      <c r="E1381" s="3"/>
      <c r="F1381" s="4"/>
    </row>
    <row r="1382" spans="5:6">
      <c r="E1382" s="3"/>
      <c r="F1382" s="4"/>
    </row>
    <row r="1383" spans="5:6">
      <c r="E1383" s="3"/>
      <c r="F1383" s="4"/>
    </row>
    <row r="1384" spans="5:6">
      <c r="E1384" s="3"/>
      <c r="F1384" s="4"/>
    </row>
    <row r="1385" spans="5:6">
      <c r="E1385" s="3"/>
      <c r="F1385" s="4"/>
    </row>
    <row r="1386" spans="5:6">
      <c r="E1386" s="3"/>
      <c r="F1386" s="4"/>
    </row>
    <row r="1387" spans="5:6">
      <c r="E1387" s="3"/>
      <c r="F1387" s="4"/>
    </row>
    <row r="1388" spans="5:6">
      <c r="E1388" s="3"/>
      <c r="F1388" s="4"/>
    </row>
    <row r="1389" spans="5:6">
      <c r="E1389" s="3"/>
      <c r="F1389" s="4"/>
    </row>
    <row r="1390" spans="5:6">
      <c r="E1390" s="3"/>
      <c r="F1390" s="4"/>
    </row>
    <row r="1391" spans="5:6">
      <c r="E1391" s="3"/>
      <c r="F1391" s="4"/>
    </row>
    <row r="1392" spans="5:6">
      <c r="E1392" s="3"/>
      <c r="F1392" s="4"/>
    </row>
    <row r="1393" spans="5:6">
      <c r="E1393" s="3"/>
      <c r="F1393" s="4"/>
    </row>
    <row r="1394" spans="5:6">
      <c r="E1394" s="3"/>
      <c r="F1394" s="4"/>
    </row>
    <row r="1395" spans="5:6">
      <c r="E1395" s="3"/>
      <c r="F1395" s="4"/>
    </row>
    <row r="1396" spans="5:6">
      <c r="E1396" s="3"/>
      <c r="F1396" s="4"/>
    </row>
    <row r="1397" spans="5:6">
      <c r="E1397" s="3"/>
      <c r="F1397" s="4"/>
    </row>
    <row r="1398" spans="5:6">
      <c r="E1398" s="3"/>
      <c r="F1398" s="4"/>
    </row>
    <row r="1399" spans="5:6">
      <c r="E1399" s="3"/>
      <c r="F1399" s="4"/>
    </row>
    <row r="1400" spans="5:6">
      <c r="E1400" s="3"/>
      <c r="F1400" s="4"/>
    </row>
    <row r="1401" spans="5:6">
      <c r="E1401" s="3"/>
      <c r="F1401" s="4"/>
    </row>
    <row r="1402" spans="5:6">
      <c r="E1402" s="3"/>
      <c r="F1402" s="4"/>
    </row>
    <row r="1403" spans="5:6">
      <c r="E1403" s="3"/>
      <c r="F1403" s="4"/>
    </row>
    <row r="1404" spans="5:6">
      <c r="E1404" s="3"/>
      <c r="F1404" s="4"/>
    </row>
    <row r="1405" spans="5:6">
      <c r="E1405" s="3"/>
      <c r="F1405" s="4"/>
    </row>
    <row r="1406" spans="5:6">
      <c r="E1406" s="3"/>
      <c r="F1406" s="4"/>
    </row>
    <row r="1407" spans="5:6">
      <c r="E1407" s="3"/>
      <c r="F1407" s="4"/>
    </row>
    <row r="1408" spans="5:6">
      <c r="E1408" s="3"/>
      <c r="F1408" s="4"/>
    </row>
    <row r="1409" spans="5:6">
      <c r="E1409" s="3"/>
      <c r="F1409" s="4"/>
    </row>
    <row r="1410" spans="5:6">
      <c r="E1410" s="3"/>
      <c r="F1410" s="4"/>
    </row>
    <row r="1411" spans="5:6">
      <c r="E1411" s="3"/>
      <c r="F1411" s="4"/>
    </row>
    <row r="1412" spans="5:6">
      <c r="E1412" s="3"/>
      <c r="F1412" s="4"/>
    </row>
    <row r="1413" spans="5:6">
      <c r="E1413" s="3"/>
      <c r="F1413" s="4"/>
    </row>
    <row r="1414" spans="5:6">
      <c r="E1414" s="3"/>
      <c r="F1414" s="4"/>
    </row>
    <row r="1415" spans="5:6">
      <c r="E1415" s="3"/>
      <c r="F1415" s="4"/>
    </row>
    <row r="1416" spans="5:6">
      <c r="E1416" s="3"/>
      <c r="F1416" s="4"/>
    </row>
    <row r="1417" spans="5:6">
      <c r="E1417" s="3"/>
      <c r="F1417" s="4"/>
    </row>
    <row r="1418" spans="5:6">
      <c r="E1418" s="3"/>
      <c r="F1418" s="4"/>
    </row>
    <row r="1419" spans="5:6">
      <c r="E1419" s="3"/>
      <c r="F1419" s="4"/>
    </row>
    <row r="1420" spans="5:6">
      <c r="E1420" s="3"/>
      <c r="F1420" s="4"/>
    </row>
    <row r="1421" spans="5:6">
      <c r="E1421" s="3"/>
      <c r="F1421" s="4"/>
    </row>
    <row r="1422" spans="5:6">
      <c r="E1422" s="3"/>
      <c r="F1422" s="4"/>
    </row>
    <row r="1423" spans="5:6">
      <c r="E1423" s="3"/>
      <c r="F1423" s="4"/>
    </row>
    <row r="1424" spans="5:6">
      <c r="E1424" s="3"/>
      <c r="F1424" s="4"/>
    </row>
    <row r="1425" spans="5:6">
      <c r="E1425" s="3"/>
      <c r="F1425" s="4"/>
    </row>
    <row r="1426" spans="5:6">
      <c r="E1426" s="3"/>
      <c r="F1426" s="4"/>
    </row>
    <row r="1427" spans="5:6">
      <c r="E1427" s="3"/>
      <c r="F1427" s="4"/>
    </row>
    <row r="1428" spans="5:6">
      <c r="E1428" s="3"/>
      <c r="F1428" s="4"/>
    </row>
    <row r="1429" spans="5:6">
      <c r="E1429" s="3"/>
      <c r="F1429" s="4"/>
    </row>
    <row r="1430" spans="5:6">
      <c r="E1430" s="3"/>
      <c r="F1430" s="4"/>
    </row>
    <row r="1431" spans="5:6">
      <c r="E1431" s="3"/>
      <c r="F1431" s="4"/>
    </row>
    <row r="1432" spans="5:6">
      <c r="E1432" s="3"/>
      <c r="F1432" s="4"/>
    </row>
    <row r="1433" spans="5:6">
      <c r="E1433" s="3"/>
      <c r="F1433" s="4"/>
    </row>
    <row r="1434" spans="5:6">
      <c r="E1434" s="3"/>
      <c r="F1434" s="4"/>
    </row>
    <row r="1435" spans="5:6">
      <c r="E1435" s="3"/>
      <c r="F1435" s="4"/>
    </row>
    <row r="1436" spans="5:6">
      <c r="E1436" s="3"/>
      <c r="F1436" s="4"/>
    </row>
    <row r="1437" spans="5:6">
      <c r="E1437" s="3"/>
      <c r="F1437" s="4"/>
    </row>
    <row r="1438" spans="5:6">
      <c r="E1438" s="3"/>
      <c r="F1438" s="4"/>
    </row>
    <row r="1439" spans="5:6">
      <c r="E1439" s="3"/>
      <c r="F1439" s="4"/>
    </row>
    <row r="1440" spans="5:6">
      <c r="E1440" s="3"/>
      <c r="F1440" s="4"/>
    </row>
    <row r="1441" spans="5:6">
      <c r="E1441" s="3"/>
      <c r="F1441" s="4"/>
    </row>
    <row r="1442" spans="5:6">
      <c r="E1442" s="3"/>
      <c r="F1442" s="4"/>
    </row>
    <row r="1443" spans="5:6">
      <c r="E1443" s="3"/>
      <c r="F1443" s="4"/>
    </row>
    <row r="1444" spans="5:6">
      <c r="E1444" s="3"/>
      <c r="F1444" s="4"/>
    </row>
    <row r="1445" spans="5:6">
      <c r="E1445" s="3"/>
      <c r="F1445" s="4"/>
    </row>
    <row r="1446" spans="5:6">
      <c r="E1446" s="3"/>
      <c r="F1446" s="4"/>
    </row>
    <row r="1447" spans="5:6">
      <c r="E1447" s="3"/>
      <c r="F1447" s="4"/>
    </row>
    <row r="1448" spans="5:6">
      <c r="E1448" s="3"/>
      <c r="F1448" s="4"/>
    </row>
    <row r="1449" spans="5:6">
      <c r="E1449" s="3"/>
      <c r="F1449" s="4"/>
    </row>
    <row r="1450" spans="5:6">
      <c r="E1450" s="3"/>
      <c r="F1450" s="4"/>
    </row>
    <row r="1451" spans="5:6">
      <c r="E1451" s="3"/>
      <c r="F1451" s="4"/>
    </row>
    <row r="1452" spans="5:6">
      <c r="E1452" s="3"/>
      <c r="F1452" s="4"/>
    </row>
    <row r="1453" spans="5:6">
      <c r="E1453" s="3"/>
      <c r="F1453" s="4"/>
    </row>
    <row r="1454" spans="5:6">
      <c r="E1454" s="3"/>
      <c r="F1454" s="4"/>
    </row>
    <row r="1455" spans="5:6">
      <c r="E1455" s="3"/>
      <c r="F1455" s="4"/>
    </row>
    <row r="1456" spans="5:6">
      <c r="E1456" s="3"/>
      <c r="F1456" s="4"/>
    </row>
    <row r="1457" spans="5:6">
      <c r="E1457" s="3"/>
      <c r="F1457" s="4"/>
    </row>
    <row r="1458" spans="5:6">
      <c r="E1458" s="3"/>
      <c r="F1458" s="4"/>
    </row>
    <row r="1459" spans="5:6">
      <c r="E1459" s="3"/>
      <c r="F1459" s="4"/>
    </row>
    <row r="1460" spans="5:6">
      <c r="E1460" s="3"/>
      <c r="F1460" s="4"/>
    </row>
    <row r="1461" spans="5:6">
      <c r="E1461" s="3"/>
      <c r="F1461" s="4"/>
    </row>
    <row r="1462" spans="5:6">
      <c r="E1462" s="3"/>
      <c r="F1462" s="4"/>
    </row>
    <row r="1463" spans="5:6">
      <c r="E1463" s="3"/>
      <c r="F1463" s="4"/>
    </row>
    <row r="1464" spans="5:6">
      <c r="E1464" s="3"/>
      <c r="F1464" s="4"/>
    </row>
    <row r="1465" spans="5:6">
      <c r="E1465" s="3"/>
      <c r="F1465" s="4"/>
    </row>
    <row r="1466" spans="5:6">
      <c r="E1466" s="3"/>
      <c r="F1466" s="4"/>
    </row>
    <row r="1467" spans="5:6">
      <c r="E1467" s="3"/>
      <c r="F1467" s="4"/>
    </row>
    <row r="1468" spans="5:6">
      <c r="E1468" s="3"/>
      <c r="F1468" s="4"/>
    </row>
    <row r="1469" spans="5:6">
      <c r="E1469" s="3"/>
      <c r="F1469" s="4"/>
    </row>
    <row r="1470" spans="5:6">
      <c r="E1470" s="3"/>
      <c r="F1470" s="4"/>
    </row>
    <row r="1471" spans="5:6">
      <c r="E1471" s="3"/>
      <c r="F1471" s="4"/>
    </row>
    <row r="1472" spans="5:6">
      <c r="E1472" s="3"/>
      <c r="F1472" s="4"/>
    </row>
    <row r="1473" spans="5:6">
      <c r="E1473" s="3"/>
      <c r="F1473" s="4"/>
    </row>
    <row r="1474" spans="5:6">
      <c r="E1474" s="3"/>
      <c r="F1474" s="4"/>
    </row>
    <row r="1475" spans="5:6">
      <c r="E1475" s="3"/>
      <c r="F1475" s="4"/>
    </row>
    <row r="1476" spans="5:6">
      <c r="E1476" s="3"/>
      <c r="F1476" s="4"/>
    </row>
    <row r="1477" spans="5:6">
      <c r="E1477" s="3"/>
      <c r="F1477" s="4"/>
    </row>
    <row r="1478" spans="5:6">
      <c r="E1478" s="3"/>
      <c r="F1478" s="4"/>
    </row>
    <row r="1479" spans="5:6">
      <c r="E1479" s="3"/>
      <c r="F1479" s="4"/>
    </row>
    <row r="1480" spans="5:6">
      <c r="E1480" s="3"/>
      <c r="F1480" s="4"/>
    </row>
    <row r="1481" spans="5:6">
      <c r="E1481" s="3"/>
      <c r="F1481" s="4"/>
    </row>
    <row r="1482" spans="5:6">
      <c r="E1482" s="3"/>
      <c r="F1482" s="4"/>
    </row>
    <row r="1483" spans="5:6">
      <c r="E1483" s="3"/>
      <c r="F1483" s="4"/>
    </row>
    <row r="1484" spans="5:6">
      <c r="E1484" s="3"/>
      <c r="F1484" s="4"/>
    </row>
    <row r="1485" spans="5:6">
      <c r="E1485" s="3"/>
      <c r="F1485" s="4"/>
    </row>
    <row r="1486" spans="5:6">
      <c r="E1486" s="3"/>
      <c r="F1486" s="4"/>
    </row>
    <row r="1487" spans="5:6">
      <c r="E1487" s="3"/>
      <c r="F1487" s="4"/>
    </row>
    <row r="1488" spans="5:6">
      <c r="E1488" s="3"/>
      <c r="F1488" s="4"/>
    </row>
    <row r="1489" spans="5:6">
      <c r="E1489" s="3"/>
      <c r="F1489" s="4"/>
    </row>
    <row r="1490" spans="5:6">
      <c r="E1490" s="3"/>
      <c r="F1490" s="4"/>
    </row>
    <row r="1491" spans="5:6">
      <c r="E1491" s="3"/>
      <c r="F1491" s="4"/>
    </row>
    <row r="1492" spans="5:6">
      <c r="E1492" s="3"/>
      <c r="F1492" s="4"/>
    </row>
    <row r="1493" spans="5:6">
      <c r="E1493" s="3"/>
      <c r="F1493" s="4"/>
    </row>
    <row r="1494" spans="5:6">
      <c r="E1494" s="3"/>
      <c r="F1494" s="4"/>
    </row>
    <row r="1495" spans="5:6">
      <c r="E1495" s="3"/>
      <c r="F1495" s="4"/>
    </row>
    <row r="1496" spans="5:6">
      <c r="E1496" s="3"/>
      <c r="F1496" s="4"/>
    </row>
    <row r="1497" spans="5:6">
      <c r="E1497" s="3"/>
      <c r="F1497" s="4"/>
    </row>
    <row r="1498" spans="5:6">
      <c r="E1498" s="3"/>
      <c r="F1498" s="4"/>
    </row>
    <row r="1499" spans="5:6">
      <c r="E1499" s="3"/>
      <c r="F1499" s="4"/>
    </row>
    <row r="1500" spans="5:6">
      <c r="E1500" s="3"/>
      <c r="F1500" s="4"/>
    </row>
    <row r="1501" spans="5:6">
      <c r="E1501" s="3"/>
      <c r="F1501" s="4"/>
    </row>
    <row r="1502" spans="5:6">
      <c r="E1502" s="3"/>
      <c r="F1502" s="4"/>
    </row>
    <row r="1503" spans="5:6">
      <c r="E1503" s="3"/>
      <c r="F1503" s="4"/>
    </row>
    <row r="1504" spans="5:6">
      <c r="E1504" s="3"/>
      <c r="F1504" s="4"/>
    </row>
    <row r="1505" spans="5:6">
      <c r="E1505" s="3"/>
      <c r="F1505" s="4"/>
    </row>
    <row r="1506" spans="5:6">
      <c r="E1506" s="3"/>
      <c r="F1506" s="4"/>
    </row>
    <row r="1507" spans="5:6">
      <c r="E1507" s="3"/>
      <c r="F1507" s="4"/>
    </row>
    <row r="1508" spans="5:6">
      <c r="E1508" s="3"/>
      <c r="F1508" s="4"/>
    </row>
    <row r="1509" spans="5:6">
      <c r="E1509" s="3"/>
      <c r="F1509" s="4"/>
    </row>
    <row r="1510" spans="5:6">
      <c r="E1510" s="3"/>
      <c r="F1510" s="4"/>
    </row>
    <row r="1511" spans="5:6">
      <c r="E1511" s="3"/>
      <c r="F1511" s="4"/>
    </row>
    <row r="1512" spans="5:6">
      <c r="E1512" s="3"/>
      <c r="F1512" s="4"/>
    </row>
    <row r="1513" spans="5:6">
      <c r="E1513" s="3"/>
      <c r="F1513" s="4"/>
    </row>
    <row r="1514" spans="5:6">
      <c r="E1514" s="3"/>
      <c r="F1514" s="4"/>
    </row>
    <row r="1515" spans="5:6">
      <c r="E1515" s="3"/>
      <c r="F1515" s="4"/>
    </row>
    <row r="1516" spans="5:6">
      <c r="E1516" s="3"/>
      <c r="F1516" s="4"/>
    </row>
    <row r="1517" spans="5:6">
      <c r="E1517" s="3"/>
      <c r="F1517" s="4"/>
    </row>
    <row r="1518" spans="5:6">
      <c r="E1518" s="3"/>
      <c r="F1518" s="4"/>
    </row>
    <row r="1519" spans="5:6">
      <c r="E1519" s="3"/>
      <c r="F1519" s="4"/>
    </row>
    <row r="1520" spans="5:6">
      <c r="E1520" s="3"/>
      <c r="F1520" s="4"/>
    </row>
    <row r="1521" spans="5:6">
      <c r="E1521" s="3"/>
      <c r="F1521" s="4"/>
    </row>
    <row r="1522" spans="5:6">
      <c r="E1522" s="3"/>
      <c r="F1522" s="4"/>
    </row>
    <row r="1523" spans="5:6">
      <c r="E1523" s="3"/>
      <c r="F1523" s="4"/>
    </row>
    <row r="1524" spans="5:6">
      <c r="E1524" s="3"/>
      <c r="F1524" s="4"/>
    </row>
    <row r="1525" spans="5:6">
      <c r="E1525" s="3"/>
      <c r="F1525" s="4"/>
    </row>
    <row r="1526" spans="5:6">
      <c r="E1526" s="3"/>
      <c r="F1526" s="4"/>
    </row>
    <row r="1527" spans="5:6">
      <c r="E1527" s="3"/>
      <c r="F1527" s="4"/>
    </row>
    <row r="1528" spans="5:6">
      <c r="E1528" s="3"/>
      <c r="F1528" s="4"/>
    </row>
    <row r="1529" spans="5:6">
      <c r="E1529" s="3"/>
      <c r="F1529" s="4"/>
    </row>
    <row r="1530" spans="5:6">
      <c r="E1530" s="3"/>
      <c r="F1530" s="4"/>
    </row>
    <row r="1531" spans="5:6">
      <c r="E1531" s="3"/>
      <c r="F1531" s="4"/>
    </row>
    <row r="1532" spans="5:6">
      <c r="E1532" s="3"/>
      <c r="F1532" s="4"/>
    </row>
    <row r="1533" spans="5:6">
      <c r="E1533" s="3"/>
      <c r="F1533" s="4"/>
    </row>
    <row r="1534" spans="5:6">
      <c r="E1534" s="3"/>
      <c r="F1534" s="4"/>
    </row>
    <row r="1535" spans="5:6">
      <c r="E1535" s="3"/>
      <c r="F1535" s="4"/>
    </row>
    <row r="1536" spans="5:6">
      <c r="E1536" s="3"/>
      <c r="F1536" s="4"/>
    </row>
    <row r="1537" spans="5:6">
      <c r="E1537" s="3"/>
      <c r="F1537" s="4"/>
    </row>
    <row r="1538" spans="5:6">
      <c r="E1538" s="3"/>
      <c r="F1538" s="4"/>
    </row>
    <row r="1539" spans="5:6">
      <c r="E1539" s="3"/>
      <c r="F1539" s="4"/>
    </row>
    <row r="1540" spans="5:6">
      <c r="E1540" s="3"/>
      <c r="F1540" s="4"/>
    </row>
    <row r="1541" spans="5:6">
      <c r="E1541" s="3"/>
      <c r="F1541" s="4"/>
    </row>
    <row r="1542" spans="5:6">
      <c r="E1542" s="3"/>
      <c r="F1542" s="4"/>
    </row>
    <row r="1543" spans="5:6">
      <c r="E1543" s="3"/>
      <c r="F1543" s="4"/>
    </row>
    <row r="1544" spans="5:6">
      <c r="E1544" s="3"/>
      <c r="F1544" s="4"/>
    </row>
    <row r="1545" spans="5:6">
      <c r="E1545" s="3"/>
      <c r="F1545" s="4"/>
    </row>
    <row r="1546" spans="5:6">
      <c r="E1546" s="3"/>
      <c r="F1546" s="4"/>
    </row>
    <row r="1547" spans="5:6">
      <c r="E1547" s="3"/>
      <c r="F1547" s="4"/>
    </row>
    <row r="1548" spans="5:6">
      <c r="E1548" s="3"/>
      <c r="F1548" s="4"/>
    </row>
    <row r="1549" spans="5:6">
      <c r="E1549" s="3"/>
      <c r="F1549" s="4"/>
    </row>
    <row r="1550" spans="5:6">
      <c r="E1550" s="3"/>
      <c r="F1550" s="4"/>
    </row>
    <row r="1551" spans="5:6">
      <c r="E1551" s="3"/>
      <c r="F1551" s="4"/>
    </row>
    <row r="1552" spans="5:6">
      <c r="E1552" s="3"/>
      <c r="F1552" s="4"/>
    </row>
    <row r="1553" spans="5:6">
      <c r="E1553" s="3"/>
      <c r="F1553" s="4"/>
    </row>
    <row r="1554" spans="5:6">
      <c r="E1554" s="3"/>
      <c r="F1554" s="4"/>
    </row>
    <row r="1555" spans="5:6">
      <c r="E1555" s="3"/>
      <c r="F1555" s="4"/>
    </row>
    <row r="1556" spans="5:6">
      <c r="E1556" s="3"/>
      <c r="F1556" s="4"/>
    </row>
    <row r="1557" spans="5:6">
      <c r="E1557" s="3"/>
      <c r="F1557" s="4"/>
    </row>
    <row r="1558" spans="5:6">
      <c r="E1558" s="3"/>
      <c r="F1558" s="4"/>
    </row>
    <row r="1559" spans="5:6">
      <c r="E1559" s="3"/>
      <c r="F1559" s="4"/>
    </row>
    <row r="1560" spans="5:6">
      <c r="E1560" s="3"/>
      <c r="F1560" s="4"/>
    </row>
    <row r="1561" spans="5:6">
      <c r="E1561" s="3"/>
      <c r="F1561" s="4"/>
    </row>
    <row r="1562" spans="5:6">
      <c r="E1562" s="3"/>
      <c r="F1562" s="4"/>
    </row>
    <row r="1563" spans="5:6">
      <c r="E1563" s="3"/>
      <c r="F1563" s="4"/>
    </row>
    <row r="1564" spans="5:6">
      <c r="E1564" s="3"/>
      <c r="F1564" s="4"/>
    </row>
    <row r="1565" spans="5:6">
      <c r="E1565" s="3"/>
      <c r="F1565" s="4"/>
    </row>
    <row r="1566" spans="5:6">
      <c r="E1566" s="3"/>
      <c r="F1566" s="4"/>
    </row>
    <row r="1567" spans="5:6">
      <c r="E1567" s="3"/>
      <c r="F1567" s="4"/>
    </row>
    <row r="1568" spans="5:6">
      <c r="E1568" s="3"/>
      <c r="F1568" s="4"/>
    </row>
    <row r="1569" spans="5:6">
      <c r="E1569" s="3"/>
      <c r="F1569" s="4"/>
    </row>
    <row r="1570" spans="5:6">
      <c r="E1570" s="3"/>
      <c r="F1570" s="4"/>
    </row>
    <row r="1571" spans="5:6">
      <c r="E1571" s="3"/>
      <c r="F1571" s="4"/>
    </row>
    <row r="1572" spans="5:6">
      <c r="E1572" s="3"/>
      <c r="F1572" s="4"/>
    </row>
    <row r="1573" spans="5:6">
      <c r="E1573" s="3"/>
      <c r="F1573" s="4"/>
    </row>
    <row r="1574" spans="5:6">
      <c r="E1574" s="3"/>
      <c r="F1574" s="4"/>
    </row>
    <row r="1575" spans="5:6">
      <c r="E1575" s="3"/>
      <c r="F1575" s="4"/>
    </row>
    <row r="1576" spans="5:6">
      <c r="E1576" s="3"/>
      <c r="F1576" s="4"/>
    </row>
    <row r="1577" spans="5:6">
      <c r="E1577" s="3"/>
      <c r="F1577" s="4"/>
    </row>
    <row r="1578" spans="5:6">
      <c r="E1578" s="3"/>
      <c r="F1578" s="4"/>
    </row>
    <row r="1579" spans="5:6">
      <c r="E1579" s="3"/>
      <c r="F1579" s="4"/>
    </row>
    <row r="1580" spans="5:6">
      <c r="E1580" s="3"/>
      <c r="F1580" s="4"/>
    </row>
    <row r="1581" spans="5:6">
      <c r="E1581" s="3"/>
      <c r="F1581" s="4"/>
    </row>
    <row r="1582" spans="5:6">
      <c r="E1582" s="3"/>
      <c r="F1582" s="4"/>
    </row>
    <row r="1583" spans="5:6">
      <c r="E1583" s="3"/>
      <c r="F1583" s="4"/>
    </row>
    <row r="1584" spans="5:6">
      <c r="E1584" s="3"/>
      <c r="F1584" s="4"/>
    </row>
    <row r="1585" spans="5:6">
      <c r="E1585" s="3"/>
      <c r="F1585" s="4"/>
    </row>
    <row r="1586" spans="5:6">
      <c r="E1586" s="3"/>
      <c r="F1586" s="4"/>
    </row>
    <row r="1587" spans="5:6">
      <c r="E1587" s="3"/>
      <c r="F1587" s="4"/>
    </row>
    <row r="1588" spans="5:6">
      <c r="E1588" s="3"/>
      <c r="F1588" s="4"/>
    </row>
    <row r="1589" spans="5:6">
      <c r="E1589" s="3"/>
      <c r="F1589" s="4"/>
    </row>
    <row r="1590" spans="5:6">
      <c r="E1590" s="3"/>
      <c r="F1590" s="4"/>
    </row>
    <row r="1591" spans="5:6">
      <c r="E1591" s="3"/>
      <c r="F1591" s="4"/>
    </row>
    <row r="1592" spans="5:6">
      <c r="E1592" s="3"/>
      <c r="F1592" s="4"/>
    </row>
    <row r="1593" spans="5:6">
      <c r="E1593" s="3"/>
      <c r="F1593" s="4"/>
    </row>
    <row r="1594" spans="5:6">
      <c r="E1594" s="3"/>
      <c r="F1594" s="4"/>
    </row>
    <row r="1595" spans="5:6">
      <c r="E1595" s="3"/>
      <c r="F1595" s="4"/>
    </row>
    <row r="1596" spans="5:6">
      <c r="E1596" s="3"/>
      <c r="F1596" s="4"/>
    </row>
    <row r="1597" spans="5:6">
      <c r="E1597" s="3"/>
      <c r="F1597" s="4"/>
    </row>
    <row r="1598" spans="5:6">
      <c r="E1598" s="3"/>
      <c r="F1598" s="4"/>
    </row>
    <row r="1599" spans="5:6">
      <c r="E1599" s="3"/>
      <c r="F1599" s="4"/>
    </row>
    <row r="1600" spans="5:6">
      <c r="E1600" s="3"/>
      <c r="F1600" s="4"/>
    </row>
    <row r="1601" spans="5:6">
      <c r="E1601" s="3"/>
      <c r="F1601" s="4"/>
    </row>
    <row r="1602" spans="5:6">
      <c r="E1602" s="3"/>
      <c r="F1602" s="4"/>
    </row>
    <row r="1603" spans="5:6">
      <c r="E1603" s="3"/>
      <c r="F1603" s="4"/>
    </row>
    <row r="1604" spans="5:6">
      <c r="E1604" s="3"/>
      <c r="F1604" s="4"/>
    </row>
    <row r="1605" spans="5:6">
      <c r="E1605" s="3"/>
      <c r="F1605" s="4"/>
    </row>
    <row r="1606" spans="5:6">
      <c r="E1606" s="3"/>
      <c r="F1606" s="4"/>
    </row>
    <row r="1607" spans="5:6">
      <c r="E1607" s="3"/>
      <c r="F1607" s="4"/>
    </row>
    <row r="1608" spans="5:6">
      <c r="E1608" s="3"/>
      <c r="F1608" s="4"/>
    </row>
    <row r="1609" spans="5:6">
      <c r="E1609" s="3"/>
      <c r="F1609" s="4"/>
    </row>
    <row r="1610" spans="5:6">
      <c r="E1610" s="3"/>
      <c r="F1610" s="4"/>
    </row>
    <row r="1611" spans="5:6">
      <c r="E1611" s="3"/>
      <c r="F1611" s="4"/>
    </row>
    <row r="1612" spans="5:6">
      <c r="E1612" s="3"/>
      <c r="F1612" s="4"/>
    </row>
    <row r="1613" spans="5:6">
      <c r="E1613" s="3"/>
      <c r="F1613" s="4"/>
    </row>
    <row r="1614" spans="5:6">
      <c r="E1614" s="3"/>
      <c r="F1614" s="4"/>
    </row>
    <row r="1615" spans="5:6">
      <c r="E1615" s="3"/>
      <c r="F1615" s="4"/>
    </row>
    <row r="1616" spans="5:6">
      <c r="E1616" s="3"/>
      <c r="F1616" s="4"/>
    </row>
    <row r="1617" spans="5:6">
      <c r="E1617" s="3"/>
      <c r="F1617" s="4"/>
    </row>
    <row r="1618" spans="5:6">
      <c r="E1618" s="3"/>
      <c r="F1618" s="4"/>
    </row>
    <row r="1619" spans="5:6">
      <c r="E1619" s="3"/>
      <c r="F1619" s="4"/>
    </row>
    <row r="1620" spans="5:6">
      <c r="E1620" s="3"/>
      <c r="F1620" s="4"/>
    </row>
    <row r="1621" spans="5:6">
      <c r="E1621" s="3"/>
      <c r="F1621" s="4"/>
    </row>
    <row r="1622" spans="5:6">
      <c r="E1622" s="3"/>
      <c r="F1622" s="4"/>
    </row>
    <row r="1623" spans="5:6">
      <c r="E1623" s="3"/>
      <c r="F1623" s="4"/>
    </row>
    <row r="1624" spans="5:6">
      <c r="E1624" s="3"/>
      <c r="F1624" s="4"/>
    </row>
    <row r="1625" spans="5:6">
      <c r="E1625" s="3"/>
      <c r="F1625" s="4"/>
    </row>
    <row r="1626" spans="5:6">
      <c r="E1626" s="3"/>
      <c r="F1626" s="4"/>
    </row>
    <row r="1627" spans="5:6">
      <c r="E1627" s="3"/>
      <c r="F1627" s="4"/>
    </row>
    <row r="1628" spans="5:6">
      <c r="E1628" s="3"/>
      <c r="F1628" s="4"/>
    </row>
    <row r="1629" spans="5:6">
      <c r="E1629" s="3"/>
      <c r="F1629" s="4"/>
    </row>
    <row r="1630" spans="5:6">
      <c r="E1630" s="3"/>
      <c r="F1630" s="4"/>
    </row>
    <row r="1631" spans="5:6">
      <c r="E1631" s="3"/>
      <c r="F1631" s="4"/>
    </row>
    <row r="1632" spans="5:6">
      <c r="E1632" s="3"/>
      <c r="F1632" s="4"/>
    </row>
    <row r="1633" spans="5:6">
      <c r="E1633" s="3"/>
      <c r="F1633" s="4"/>
    </row>
    <row r="1634" spans="5:6">
      <c r="E1634" s="3"/>
      <c r="F1634" s="4"/>
    </row>
    <row r="1635" spans="5:6">
      <c r="E1635" s="3"/>
      <c r="F1635" s="4"/>
    </row>
    <row r="1636" spans="5:6">
      <c r="E1636" s="3"/>
      <c r="F1636" s="4"/>
    </row>
    <row r="1637" spans="5:6">
      <c r="E1637" s="3"/>
      <c r="F1637" s="4"/>
    </row>
    <row r="1638" spans="5:6">
      <c r="E1638" s="3"/>
      <c r="F1638" s="4"/>
    </row>
    <row r="1639" spans="5:6">
      <c r="E1639" s="3"/>
      <c r="F1639" s="4"/>
    </row>
    <row r="1640" spans="5:6">
      <c r="E1640" s="3"/>
      <c r="F1640" s="4"/>
    </row>
    <row r="1641" spans="5:6">
      <c r="E1641" s="3"/>
      <c r="F1641" s="4"/>
    </row>
    <row r="1642" spans="5:6">
      <c r="E1642" s="3"/>
      <c r="F1642" s="4"/>
    </row>
    <row r="1643" spans="5:6">
      <c r="E1643" s="3"/>
      <c r="F1643" s="4"/>
    </row>
    <row r="1644" spans="5:6">
      <c r="E1644" s="3"/>
      <c r="F1644" s="4"/>
    </row>
    <row r="1645" spans="5:6">
      <c r="E1645" s="3"/>
      <c r="F1645" s="4"/>
    </row>
    <row r="1646" spans="5:6">
      <c r="E1646" s="3"/>
      <c r="F1646" s="4"/>
    </row>
    <row r="1647" spans="5:6">
      <c r="E1647" s="3"/>
      <c r="F1647" s="4"/>
    </row>
    <row r="1648" spans="5:6">
      <c r="E1648" s="3"/>
      <c r="F1648" s="4"/>
    </row>
    <row r="1649" spans="5:6">
      <c r="E1649" s="3"/>
      <c r="F1649" s="4"/>
    </row>
    <row r="1650" spans="5:6">
      <c r="E1650" s="3"/>
      <c r="F1650" s="4"/>
    </row>
    <row r="1651" spans="5:6">
      <c r="E1651" s="3"/>
      <c r="F1651" s="4"/>
    </row>
    <row r="1652" spans="5:6">
      <c r="E1652" s="3"/>
      <c r="F1652" s="4"/>
    </row>
    <row r="1653" spans="5:6">
      <c r="E1653" s="3"/>
      <c r="F1653" s="4"/>
    </row>
    <row r="1654" spans="5:6">
      <c r="E1654" s="3"/>
      <c r="F1654" s="4"/>
    </row>
    <row r="1655" spans="5:6">
      <c r="E1655" s="3"/>
      <c r="F1655" s="4"/>
    </row>
    <row r="1656" spans="5:6">
      <c r="E1656" s="3"/>
      <c r="F1656" s="4"/>
    </row>
    <row r="1657" spans="5:6">
      <c r="E1657" s="3"/>
      <c r="F1657" s="4"/>
    </row>
    <row r="1658" spans="5:6">
      <c r="E1658" s="3"/>
      <c r="F1658" s="4"/>
    </row>
    <row r="1659" spans="5:6">
      <c r="E1659" s="3"/>
      <c r="F1659" s="4"/>
    </row>
    <row r="1660" spans="5:6">
      <c r="E1660" s="3"/>
      <c r="F1660" s="4"/>
    </row>
    <row r="1661" spans="5:6">
      <c r="E1661" s="3"/>
      <c r="F1661" s="4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757"/>
  <sheetViews>
    <sheetView workbookViewId="0">
      <selection activeCell="A1" sqref="A1"/>
    </sheetView>
  </sheetViews>
  <sheetFormatPr defaultColWidth="9" defaultRowHeight="14.4" outlineLevelCol="6"/>
  <cols>
    <col min="1" max="1" width="34.5555555555556" customWidth="1"/>
    <col min="2" max="2" width="10" customWidth="1"/>
    <col min="3" max="3" width="12" customWidth="1"/>
    <col min="4" max="4" width="12.6666666666667" customWidth="1"/>
    <col min="6" max="6" width="20.7777777777778" customWidth="1"/>
    <col min="7" max="7" width="12.6666666666667" customWidth="1"/>
  </cols>
  <sheetData>
    <row r="1" ht="15.6" spans="1:4">
      <c r="A1" s="1" t="s">
        <v>11</v>
      </c>
      <c r="B1" s="1" t="s">
        <v>8</v>
      </c>
      <c r="C1" s="1" t="s">
        <v>22</v>
      </c>
      <c r="D1" s="1" t="s">
        <v>24162</v>
      </c>
    </row>
    <row r="2" spans="1:7">
      <c r="A2" t="s">
        <v>24163</v>
      </c>
      <c r="B2">
        <v>760505847</v>
      </c>
      <c r="C2">
        <v>237000000</v>
      </c>
      <c r="D2">
        <v>523505847</v>
      </c>
      <c r="F2" s="2" t="s">
        <v>27850</v>
      </c>
      <c r="G2" s="2">
        <f>CORREL(B:B,C:C)</f>
        <v>0.0994964232702453</v>
      </c>
    </row>
    <row r="3" spans="1:7">
      <c r="A3" t="s">
        <v>24164</v>
      </c>
      <c r="B3">
        <v>309404152</v>
      </c>
      <c r="C3">
        <v>300000000</v>
      </c>
      <c r="D3">
        <v>9404152</v>
      </c>
      <c r="F3" s="2" t="s">
        <v>27851</v>
      </c>
      <c r="G3" s="2">
        <f>MAX(D2:D3757)</f>
        <v>523505847</v>
      </c>
    </row>
    <row r="4" spans="1:4">
      <c r="A4" t="s">
        <v>24165</v>
      </c>
      <c r="B4">
        <v>200074175</v>
      </c>
      <c r="C4">
        <v>245000000</v>
      </c>
      <c r="D4">
        <v>-44925825</v>
      </c>
    </row>
    <row r="5" spans="1:4">
      <c r="A5" t="s">
        <v>24166</v>
      </c>
      <c r="B5">
        <v>448130642</v>
      </c>
      <c r="C5">
        <v>250000000</v>
      </c>
      <c r="D5">
        <v>198130642</v>
      </c>
    </row>
    <row r="6" spans="1:4">
      <c r="A6" t="s">
        <v>24167</v>
      </c>
      <c r="B6">
        <v>73058679</v>
      </c>
      <c r="C6">
        <v>263700000</v>
      </c>
      <c r="D6">
        <v>-190641321</v>
      </c>
    </row>
    <row r="7" spans="1:4">
      <c r="A7" t="s">
        <v>24168</v>
      </c>
      <c r="B7">
        <v>336530303</v>
      </c>
      <c r="C7">
        <v>258000000</v>
      </c>
      <c r="D7">
        <v>78530303</v>
      </c>
    </row>
    <row r="8" spans="1:4">
      <c r="A8" t="s">
        <v>24169</v>
      </c>
      <c r="B8">
        <v>200807262</v>
      </c>
      <c r="C8">
        <v>260000000</v>
      </c>
      <c r="D8">
        <v>-59192738</v>
      </c>
    </row>
    <row r="9" spans="1:4">
      <c r="A9" t="s">
        <v>24170</v>
      </c>
      <c r="B9">
        <v>458991599</v>
      </c>
      <c r="C9">
        <v>250000000</v>
      </c>
      <c r="D9">
        <v>208991599</v>
      </c>
    </row>
    <row r="10" spans="1:4">
      <c r="A10" t="s">
        <v>24171</v>
      </c>
      <c r="B10">
        <v>301956980</v>
      </c>
      <c r="C10">
        <v>250000000</v>
      </c>
      <c r="D10">
        <v>51956980</v>
      </c>
    </row>
    <row r="11" spans="1:4">
      <c r="A11" t="s">
        <v>24172</v>
      </c>
      <c r="B11">
        <v>330249062</v>
      </c>
      <c r="C11">
        <v>250000000</v>
      </c>
      <c r="D11">
        <v>80249062</v>
      </c>
    </row>
    <row r="12" spans="1:4">
      <c r="A12" t="s">
        <v>24173</v>
      </c>
      <c r="B12">
        <v>200069408</v>
      </c>
      <c r="C12">
        <v>209000000</v>
      </c>
      <c r="D12">
        <v>-8930592</v>
      </c>
    </row>
    <row r="13" spans="1:4">
      <c r="A13" t="s">
        <v>24174</v>
      </c>
      <c r="B13">
        <v>168368427</v>
      </c>
      <c r="C13">
        <v>200000000</v>
      </c>
      <c r="D13">
        <v>-31631573</v>
      </c>
    </row>
    <row r="14" spans="1:4">
      <c r="A14" t="s">
        <v>24175</v>
      </c>
      <c r="B14">
        <v>423032628</v>
      </c>
      <c r="C14">
        <v>225000000</v>
      </c>
      <c r="D14">
        <v>198032628</v>
      </c>
    </row>
    <row r="15" spans="1:4">
      <c r="A15" t="s">
        <v>24176</v>
      </c>
      <c r="B15">
        <v>89289910</v>
      </c>
      <c r="C15">
        <v>215000000</v>
      </c>
      <c r="D15">
        <v>-125710090</v>
      </c>
    </row>
    <row r="16" spans="1:4">
      <c r="A16" t="s">
        <v>24177</v>
      </c>
      <c r="B16">
        <v>291021565</v>
      </c>
      <c r="C16">
        <v>225000000</v>
      </c>
      <c r="D16">
        <v>66021565</v>
      </c>
    </row>
    <row r="17" spans="1:4">
      <c r="A17" t="s">
        <v>24178</v>
      </c>
      <c r="B17">
        <v>141614023</v>
      </c>
      <c r="C17">
        <v>225000000</v>
      </c>
      <c r="D17">
        <v>-83385977</v>
      </c>
    </row>
    <row r="18" spans="1:4">
      <c r="A18" t="s">
        <v>24179</v>
      </c>
      <c r="B18">
        <v>623279547</v>
      </c>
      <c r="C18">
        <v>220000000</v>
      </c>
      <c r="D18">
        <v>403279547</v>
      </c>
    </row>
    <row r="19" spans="1:4">
      <c r="A19" t="s">
        <v>24180</v>
      </c>
      <c r="B19">
        <v>241063875</v>
      </c>
      <c r="C19">
        <v>250000000</v>
      </c>
      <c r="D19">
        <v>-8936125</v>
      </c>
    </row>
    <row r="20" spans="1:4">
      <c r="A20" t="s">
        <v>24181</v>
      </c>
      <c r="B20">
        <v>179020854</v>
      </c>
      <c r="C20">
        <v>225000000</v>
      </c>
      <c r="D20">
        <v>-45979146</v>
      </c>
    </row>
    <row r="21" spans="1:4">
      <c r="A21" t="s">
        <v>24182</v>
      </c>
      <c r="B21">
        <v>255108370</v>
      </c>
      <c r="C21">
        <v>250000000</v>
      </c>
      <c r="D21">
        <v>5108370</v>
      </c>
    </row>
    <row r="22" spans="1:4">
      <c r="A22" t="s">
        <v>24183</v>
      </c>
      <c r="B22">
        <v>262030663</v>
      </c>
      <c r="C22">
        <v>230000000</v>
      </c>
      <c r="D22">
        <v>32030663</v>
      </c>
    </row>
    <row r="23" spans="1:4">
      <c r="A23" t="s">
        <v>24184</v>
      </c>
      <c r="B23">
        <v>105219735</v>
      </c>
      <c r="C23">
        <v>200000000</v>
      </c>
      <c r="D23">
        <v>-94780265</v>
      </c>
    </row>
    <row r="24" spans="1:4">
      <c r="A24" t="s">
        <v>24185</v>
      </c>
      <c r="B24">
        <v>258355354</v>
      </c>
      <c r="C24">
        <v>225000000</v>
      </c>
      <c r="D24">
        <v>33355354</v>
      </c>
    </row>
    <row r="25" spans="1:4">
      <c r="A25" t="s">
        <v>24186</v>
      </c>
      <c r="B25">
        <v>70083519</v>
      </c>
      <c r="C25">
        <v>180000000</v>
      </c>
      <c r="D25">
        <v>-109916481</v>
      </c>
    </row>
    <row r="26" spans="1:4">
      <c r="A26" t="s">
        <v>24187</v>
      </c>
      <c r="B26">
        <v>218051260</v>
      </c>
      <c r="C26">
        <v>207000000</v>
      </c>
      <c r="D26">
        <v>11051260</v>
      </c>
    </row>
    <row r="27" spans="1:4">
      <c r="A27" t="s">
        <v>24188</v>
      </c>
      <c r="B27">
        <v>658672302</v>
      </c>
      <c r="C27">
        <v>200000000</v>
      </c>
      <c r="D27">
        <v>458672302</v>
      </c>
    </row>
    <row r="28" spans="1:4">
      <c r="A28" t="s">
        <v>24189</v>
      </c>
      <c r="B28">
        <v>407197282</v>
      </c>
      <c r="C28">
        <v>250000000</v>
      </c>
      <c r="D28">
        <v>157197282</v>
      </c>
    </row>
    <row r="29" spans="1:4">
      <c r="A29" t="s">
        <v>24190</v>
      </c>
      <c r="B29">
        <v>65173160</v>
      </c>
      <c r="C29">
        <v>209000000</v>
      </c>
      <c r="D29">
        <v>-143826840</v>
      </c>
    </row>
    <row r="30" spans="1:4">
      <c r="A30" t="s">
        <v>24191</v>
      </c>
      <c r="B30">
        <v>652177271</v>
      </c>
      <c r="C30">
        <v>150000000</v>
      </c>
      <c r="D30">
        <v>502177271</v>
      </c>
    </row>
    <row r="31" spans="1:4">
      <c r="A31" t="s">
        <v>24192</v>
      </c>
      <c r="B31">
        <v>304360277</v>
      </c>
      <c r="C31">
        <v>200000000</v>
      </c>
      <c r="D31">
        <v>104360277</v>
      </c>
    </row>
    <row r="32" spans="1:4">
      <c r="A32" t="s">
        <v>24193</v>
      </c>
      <c r="B32">
        <v>373377893</v>
      </c>
      <c r="C32">
        <v>200000000</v>
      </c>
      <c r="D32">
        <v>173377893</v>
      </c>
    </row>
    <row r="33" spans="1:4">
      <c r="A33" t="s">
        <v>24194</v>
      </c>
      <c r="B33">
        <v>408992272</v>
      </c>
      <c r="C33">
        <v>200000000</v>
      </c>
      <c r="D33">
        <v>208992272</v>
      </c>
    </row>
    <row r="34" spans="1:4">
      <c r="A34" t="s">
        <v>24195</v>
      </c>
      <c r="B34">
        <v>334185206</v>
      </c>
      <c r="C34">
        <v>200000000</v>
      </c>
      <c r="D34">
        <v>134185206</v>
      </c>
    </row>
    <row r="35" spans="1:4">
      <c r="A35" t="s">
        <v>24196</v>
      </c>
      <c r="B35">
        <v>234360014</v>
      </c>
      <c r="C35">
        <v>210000000</v>
      </c>
      <c r="D35">
        <v>24360014</v>
      </c>
    </row>
    <row r="36" spans="1:4">
      <c r="A36" t="s">
        <v>24197</v>
      </c>
      <c r="B36">
        <v>268488329</v>
      </c>
      <c r="C36">
        <v>200000000</v>
      </c>
      <c r="D36">
        <v>68488329</v>
      </c>
    </row>
    <row r="37" spans="1:4">
      <c r="A37" t="s">
        <v>24198</v>
      </c>
      <c r="B37">
        <v>402076689</v>
      </c>
      <c r="C37">
        <v>200000000</v>
      </c>
      <c r="D37">
        <v>202076689</v>
      </c>
    </row>
    <row r="38" spans="1:4">
      <c r="A38" t="s">
        <v>24199</v>
      </c>
      <c r="B38">
        <v>245428137</v>
      </c>
      <c r="C38">
        <v>210000000</v>
      </c>
      <c r="D38">
        <v>35428137</v>
      </c>
    </row>
    <row r="39" spans="1:4">
      <c r="A39" t="s">
        <v>24200</v>
      </c>
      <c r="B39">
        <v>234903076</v>
      </c>
      <c r="C39">
        <v>215000000</v>
      </c>
      <c r="D39">
        <v>19903076</v>
      </c>
    </row>
    <row r="40" spans="1:4">
      <c r="A40" t="s">
        <v>24201</v>
      </c>
      <c r="B40">
        <v>202853933</v>
      </c>
      <c r="C40">
        <v>200000000</v>
      </c>
      <c r="D40">
        <v>2853933</v>
      </c>
    </row>
    <row r="41" spans="1:4">
      <c r="A41" t="s">
        <v>24202</v>
      </c>
      <c r="B41">
        <v>172051787</v>
      </c>
      <c r="C41">
        <v>170000000</v>
      </c>
      <c r="D41">
        <v>2051787</v>
      </c>
    </row>
    <row r="42" spans="1:4">
      <c r="A42" t="s">
        <v>24203</v>
      </c>
      <c r="B42">
        <v>191450875</v>
      </c>
      <c r="C42">
        <v>200000000</v>
      </c>
      <c r="D42">
        <v>-8549125</v>
      </c>
    </row>
    <row r="43" spans="1:4">
      <c r="A43" t="s">
        <v>24204</v>
      </c>
      <c r="B43">
        <v>116593191</v>
      </c>
      <c r="C43">
        <v>200000000</v>
      </c>
      <c r="D43">
        <v>-83406809</v>
      </c>
    </row>
    <row r="44" spans="1:4">
      <c r="A44" t="s">
        <v>24205</v>
      </c>
      <c r="B44">
        <v>414984497</v>
      </c>
      <c r="C44">
        <v>200000000</v>
      </c>
      <c r="D44">
        <v>214984497</v>
      </c>
    </row>
    <row r="45" spans="1:4">
      <c r="A45" t="s">
        <v>24206</v>
      </c>
      <c r="B45">
        <v>125320003</v>
      </c>
      <c r="C45">
        <v>200000000</v>
      </c>
      <c r="D45">
        <v>-74679997</v>
      </c>
    </row>
    <row r="46" spans="1:4">
      <c r="A46" t="s">
        <v>24207</v>
      </c>
      <c r="B46">
        <v>350034110</v>
      </c>
      <c r="C46">
        <v>190000000</v>
      </c>
      <c r="D46">
        <v>160034110</v>
      </c>
    </row>
    <row r="47" spans="1:4">
      <c r="A47" t="s">
        <v>24208</v>
      </c>
      <c r="B47">
        <v>202351611</v>
      </c>
      <c r="C47">
        <v>190000000</v>
      </c>
      <c r="D47">
        <v>12351611</v>
      </c>
    </row>
    <row r="48" spans="1:4">
      <c r="A48" t="s">
        <v>24209</v>
      </c>
      <c r="B48">
        <v>233914986</v>
      </c>
      <c r="C48">
        <v>200000000</v>
      </c>
      <c r="D48">
        <v>33914986</v>
      </c>
    </row>
    <row r="49" spans="1:4">
      <c r="A49" t="s">
        <v>24210</v>
      </c>
      <c r="B49">
        <v>228756232</v>
      </c>
      <c r="C49">
        <v>190000000</v>
      </c>
      <c r="D49">
        <v>38756232</v>
      </c>
    </row>
    <row r="50" spans="1:4">
      <c r="A50" t="s">
        <v>24211</v>
      </c>
      <c r="B50">
        <v>65171860</v>
      </c>
      <c r="C50">
        <v>195000000</v>
      </c>
      <c r="D50">
        <v>-129828140</v>
      </c>
    </row>
    <row r="51" spans="1:4">
      <c r="A51" t="s">
        <v>24212</v>
      </c>
      <c r="B51">
        <v>144812796</v>
      </c>
      <c r="C51">
        <v>105000000</v>
      </c>
      <c r="D51">
        <v>39812796</v>
      </c>
    </row>
    <row r="52" spans="1:4">
      <c r="A52" t="s">
        <v>24213</v>
      </c>
      <c r="B52">
        <v>90755643</v>
      </c>
      <c r="C52">
        <v>200000000</v>
      </c>
      <c r="D52">
        <v>-109244357</v>
      </c>
    </row>
    <row r="53" spans="1:4">
      <c r="A53" t="s">
        <v>24214</v>
      </c>
      <c r="B53">
        <v>101785482</v>
      </c>
      <c r="C53">
        <v>190000000</v>
      </c>
      <c r="D53">
        <v>-88214518</v>
      </c>
    </row>
    <row r="54" spans="1:4">
      <c r="A54" t="s">
        <v>24215</v>
      </c>
      <c r="B54">
        <v>352358779</v>
      </c>
      <c r="C54">
        <v>195000000</v>
      </c>
      <c r="D54">
        <v>157358779</v>
      </c>
    </row>
    <row r="55" spans="1:4">
      <c r="A55" t="s">
        <v>24216</v>
      </c>
      <c r="B55">
        <v>317011114</v>
      </c>
      <c r="C55">
        <v>185000000</v>
      </c>
      <c r="D55">
        <v>132011114</v>
      </c>
    </row>
    <row r="56" spans="1:4">
      <c r="A56" t="s">
        <v>24217</v>
      </c>
      <c r="B56">
        <v>237282182</v>
      </c>
      <c r="C56">
        <v>185000000</v>
      </c>
      <c r="D56">
        <v>52282182</v>
      </c>
    </row>
    <row r="57" spans="1:4">
      <c r="A57" t="s">
        <v>24218</v>
      </c>
      <c r="B57">
        <v>130468626</v>
      </c>
      <c r="C57">
        <v>185000000</v>
      </c>
      <c r="D57">
        <v>-54531374</v>
      </c>
    </row>
    <row r="58" spans="1:4">
      <c r="A58" t="s">
        <v>24219</v>
      </c>
      <c r="B58">
        <v>223806889</v>
      </c>
      <c r="C58">
        <v>180000000</v>
      </c>
      <c r="D58">
        <v>43806889</v>
      </c>
    </row>
    <row r="59" spans="1:4">
      <c r="A59" t="s">
        <v>24220</v>
      </c>
      <c r="B59">
        <v>140080850</v>
      </c>
      <c r="C59">
        <v>140000000</v>
      </c>
      <c r="D59">
        <v>80850</v>
      </c>
    </row>
    <row r="60" spans="1:4">
      <c r="A60" t="s">
        <v>24221</v>
      </c>
      <c r="B60">
        <v>166112167</v>
      </c>
      <c r="C60">
        <v>200000000</v>
      </c>
      <c r="D60">
        <v>-33887833</v>
      </c>
    </row>
    <row r="61" spans="1:4">
      <c r="A61" t="s">
        <v>24222</v>
      </c>
      <c r="B61">
        <v>137850096</v>
      </c>
      <c r="C61">
        <v>200000000</v>
      </c>
      <c r="D61">
        <v>-62149904</v>
      </c>
    </row>
    <row r="62" spans="1:4">
      <c r="A62" t="s">
        <v>24223</v>
      </c>
      <c r="B62">
        <v>47375327</v>
      </c>
      <c r="C62">
        <v>176000000</v>
      </c>
      <c r="D62">
        <v>-128624673</v>
      </c>
    </row>
    <row r="63" spans="1:4">
      <c r="A63" t="s">
        <v>24224</v>
      </c>
      <c r="B63">
        <v>124051759</v>
      </c>
      <c r="C63">
        <v>180000000</v>
      </c>
      <c r="D63">
        <v>-55948241</v>
      </c>
    </row>
    <row r="64" spans="1:4">
      <c r="A64" t="s">
        <v>24225</v>
      </c>
      <c r="B64">
        <v>291709845</v>
      </c>
      <c r="C64">
        <v>180000000</v>
      </c>
      <c r="D64">
        <v>111709845</v>
      </c>
    </row>
    <row r="65" spans="1:4">
      <c r="A65" t="s">
        <v>24226</v>
      </c>
      <c r="B65">
        <v>154985087</v>
      </c>
      <c r="C65">
        <v>178000000</v>
      </c>
      <c r="D65">
        <v>-23014913</v>
      </c>
    </row>
    <row r="66" spans="1:4">
      <c r="A66" t="s">
        <v>24227</v>
      </c>
      <c r="B66">
        <v>533316061</v>
      </c>
      <c r="C66">
        <v>185000000</v>
      </c>
      <c r="D66">
        <v>348316061</v>
      </c>
    </row>
    <row r="67" spans="1:4">
      <c r="A67" t="s">
        <v>24228</v>
      </c>
      <c r="B67">
        <v>292979556</v>
      </c>
      <c r="C67">
        <v>175000000</v>
      </c>
      <c r="D67">
        <v>117979556</v>
      </c>
    </row>
    <row r="68" spans="1:4">
      <c r="A68" t="s">
        <v>24229</v>
      </c>
      <c r="B68">
        <v>198332128</v>
      </c>
      <c r="C68">
        <v>175000000</v>
      </c>
      <c r="D68">
        <v>23332128</v>
      </c>
    </row>
    <row r="69" spans="1:4">
      <c r="A69" t="s">
        <v>24230</v>
      </c>
      <c r="B69">
        <v>318298180</v>
      </c>
      <c r="C69">
        <v>140000000</v>
      </c>
      <c r="D69">
        <v>178298180</v>
      </c>
    </row>
    <row r="70" spans="1:4">
      <c r="A70" t="s">
        <v>24231</v>
      </c>
      <c r="B70">
        <v>73820094</v>
      </c>
      <c r="C70">
        <v>170000000</v>
      </c>
      <c r="D70">
        <v>-96179906</v>
      </c>
    </row>
    <row r="71" spans="1:4">
      <c r="A71" t="s">
        <v>24232</v>
      </c>
      <c r="B71">
        <v>113745408</v>
      </c>
      <c r="C71">
        <v>170000000</v>
      </c>
      <c r="D71">
        <v>-56254592</v>
      </c>
    </row>
    <row r="72" spans="1:4">
      <c r="A72" t="s">
        <v>24233</v>
      </c>
      <c r="B72">
        <v>102176165</v>
      </c>
      <c r="C72">
        <v>145000000</v>
      </c>
      <c r="D72">
        <v>-42823835</v>
      </c>
    </row>
    <row r="73" spans="1:4">
      <c r="A73" t="s">
        <v>24234</v>
      </c>
      <c r="B73">
        <v>161087183</v>
      </c>
      <c r="C73">
        <v>175000000</v>
      </c>
      <c r="D73">
        <v>-13912817</v>
      </c>
    </row>
    <row r="74" spans="1:4">
      <c r="A74" t="s">
        <v>24235</v>
      </c>
      <c r="B74">
        <v>100289690</v>
      </c>
      <c r="C74">
        <v>175000000</v>
      </c>
      <c r="D74">
        <v>-74710310</v>
      </c>
    </row>
    <row r="75" spans="1:4">
      <c r="A75" t="s">
        <v>24236</v>
      </c>
      <c r="B75">
        <v>100189501</v>
      </c>
      <c r="C75">
        <v>178000000</v>
      </c>
      <c r="D75">
        <v>-77810499</v>
      </c>
    </row>
    <row r="76" spans="1:4">
      <c r="A76" t="s">
        <v>24237</v>
      </c>
      <c r="B76">
        <v>88246220</v>
      </c>
      <c r="C76">
        <v>175000000</v>
      </c>
      <c r="D76">
        <v>-86753780</v>
      </c>
    </row>
    <row r="77" spans="1:4">
      <c r="A77" t="s">
        <v>24238</v>
      </c>
      <c r="B77">
        <v>150167630</v>
      </c>
      <c r="C77">
        <v>175000000</v>
      </c>
      <c r="D77">
        <v>-24832370</v>
      </c>
    </row>
    <row r="78" spans="1:4">
      <c r="A78" t="s">
        <v>24239</v>
      </c>
      <c r="B78">
        <v>356454367</v>
      </c>
      <c r="C78">
        <v>175000000</v>
      </c>
      <c r="D78">
        <v>181454367</v>
      </c>
    </row>
    <row r="79" spans="1:4">
      <c r="A79" t="s">
        <v>24240</v>
      </c>
      <c r="B79">
        <v>362645141</v>
      </c>
      <c r="C79">
        <v>175000000</v>
      </c>
      <c r="D79">
        <v>187645141</v>
      </c>
    </row>
    <row r="80" spans="1:4">
      <c r="A80" t="s">
        <v>24241</v>
      </c>
      <c r="B80">
        <v>312057433</v>
      </c>
      <c r="C80">
        <v>200000000</v>
      </c>
      <c r="D80">
        <v>112057433</v>
      </c>
    </row>
    <row r="81" spans="1:4">
      <c r="A81" t="s">
        <v>24242</v>
      </c>
      <c r="B81">
        <v>155111815</v>
      </c>
      <c r="C81">
        <v>170000000</v>
      </c>
      <c r="D81">
        <v>-14888185</v>
      </c>
    </row>
    <row r="82" spans="1:4">
      <c r="A82" t="s">
        <v>24243</v>
      </c>
      <c r="B82">
        <v>241407328</v>
      </c>
      <c r="C82">
        <v>180000000</v>
      </c>
      <c r="D82">
        <v>61407328</v>
      </c>
    </row>
    <row r="83" spans="1:4">
      <c r="A83" t="s">
        <v>24244</v>
      </c>
      <c r="B83">
        <v>208543795</v>
      </c>
      <c r="C83">
        <v>170000000</v>
      </c>
      <c r="D83">
        <v>38543795</v>
      </c>
    </row>
    <row r="84" spans="1:4">
      <c r="A84" t="s">
        <v>24245</v>
      </c>
      <c r="B84">
        <v>38297305</v>
      </c>
      <c r="C84">
        <v>175000000</v>
      </c>
      <c r="D84">
        <v>-136702695</v>
      </c>
    </row>
    <row r="85" spans="1:4">
      <c r="A85" t="s">
        <v>24246</v>
      </c>
      <c r="B85">
        <v>259746958</v>
      </c>
      <c r="C85">
        <v>170000000</v>
      </c>
      <c r="D85">
        <v>89746958</v>
      </c>
    </row>
    <row r="86" spans="1:4">
      <c r="A86" t="s">
        <v>24247</v>
      </c>
      <c r="B86">
        <v>238371987</v>
      </c>
      <c r="C86">
        <v>165000000</v>
      </c>
      <c r="D86">
        <v>73371987</v>
      </c>
    </row>
    <row r="87" spans="1:4">
      <c r="A87" t="s">
        <v>24248</v>
      </c>
      <c r="B87">
        <v>93417865</v>
      </c>
      <c r="C87">
        <v>190000000</v>
      </c>
      <c r="D87">
        <v>-96582135</v>
      </c>
    </row>
    <row r="88" spans="1:4">
      <c r="A88" t="s">
        <v>24249</v>
      </c>
      <c r="B88">
        <v>222487711</v>
      </c>
      <c r="C88">
        <v>165000000</v>
      </c>
      <c r="D88">
        <v>57487711</v>
      </c>
    </row>
    <row r="89" spans="1:4">
      <c r="A89" t="s">
        <v>24250</v>
      </c>
      <c r="B89">
        <v>189412677</v>
      </c>
      <c r="C89">
        <v>165000000</v>
      </c>
      <c r="D89">
        <v>24412677</v>
      </c>
    </row>
    <row r="90" spans="1:4">
      <c r="A90" t="s">
        <v>24251</v>
      </c>
      <c r="B90">
        <v>665426</v>
      </c>
      <c r="C90">
        <v>165000000</v>
      </c>
      <c r="D90">
        <v>-164334574</v>
      </c>
    </row>
    <row r="91" spans="1:4">
      <c r="A91" t="s">
        <v>24252</v>
      </c>
      <c r="B91">
        <v>102315545</v>
      </c>
      <c r="C91">
        <v>165000000</v>
      </c>
      <c r="D91">
        <v>-62684455</v>
      </c>
    </row>
    <row r="92" spans="1:4">
      <c r="A92" t="s">
        <v>24253</v>
      </c>
      <c r="B92">
        <v>217387997</v>
      </c>
      <c r="C92">
        <v>165000000</v>
      </c>
      <c r="D92">
        <v>52387997</v>
      </c>
    </row>
    <row r="93" spans="1:4">
      <c r="A93" t="s">
        <v>24254</v>
      </c>
      <c r="B93">
        <v>150350192</v>
      </c>
      <c r="C93">
        <v>200000000</v>
      </c>
      <c r="D93">
        <v>-49649808</v>
      </c>
    </row>
    <row r="94" spans="1:4">
      <c r="A94" t="s">
        <v>24255</v>
      </c>
      <c r="B94">
        <v>333130696</v>
      </c>
      <c r="C94">
        <v>170000000</v>
      </c>
      <c r="D94">
        <v>163130696</v>
      </c>
    </row>
    <row r="95" spans="1:4">
      <c r="A95" t="s">
        <v>24256</v>
      </c>
      <c r="B95">
        <v>187991439</v>
      </c>
      <c r="C95">
        <v>165000000</v>
      </c>
      <c r="D95">
        <v>22991439</v>
      </c>
    </row>
    <row r="96" spans="1:4">
      <c r="A96" t="s">
        <v>24257</v>
      </c>
      <c r="B96">
        <v>292568851</v>
      </c>
      <c r="C96">
        <v>160000000</v>
      </c>
      <c r="D96">
        <v>132568851</v>
      </c>
    </row>
    <row r="97" spans="1:4">
      <c r="A97" t="s">
        <v>24258</v>
      </c>
      <c r="B97">
        <v>144512310</v>
      </c>
      <c r="C97">
        <v>38000000</v>
      </c>
      <c r="D97">
        <v>106512310</v>
      </c>
    </row>
    <row r="98" spans="1:4">
      <c r="A98" t="s">
        <v>24259</v>
      </c>
      <c r="B98">
        <v>127490802</v>
      </c>
      <c r="C98">
        <v>150000000</v>
      </c>
      <c r="D98">
        <v>-22509198</v>
      </c>
    </row>
    <row r="99" spans="1:4">
      <c r="A99" t="s">
        <v>24260</v>
      </c>
      <c r="B99">
        <v>146405371</v>
      </c>
      <c r="C99">
        <v>160000000</v>
      </c>
      <c r="D99">
        <v>-13594629</v>
      </c>
    </row>
    <row r="100" spans="1:4">
      <c r="A100" t="s">
        <v>24261</v>
      </c>
      <c r="B100">
        <v>281666058</v>
      </c>
      <c r="C100">
        <v>160000000</v>
      </c>
      <c r="D100">
        <v>121666058</v>
      </c>
    </row>
    <row r="101" spans="1:4">
      <c r="A101" t="s">
        <v>24262</v>
      </c>
      <c r="B101">
        <v>63143812</v>
      </c>
      <c r="C101">
        <v>150000000</v>
      </c>
      <c r="D101">
        <v>-86856188</v>
      </c>
    </row>
    <row r="102" spans="1:4">
      <c r="A102" t="s">
        <v>24263</v>
      </c>
      <c r="B102">
        <v>60655503</v>
      </c>
      <c r="C102">
        <v>160000000</v>
      </c>
      <c r="D102">
        <v>-99344497</v>
      </c>
    </row>
    <row r="103" spans="1:4">
      <c r="A103" t="s">
        <v>24264</v>
      </c>
      <c r="B103">
        <v>76846624</v>
      </c>
      <c r="C103">
        <v>170000000</v>
      </c>
      <c r="D103">
        <v>-93153376</v>
      </c>
    </row>
    <row r="104" spans="1:4">
      <c r="A104" t="s">
        <v>24265</v>
      </c>
      <c r="B104">
        <v>320706665</v>
      </c>
      <c r="C104">
        <v>160000000</v>
      </c>
      <c r="D104">
        <v>160706665</v>
      </c>
    </row>
    <row r="105" spans="1:4">
      <c r="A105" t="s">
        <v>24266</v>
      </c>
      <c r="B105">
        <v>46978995</v>
      </c>
      <c r="C105">
        <v>160000000</v>
      </c>
      <c r="D105">
        <v>-113021005</v>
      </c>
    </row>
    <row r="106" spans="1:4">
      <c r="A106" t="s">
        <v>24267</v>
      </c>
      <c r="B106">
        <v>89732035</v>
      </c>
      <c r="C106">
        <v>155000000</v>
      </c>
      <c r="D106">
        <v>-65267965</v>
      </c>
    </row>
    <row r="107" spans="1:4">
      <c r="A107" t="s">
        <v>24268</v>
      </c>
      <c r="B107">
        <v>104383624</v>
      </c>
      <c r="C107">
        <v>155000000</v>
      </c>
      <c r="D107">
        <v>-50616376</v>
      </c>
    </row>
    <row r="108" spans="1:4">
      <c r="A108" t="s">
        <v>24269</v>
      </c>
      <c r="B108">
        <v>198539855</v>
      </c>
      <c r="C108">
        <v>140000000</v>
      </c>
      <c r="D108">
        <v>58539855</v>
      </c>
    </row>
    <row r="109" spans="1:4">
      <c r="A109" t="s">
        <v>24270</v>
      </c>
      <c r="B109">
        <v>318759914</v>
      </c>
      <c r="C109">
        <v>150000000</v>
      </c>
      <c r="D109">
        <v>168759914</v>
      </c>
    </row>
    <row r="110" spans="1:4">
      <c r="A110" t="s">
        <v>24271</v>
      </c>
      <c r="B110">
        <v>34293771</v>
      </c>
      <c r="C110">
        <v>155000000</v>
      </c>
      <c r="D110">
        <v>-120706229</v>
      </c>
    </row>
    <row r="111" spans="1:4">
      <c r="A111" t="s">
        <v>24272</v>
      </c>
      <c r="B111">
        <v>292000866</v>
      </c>
      <c r="C111">
        <v>150000000</v>
      </c>
      <c r="D111">
        <v>142000866</v>
      </c>
    </row>
    <row r="112" spans="1:4">
      <c r="A112" t="s">
        <v>24273</v>
      </c>
      <c r="B112">
        <v>289994397</v>
      </c>
      <c r="C112">
        <v>150000000</v>
      </c>
      <c r="D112">
        <v>139994397</v>
      </c>
    </row>
    <row r="113" spans="1:4">
      <c r="A113" t="s">
        <v>24274</v>
      </c>
      <c r="B113">
        <v>227946274</v>
      </c>
      <c r="C113">
        <v>150000000</v>
      </c>
      <c r="D113">
        <v>77946274</v>
      </c>
    </row>
    <row r="114" spans="1:4">
      <c r="A114" t="s">
        <v>24275</v>
      </c>
      <c r="B114">
        <v>256386216</v>
      </c>
      <c r="C114">
        <v>150000000</v>
      </c>
      <c r="D114">
        <v>106386216</v>
      </c>
    </row>
    <row r="115" spans="1:4">
      <c r="A115" t="s">
        <v>24276</v>
      </c>
      <c r="B115">
        <v>206456431</v>
      </c>
      <c r="C115">
        <v>150000000</v>
      </c>
      <c r="D115">
        <v>56456431</v>
      </c>
    </row>
    <row r="116" spans="1:4">
      <c r="A116" t="s">
        <v>24277</v>
      </c>
      <c r="B116">
        <v>206435493</v>
      </c>
      <c r="C116">
        <v>150000000</v>
      </c>
      <c r="D116">
        <v>56435493</v>
      </c>
    </row>
    <row r="117" spans="1:4">
      <c r="A117" t="s">
        <v>24278</v>
      </c>
      <c r="B117">
        <v>205343774</v>
      </c>
      <c r="C117">
        <v>150000000</v>
      </c>
      <c r="D117">
        <v>55343774</v>
      </c>
    </row>
    <row r="118" spans="1:4">
      <c r="A118" t="s">
        <v>24279</v>
      </c>
      <c r="B118">
        <v>179982968</v>
      </c>
      <c r="C118">
        <v>150000000</v>
      </c>
      <c r="D118">
        <v>29982968</v>
      </c>
    </row>
    <row r="119" spans="1:4">
      <c r="A119" t="s">
        <v>24280</v>
      </c>
      <c r="B119">
        <v>177243721</v>
      </c>
      <c r="C119">
        <v>150000000</v>
      </c>
      <c r="D119">
        <v>27243721</v>
      </c>
    </row>
    <row r="120" spans="1:4">
      <c r="A120" t="s">
        <v>24281</v>
      </c>
      <c r="B120">
        <v>179883016</v>
      </c>
      <c r="C120">
        <v>150000000</v>
      </c>
      <c r="D120">
        <v>29883016</v>
      </c>
    </row>
    <row r="121" spans="1:4">
      <c r="A121" t="s">
        <v>24282</v>
      </c>
      <c r="B121">
        <v>139259759</v>
      </c>
      <c r="C121">
        <v>150000000</v>
      </c>
      <c r="D121">
        <v>-10740241</v>
      </c>
    </row>
    <row r="122" spans="1:4">
      <c r="A122" t="s">
        <v>24283</v>
      </c>
      <c r="B122">
        <v>400736600</v>
      </c>
      <c r="C122">
        <v>150000000</v>
      </c>
      <c r="D122">
        <v>250736600</v>
      </c>
    </row>
    <row r="123" spans="1:4">
      <c r="A123" t="s">
        <v>24284</v>
      </c>
      <c r="B123">
        <v>281492479</v>
      </c>
      <c r="C123">
        <v>150000000</v>
      </c>
      <c r="D123">
        <v>131492479</v>
      </c>
    </row>
    <row r="124" spans="1:4">
      <c r="A124" t="s">
        <v>24285</v>
      </c>
      <c r="B124">
        <v>206360018</v>
      </c>
      <c r="C124">
        <v>170000000</v>
      </c>
      <c r="D124">
        <v>36360018</v>
      </c>
    </row>
    <row r="125" spans="1:4">
      <c r="A125" t="s">
        <v>24286</v>
      </c>
      <c r="B125">
        <v>153629485</v>
      </c>
      <c r="C125">
        <v>150000000</v>
      </c>
      <c r="D125">
        <v>3629485</v>
      </c>
    </row>
    <row r="126" spans="1:4">
      <c r="A126" t="s">
        <v>24287</v>
      </c>
      <c r="B126">
        <v>133375846</v>
      </c>
      <c r="C126">
        <v>150000000</v>
      </c>
      <c r="D126">
        <v>-16624154</v>
      </c>
    </row>
    <row r="127" spans="1:4">
      <c r="A127" t="s">
        <v>24289</v>
      </c>
      <c r="B127">
        <v>181015141</v>
      </c>
      <c r="C127">
        <v>150000000</v>
      </c>
      <c r="D127">
        <v>31015141</v>
      </c>
    </row>
    <row r="128" spans="1:4">
      <c r="A128" t="s">
        <v>24290</v>
      </c>
      <c r="B128">
        <v>114053579</v>
      </c>
      <c r="C128">
        <v>150000000</v>
      </c>
      <c r="D128">
        <v>-35946421</v>
      </c>
    </row>
    <row r="129" spans="1:4">
      <c r="A129" t="s">
        <v>24291</v>
      </c>
      <c r="B129">
        <v>119420252</v>
      </c>
      <c r="C129">
        <v>150000000</v>
      </c>
      <c r="D129">
        <v>-30579748</v>
      </c>
    </row>
    <row r="130" spans="1:4">
      <c r="A130" t="s">
        <v>24292</v>
      </c>
      <c r="B130">
        <v>83640426</v>
      </c>
      <c r="C130">
        <v>150000000</v>
      </c>
      <c r="D130">
        <v>-66359574</v>
      </c>
    </row>
    <row r="131" spans="1:4">
      <c r="A131" t="s">
        <v>24293</v>
      </c>
      <c r="B131">
        <v>79711678</v>
      </c>
      <c r="C131">
        <v>100000000</v>
      </c>
      <c r="D131">
        <v>-20288322</v>
      </c>
    </row>
    <row r="132" spans="1:4">
      <c r="A132" t="s">
        <v>24294</v>
      </c>
      <c r="B132">
        <v>195000874</v>
      </c>
      <c r="C132">
        <v>150000000</v>
      </c>
      <c r="D132">
        <v>45000874</v>
      </c>
    </row>
    <row r="133" spans="1:4">
      <c r="A133" t="s">
        <v>24295</v>
      </c>
      <c r="B133">
        <v>61937495</v>
      </c>
      <c r="C133">
        <v>150000000</v>
      </c>
      <c r="D133">
        <v>-88062505</v>
      </c>
    </row>
    <row r="134" spans="1:4">
      <c r="A134" t="s">
        <v>24224</v>
      </c>
      <c r="B134">
        <v>124051759</v>
      </c>
      <c r="C134">
        <v>180000000</v>
      </c>
      <c r="D134">
        <v>-55948241</v>
      </c>
    </row>
    <row r="135" spans="1:4">
      <c r="A135" t="s">
        <v>24296</v>
      </c>
      <c r="B135">
        <v>126597121</v>
      </c>
      <c r="C135">
        <v>150000000</v>
      </c>
      <c r="D135">
        <v>-23402879</v>
      </c>
    </row>
    <row r="136" spans="1:4">
      <c r="A136" t="s">
        <v>24297</v>
      </c>
      <c r="B136">
        <v>165230261</v>
      </c>
      <c r="C136">
        <v>150000000</v>
      </c>
      <c r="D136">
        <v>15230261</v>
      </c>
    </row>
    <row r="137" spans="1:4">
      <c r="A137" t="s">
        <v>24298</v>
      </c>
      <c r="B137">
        <v>131564731</v>
      </c>
      <c r="C137">
        <v>150000000</v>
      </c>
      <c r="D137">
        <v>-18435269</v>
      </c>
    </row>
    <row r="138" spans="1:4">
      <c r="A138" t="s">
        <v>24299</v>
      </c>
      <c r="B138">
        <v>133382309</v>
      </c>
      <c r="C138">
        <v>150000000</v>
      </c>
      <c r="D138">
        <v>-16617691</v>
      </c>
    </row>
    <row r="139" spans="1:4">
      <c r="A139" t="s">
        <v>24300</v>
      </c>
      <c r="B139">
        <v>73103784</v>
      </c>
      <c r="C139">
        <v>150000000</v>
      </c>
      <c r="D139">
        <v>-76896216</v>
      </c>
    </row>
    <row r="140" spans="1:4">
      <c r="A140" t="s">
        <v>24301</v>
      </c>
      <c r="B140">
        <v>21379315</v>
      </c>
      <c r="C140">
        <v>150000000</v>
      </c>
      <c r="D140">
        <v>-128620685</v>
      </c>
    </row>
    <row r="141" spans="1:4">
      <c r="A141" t="s">
        <v>24302</v>
      </c>
      <c r="B141">
        <v>64459316</v>
      </c>
      <c r="C141">
        <v>149000000</v>
      </c>
      <c r="D141">
        <v>-84540684</v>
      </c>
    </row>
    <row r="142" spans="1:4">
      <c r="A142" t="s">
        <v>24303</v>
      </c>
      <c r="B142">
        <v>34964818</v>
      </c>
      <c r="C142">
        <v>150000000</v>
      </c>
      <c r="D142">
        <v>-115035182</v>
      </c>
    </row>
    <row r="143" spans="1:4">
      <c r="A143" t="s">
        <v>24304</v>
      </c>
      <c r="B143">
        <v>111505642</v>
      </c>
      <c r="C143">
        <v>145000000</v>
      </c>
      <c r="D143">
        <v>-33494358</v>
      </c>
    </row>
    <row r="144" spans="1:4">
      <c r="A144" t="s">
        <v>24305</v>
      </c>
      <c r="B144">
        <v>133228348</v>
      </c>
      <c r="C144">
        <v>175000000</v>
      </c>
      <c r="D144">
        <v>-41771652</v>
      </c>
    </row>
    <row r="145" spans="1:4">
      <c r="A145" t="s">
        <v>24306</v>
      </c>
      <c r="B145">
        <v>216366733</v>
      </c>
      <c r="C145">
        <v>145000000</v>
      </c>
      <c r="D145">
        <v>71366733</v>
      </c>
    </row>
    <row r="146" spans="1:4">
      <c r="A146" t="s">
        <v>24307</v>
      </c>
      <c r="B146">
        <v>160201106</v>
      </c>
      <c r="C146">
        <v>142000000</v>
      </c>
      <c r="D146">
        <v>18201106</v>
      </c>
    </row>
    <row r="147" spans="1:4">
      <c r="A147" t="s">
        <v>24308</v>
      </c>
      <c r="B147">
        <v>118099659</v>
      </c>
      <c r="C147">
        <v>144000000</v>
      </c>
      <c r="D147">
        <v>-25900341</v>
      </c>
    </row>
    <row r="148" spans="1:4">
      <c r="A148" t="s">
        <v>24309</v>
      </c>
      <c r="B148">
        <v>201573391</v>
      </c>
      <c r="C148">
        <v>140000000</v>
      </c>
      <c r="D148">
        <v>61573391</v>
      </c>
    </row>
    <row r="149" spans="1:4">
      <c r="A149" t="s">
        <v>24310</v>
      </c>
      <c r="B149">
        <v>190418803</v>
      </c>
      <c r="C149">
        <v>140000000</v>
      </c>
      <c r="D149">
        <v>50418803</v>
      </c>
    </row>
    <row r="150" spans="1:4">
      <c r="A150" t="s">
        <v>24311</v>
      </c>
      <c r="B150">
        <v>82161969</v>
      </c>
      <c r="C150">
        <v>150000000</v>
      </c>
      <c r="D150">
        <v>-67838031</v>
      </c>
    </row>
    <row r="151" spans="1:4">
      <c r="A151" t="s">
        <v>24312</v>
      </c>
      <c r="B151">
        <v>143523463</v>
      </c>
      <c r="C151">
        <v>145000000</v>
      </c>
      <c r="D151">
        <v>-1476537</v>
      </c>
    </row>
    <row r="152" spans="1:4">
      <c r="A152" t="s">
        <v>24313</v>
      </c>
      <c r="B152">
        <v>209364921</v>
      </c>
      <c r="C152">
        <v>145000000</v>
      </c>
      <c r="D152">
        <v>64364921</v>
      </c>
    </row>
    <row r="153" spans="1:4">
      <c r="A153" t="s">
        <v>24314</v>
      </c>
      <c r="B153">
        <v>103400692</v>
      </c>
      <c r="C153">
        <v>145000000</v>
      </c>
      <c r="D153">
        <v>-41599308</v>
      </c>
    </row>
    <row r="154" spans="1:4">
      <c r="A154" t="s">
        <v>24315</v>
      </c>
      <c r="B154">
        <v>110332737</v>
      </c>
      <c r="C154">
        <v>100000000</v>
      </c>
      <c r="D154">
        <v>10332737</v>
      </c>
    </row>
    <row r="155" spans="1:4">
      <c r="A155" t="s">
        <v>24316</v>
      </c>
      <c r="B155">
        <v>111110575</v>
      </c>
      <c r="C155">
        <v>140000000</v>
      </c>
      <c r="D155">
        <v>-28889425</v>
      </c>
    </row>
    <row r="156" spans="1:4">
      <c r="A156" t="s">
        <v>24317</v>
      </c>
      <c r="B156">
        <v>65007045</v>
      </c>
      <c r="C156">
        <v>140000000</v>
      </c>
      <c r="D156">
        <v>-74992955</v>
      </c>
    </row>
    <row r="157" spans="1:4">
      <c r="A157" t="s">
        <v>24318</v>
      </c>
      <c r="B157">
        <v>257704099</v>
      </c>
      <c r="C157">
        <v>150000000</v>
      </c>
      <c r="D157">
        <v>107704099</v>
      </c>
    </row>
    <row r="158" spans="1:4">
      <c r="A158" t="s">
        <v>24319</v>
      </c>
      <c r="B158">
        <v>403706375</v>
      </c>
      <c r="C158">
        <v>139000000</v>
      </c>
      <c r="D158">
        <v>264706375</v>
      </c>
    </row>
    <row r="159" spans="1:4">
      <c r="A159" t="s">
        <v>24320</v>
      </c>
      <c r="B159">
        <v>176997107</v>
      </c>
      <c r="C159">
        <v>145000000</v>
      </c>
      <c r="D159">
        <v>31997107</v>
      </c>
    </row>
    <row r="160" spans="1:4">
      <c r="A160" t="s">
        <v>24321</v>
      </c>
      <c r="B160">
        <v>31141074</v>
      </c>
      <c r="C160">
        <v>140000000</v>
      </c>
      <c r="D160">
        <v>-108858926</v>
      </c>
    </row>
    <row r="161" spans="1:4">
      <c r="A161" t="s">
        <v>24322</v>
      </c>
      <c r="B161">
        <v>31704416</v>
      </c>
      <c r="C161">
        <v>135000000</v>
      </c>
      <c r="D161">
        <v>-103295584</v>
      </c>
    </row>
    <row r="162" spans="1:4">
      <c r="A162" t="s">
        <v>24323</v>
      </c>
      <c r="B162">
        <v>107503316</v>
      </c>
      <c r="C162">
        <v>130000000</v>
      </c>
      <c r="D162">
        <v>-22496684</v>
      </c>
    </row>
    <row r="163" spans="1:4">
      <c r="A163" t="s">
        <v>24324</v>
      </c>
      <c r="B163">
        <v>129734803</v>
      </c>
      <c r="C163">
        <v>140000000</v>
      </c>
      <c r="D163">
        <v>-10265197</v>
      </c>
    </row>
    <row r="164" spans="1:4">
      <c r="A164" t="s">
        <v>24325</v>
      </c>
      <c r="B164">
        <v>132122995</v>
      </c>
      <c r="C164">
        <v>137000000</v>
      </c>
      <c r="D164">
        <v>-4877005</v>
      </c>
    </row>
    <row r="165" spans="1:4">
      <c r="A165" t="s">
        <v>24326</v>
      </c>
      <c r="B165">
        <v>122512052</v>
      </c>
      <c r="C165">
        <v>130000000</v>
      </c>
      <c r="D165">
        <v>-7487948</v>
      </c>
    </row>
    <row r="166" spans="1:4">
      <c r="A166" t="s">
        <v>24327</v>
      </c>
      <c r="B166">
        <v>68642452</v>
      </c>
      <c r="C166">
        <v>130000000</v>
      </c>
      <c r="D166">
        <v>-61357548</v>
      </c>
    </row>
    <row r="167" spans="1:4">
      <c r="A167" t="s">
        <v>24328</v>
      </c>
      <c r="B167">
        <v>32131830</v>
      </c>
      <c r="C167">
        <v>137000000</v>
      </c>
      <c r="D167">
        <v>-104868170</v>
      </c>
    </row>
    <row r="168" spans="1:4">
      <c r="A168" t="s">
        <v>24329</v>
      </c>
      <c r="B168">
        <v>176636816</v>
      </c>
      <c r="C168">
        <v>140000000</v>
      </c>
      <c r="D168">
        <v>36636816</v>
      </c>
    </row>
    <row r="169" spans="1:4">
      <c r="A169" t="s">
        <v>24330</v>
      </c>
      <c r="B169">
        <v>126930660</v>
      </c>
      <c r="C169">
        <v>135000000</v>
      </c>
      <c r="D169">
        <v>-8069340</v>
      </c>
    </row>
    <row r="170" spans="1:4">
      <c r="A170" t="s">
        <v>24331</v>
      </c>
      <c r="B170">
        <v>93926386</v>
      </c>
      <c r="C170">
        <v>150000000</v>
      </c>
      <c r="D170">
        <v>-56073614</v>
      </c>
    </row>
    <row r="171" spans="1:4">
      <c r="A171" t="s">
        <v>24332</v>
      </c>
      <c r="B171">
        <v>292298923</v>
      </c>
      <c r="C171">
        <v>120000000</v>
      </c>
      <c r="D171">
        <v>172298923</v>
      </c>
    </row>
    <row r="172" spans="1:4">
      <c r="A172" t="s">
        <v>24333</v>
      </c>
      <c r="B172">
        <v>63992328</v>
      </c>
      <c r="C172">
        <v>135000000</v>
      </c>
      <c r="D172">
        <v>-71007672</v>
      </c>
    </row>
    <row r="173" spans="1:4">
      <c r="A173" t="s">
        <v>24334</v>
      </c>
      <c r="B173">
        <v>134518390</v>
      </c>
      <c r="C173">
        <v>150000000</v>
      </c>
      <c r="D173">
        <v>-15481610</v>
      </c>
    </row>
    <row r="174" spans="1:4">
      <c r="A174" t="s">
        <v>24335</v>
      </c>
      <c r="B174">
        <v>52792307</v>
      </c>
      <c r="C174">
        <v>140000000</v>
      </c>
      <c r="D174">
        <v>-87207693</v>
      </c>
    </row>
    <row r="175" spans="1:4">
      <c r="A175" t="s">
        <v>24336</v>
      </c>
      <c r="B175">
        <v>183635922</v>
      </c>
      <c r="C175">
        <v>135000000</v>
      </c>
      <c r="D175">
        <v>48635922</v>
      </c>
    </row>
    <row r="176" spans="1:4">
      <c r="A176" t="s">
        <v>24337</v>
      </c>
      <c r="B176">
        <v>83024900</v>
      </c>
      <c r="C176">
        <v>135000000</v>
      </c>
      <c r="D176">
        <v>-51975100</v>
      </c>
    </row>
    <row r="177" spans="1:4">
      <c r="A177" t="s">
        <v>24338</v>
      </c>
      <c r="B177">
        <v>123207194</v>
      </c>
      <c r="C177">
        <v>135000000</v>
      </c>
      <c r="D177">
        <v>-11792806</v>
      </c>
    </row>
    <row r="178" spans="1:4">
      <c r="A178" t="s">
        <v>24339</v>
      </c>
      <c r="B178">
        <v>83348920</v>
      </c>
      <c r="C178">
        <v>132000000</v>
      </c>
      <c r="D178">
        <v>-48651080</v>
      </c>
    </row>
    <row r="179" spans="1:4">
      <c r="A179" t="s">
        <v>24340</v>
      </c>
      <c r="B179">
        <v>227137090</v>
      </c>
      <c r="C179">
        <v>110000000</v>
      </c>
      <c r="D179">
        <v>117137090</v>
      </c>
    </row>
    <row r="180" spans="1:4">
      <c r="A180" t="s">
        <v>24341</v>
      </c>
      <c r="B180">
        <v>215395021</v>
      </c>
      <c r="C180">
        <v>130000000</v>
      </c>
      <c r="D180">
        <v>85395021</v>
      </c>
    </row>
    <row r="181" spans="1:4">
      <c r="A181" t="s">
        <v>24342</v>
      </c>
      <c r="B181">
        <v>180191634</v>
      </c>
      <c r="C181">
        <v>130000000</v>
      </c>
      <c r="D181">
        <v>50191634</v>
      </c>
    </row>
    <row r="182" spans="1:4">
      <c r="A182" t="s">
        <v>24343</v>
      </c>
      <c r="B182">
        <v>424645577</v>
      </c>
      <c r="C182">
        <v>130000000</v>
      </c>
      <c r="D182">
        <v>294645577</v>
      </c>
    </row>
    <row r="183" spans="1:4">
      <c r="A183" t="s">
        <v>24332</v>
      </c>
      <c r="B183">
        <v>292298923</v>
      </c>
      <c r="C183">
        <v>120000000</v>
      </c>
      <c r="D183">
        <v>172298923</v>
      </c>
    </row>
    <row r="184" spans="1:4">
      <c r="A184" t="s">
        <v>24344</v>
      </c>
      <c r="B184">
        <v>177343675</v>
      </c>
      <c r="C184">
        <v>135000000</v>
      </c>
      <c r="D184">
        <v>42343675</v>
      </c>
    </row>
    <row r="185" spans="1:4">
      <c r="A185" t="s">
        <v>24345</v>
      </c>
      <c r="B185">
        <v>234277056</v>
      </c>
      <c r="C185">
        <v>132000000</v>
      </c>
      <c r="D185">
        <v>102277056</v>
      </c>
    </row>
    <row r="186" spans="1:4">
      <c r="A186" t="s">
        <v>24346</v>
      </c>
      <c r="B186">
        <v>138396624</v>
      </c>
      <c r="C186">
        <v>130000000</v>
      </c>
      <c r="D186">
        <v>8396624</v>
      </c>
    </row>
    <row r="187" spans="1:4">
      <c r="A187" t="s">
        <v>24347</v>
      </c>
      <c r="B187">
        <v>149234747</v>
      </c>
      <c r="C187">
        <v>130000000</v>
      </c>
      <c r="D187">
        <v>19234747</v>
      </c>
    </row>
    <row r="188" spans="1:4">
      <c r="A188" t="s">
        <v>24348</v>
      </c>
      <c r="B188">
        <v>118311368</v>
      </c>
      <c r="C188">
        <v>110000000</v>
      </c>
      <c r="D188">
        <v>8311368</v>
      </c>
    </row>
    <row r="189" spans="1:4">
      <c r="A189" t="s">
        <v>24349</v>
      </c>
      <c r="B189">
        <v>101160529</v>
      </c>
      <c r="C189">
        <v>125000000</v>
      </c>
      <c r="D189">
        <v>-23839471</v>
      </c>
    </row>
    <row r="190" spans="1:4">
      <c r="A190" t="s">
        <v>24350</v>
      </c>
      <c r="B190">
        <v>77564037</v>
      </c>
      <c r="C190">
        <v>135000000</v>
      </c>
      <c r="D190">
        <v>-57435963</v>
      </c>
    </row>
    <row r="191" spans="1:4">
      <c r="A191" t="s">
        <v>24351</v>
      </c>
      <c r="B191">
        <v>249358727</v>
      </c>
      <c r="C191">
        <v>130000000</v>
      </c>
      <c r="D191">
        <v>119358727</v>
      </c>
    </row>
    <row r="192" spans="1:4">
      <c r="A192" t="s">
        <v>24352</v>
      </c>
      <c r="B192">
        <v>49551662</v>
      </c>
      <c r="C192">
        <v>130000000</v>
      </c>
      <c r="D192">
        <v>-80448338</v>
      </c>
    </row>
    <row r="193" spans="1:4">
      <c r="A193" t="s">
        <v>24353</v>
      </c>
      <c r="B193">
        <v>60522097</v>
      </c>
      <c r="C193">
        <v>130000000</v>
      </c>
      <c r="D193">
        <v>-69477903</v>
      </c>
    </row>
    <row r="194" spans="1:4">
      <c r="A194" t="s">
        <v>24354</v>
      </c>
      <c r="B194">
        <v>137748063</v>
      </c>
      <c r="C194">
        <v>127500000</v>
      </c>
      <c r="D194">
        <v>10248063</v>
      </c>
    </row>
    <row r="195" spans="1:4">
      <c r="A195" t="s">
        <v>24355</v>
      </c>
      <c r="B195">
        <v>113733726</v>
      </c>
      <c r="C195">
        <v>127000000</v>
      </c>
      <c r="D195">
        <v>-13266274</v>
      </c>
    </row>
    <row r="196" spans="1:4">
      <c r="A196" t="s">
        <v>24356</v>
      </c>
      <c r="B196">
        <v>148337537</v>
      </c>
      <c r="C196">
        <v>130000000</v>
      </c>
      <c r="D196">
        <v>18337537</v>
      </c>
    </row>
    <row r="197" spans="1:4">
      <c r="A197" t="s">
        <v>24357</v>
      </c>
      <c r="B197">
        <v>317557891</v>
      </c>
      <c r="C197">
        <v>125000000</v>
      </c>
      <c r="D197">
        <v>192557891</v>
      </c>
    </row>
    <row r="198" spans="1:4">
      <c r="A198" t="s">
        <v>24358</v>
      </c>
      <c r="B198">
        <v>33592415</v>
      </c>
      <c r="C198">
        <v>130000000</v>
      </c>
      <c r="D198">
        <v>-96407585</v>
      </c>
    </row>
    <row r="199" spans="1:4">
      <c r="A199" t="s">
        <v>24359</v>
      </c>
      <c r="B199">
        <v>305388685</v>
      </c>
      <c r="C199">
        <v>140000000</v>
      </c>
      <c r="D199">
        <v>165388685</v>
      </c>
    </row>
    <row r="200" spans="1:4">
      <c r="A200" t="s">
        <v>24360</v>
      </c>
      <c r="B200">
        <v>337103873</v>
      </c>
      <c r="C200">
        <v>125000000</v>
      </c>
      <c r="D200">
        <v>212103873</v>
      </c>
    </row>
    <row r="201" spans="1:4">
      <c r="A201" t="s">
        <v>24361</v>
      </c>
      <c r="B201">
        <v>217536138</v>
      </c>
      <c r="C201">
        <v>125000000</v>
      </c>
      <c r="D201">
        <v>92536138</v>
      </c>
    </row>
    <row r="202" spans="1:4">
      <c r="A202" t="s">
        <v>24362</v>
      </c>
      <c r="B202">
        <v>131536019</v>
      </c>
      <c r="C202">
        <v>103000000</v>
      </c>
      <c r="D202">
        <v>28536019</v>
      </c>
    </row>
    <row r="203" spans="1:4">
      <c r="A203" t="s">
        <v>24363</v>
      </c>
      <c r="B203">
        <v>214948780</v>
      </c>
      <c r="C203">
        <v>110000000</v>
      </c>
      <c r="D203">
        <v>104948780</v>
      </c>
    </row>
    <row r="204" spans="1:4">
      <c r="A204" t="s">
        <v>24364</v>
      </c>
      <c r="B204">
        <v>209805005</v>
      </c>
      <c r="C204">
        <v>125000000</v>
      </c>
      <c r="D204">
        <v>84805005</v>
      </c>
    </row>
    <row r="205" spans="1:4">
      <c r="A205" t="s">
        <v>24365</v>
      </c>
      <c r="B205">
        <v>186830669</v>
      </c>
      <c r="C205">
        <v>125000000</v>
      </c>
      <c r="D205">
        <v>61830669</v>
      </c>
    </row>
    <row r="206" spans="1:4">
      <c r="A206" t="s">
        <v>24366</v>
      </c>
      <c r="B206">
        <v>163192114</v>
      </c>
      <c r="C206">
        <v>125000000</v>
      </c>
      <c r="D206">
        <v>38192114</v>
      </c>
    </row>
    <row r="207" spans="1:4">
      <c r="A207" t="s">
        <v>24367</v>
      </c>
      <c r="B207">
        <v>119412921</v>
      </c>
      <c r="C207">
        <v>65000000</v>
      </c>
      <c r="D207">
        <v>54412921</v>
      </c>
    </row>
    <row r="208" spans="1:4">
      <c r="A208" t="s">
        <v>24368</v>
      </c>
      <c r="B208">
        <v>32694788</v>
      </c>
      <c r="C208">
        <v>85000000</v>
      </c>
      <c r="D208">
        <v>-52305212</v>
      </c>
    </row>
    <row r="209" spans="1:4">
      <c r="A209" t="s">
        <v>24369</v>
      </c>
      <c r="B209">
        <v>113165635</v>
      </c>
      <c r="C209">
        <v>125000000</v>
      </c>
      <c r="D209">
        <v>-11834365</v>
      </c>
    </row>
    <row r="210" spans="1:4">
      <c r="A210" t="s">
        <v>24370</v>
      </c>
      <c r="B210">
        <v>107285004</v>
      </c>
      <c r="C210">
        <v>125000000</v>
      </c>
      <c r="D210">
        <v>-17714996</v>
      </c>
    </row>
    <row r="211" spans="1:4">
      <c r="A211" t="s">
        <v>24371</v>
      </c>
      <c r="B211">
        <v>260031035</v>
      </c>
      <c r="C211">
        <v>123000000</v>
      </c>
      <c r="D211">
        <v>137031035</v>
      </c>
    </row>
    <row r="212" spans="1:4">
      <c r="A212" t="s">
        <v>24372</v>
      </c>
      <c r="B212">
        <v>186739919</v>
      </c>
      <c r="C212">
        <v>125000000</v>
      </c>
      <c r="D212">
        <v>61739919</v>
      </c>
    </row>
    <row r="213" spans="1:4">
      <c r="A213" t="s">
        <v>24373</v>
      </c>
      <c r="B213">
        <v>215397307</v>
      </c>
      <c r="C213">
        <v>125000000</v>
      </c>
      <c r="D213">
        <v>90397307</v>
      </c>
    </row>
    <row r="214" spans="1:4">
      <c r="A214" t="s">
        <v>24374</v>
      </c>
      <c r="B214">
        <v>182618434</v>
      </c>
      <c r="C214">
        <v>140000000</v>
      </c>
      <c r="D214">
        <v>42618434</v>
      </c>
    </row>
    <row r="215" spans="1:4">
      <c r="A215" t="s">
        <v>24375</v>
      </c>
      <c r="B215">
        <v>131920333</v>
      </c>
      <c r="C215">
        <v>130000000</v>
      </c>
      <c r="D215">
        <v>1920333</v>
      </c>
    </row>
    <row r="216" spans="1:4">
      <c r="A216" t="s">
        <v>24376</v>
      </c>
      <c r="B216">
        <v>124976634</v>
      </c>
      <c r="C216">
        <v>120000000</v>
      </c>
      <c r="D216">
        <v>4976634</v>
      </c>
    </row>
    <row r="217" spans="1:4">
      <c r="A217" t="s">
        <v>24377</v>
      </c>
      <c r="B217">
        <v>115802596</v>
      </c>
      <c r="C217">
        <v>110000000</v>
      </c>
      <c r="D217">
        <v>5802596</v>
      </c>
    </row>
    <row r="218" spans="1:4">
      <c r="A218" t="s">
        <v>24378</v>
      </c>
      <c r="B218">
        <v>108521835</v>
      </c>
      <c r="C218">
        <v>120000000</v>
      </c>
      <c r="D218">
        <v>-11478165</v>
      </c>
    </row>
    <row r="219" spans="1:4">
      <c r="A219" t="s">
        <v>24379</v>
      </c>
      <c r="B219">
        <v>100685880</v>
      </c>
      <c r="C219">
        <v>120000000</v>
      </c>
      <c r="D219">
        <v>-19314120</v>
      </c>
    </row>
    <row r="220" spans="1:4">
      <c r="A220" t="s">
        <v>24380</v>
      </c>
      <c r="B220">
        <v>126464904</v>
      </c>
      <c r="C220">
        <v>130000000</v>
      </c>
      <c r="D220">
        <v>-3535096</v>
      </c>
    </row>
    <row r="221" spans="1:4">
      <c r="A221" t="s">
        <v>24381</v>
      </c>
      <c r="B221">
        <v>64736114</v>
      </c>
      <c r="C221">
        <v>120000000</v>
      </c>
      <c r="D221">
        <v>-55263886</v>
      </c>
    </row>
    <row r="222" spans="1:4">
      <c r="A222" t="s">
        <v>24382</v>
      </c>
      <c r="B222">
        <v>93050117</v>
      </c>
      <c r="C222">
        <v>115000000</v>
      </c>
      <c r="D222">
        <v>-21949883</v>
      </c>
    </row>
    <row r="223" spans="1:4">
      <c r="A223" t="s">
        <v>24383</v>
      </c>
      <c r="B223">
        <v>57637485</v>
      </c>
      <c r="C223">
        <v>105000000</v>
      </c>
      <c r="D223">
        <v>-47362515</v>
      </c>
    </row>
    <row r="224" spans="1:4">
      <c r="A224" t="s">
        <v>24384</v>
      </c>
      <c r="B224">
        <v>58607007</v>
      </c>
      <c r="C224">
        <v>100000000</v>
      </c>
      <c r="D224">
        <v>-41392993</v>
      </c>
    </row>
    <row r="225" spans="1:4">
      <c r="A225" t="s">
        <v>24385</v>
      </c>
      <c r="B225">
        <v>43929341</v>
      </c>
      <c r="C225">
        <v>120000000</v>
      </c>
      <c r="D225">
        <v>-76070659</v>
      </c>
    </row>
    <row r="226" spans="1:4">
      <c r="A226" t="s">
        <v>24386</v>
      </c>
      <c r="B226">
        <v>30212620</v>
      </c>
      <c r="C226">
        <v>120000000</v>
      </c>
      <c r="D226">
        <v>-89787380</v>
      </c>
    </row>
    <row r="227" spans="1:4">
      <c r="A227" t="s">
        <v>24387</v>
      </c>
      <c r="B227">
        <v>76418654</v>
      </c>
      <c r="C227">
        <v>117000000</v>
      </c>
      <c r="D227">
        <v>-40581346</v>
      </c>
    </row>
    <row r="228" spans="1:4">
      <c r="A228" t="s">
        <v>24388</v>
      </c>
      <c r="B228">
        <v>89021735</v>
      </c>
      <c r="C228">
        <v>120000000</v>
      </c>
      <c r="D228">
        <v>-30978265</v>
      </c>
    </row>
    <row r="229" spans="1:4">
      <c r="A229" t="s">
        <v>24389</v>
      </c>
      <c r="B229">
        <v>380262555</v>
      </c>
      <c r="C229">
        <v>113000000</v>
      </c>
      <c r="D229">
        <v>267262555</v>
      </c>
    </row>
    <row r="230" spans="1:4">
      <c r="A230" t="s">
        <v>24390</v>
      </c>
      <c r="B230">
        <v>310675583</v>
      </c>
      <c r="C230">
        <v>115000000</v>
      </c>
      <c r="D230">
        <v>195675583</v>
      </c>
    </row>
    <row r="231" spans="1:4">
      <c r="A231" t="s">
        <v>24391</v>
      </c>
      <c r="B231">
        <v>289907418</v>
      </c>
      <c r="C231">
        <v>115000000</v>
      </c>
      <c r="D231">
        <v>174907418</v>
      </c>
    </row>
    <row r="232" spans="1:4">
      <c r="A232" t="s">
        <v>24392</v>
      </c>
      <c r="B232">
        <v>132550960</v>
      </c>
      <c r="C232">
        <v>120000000</v>
      </c>
      <c r="D232">
        <v>12550960</v>
      </c>
    </row>
    <row r="233" spans="1:4">
      <c r="A233" t="s">
        <v>24393</v>
      </c>
      <c r="B233">
        <v>474544677</v>
      </c>
      <c r="C233">
        <v>115000000</v>
      </c>
      <c r="D233">
        <v>359544677</v>
      </c>
    </row>
    <row r="234" spans="1:4">
      <c r="A234" t="s">
        <v>24394</v>
      </c>
      <c r="B234">
        <v>187165546</v>
      </c>
      <c r="C234">
        <v>135000000</v>
      </c>
      <c r="D234">
        <v>52165546</v>
      </c>
    </row>
    <row r="235" spans="1:4">
      <c r="A235" t="s">
        <v>24395</v>
      </c>
      <c r="B235">
        <v>40911830</v>
      </c>
      <c r="C235">
        <v>115000000</v>
      </c>
      <c r="D235">
        <v>-74088170</v>
      </c>
    </row>
    <row r="236" spans="1:4">
      <c r="A236" t="s">
        <v>24396</v>
      </c>
      <c r="B236">
        <v>47952020</v>
      </c>
      <c r="C236">
        <v>115000000</v>
      </c>
      <c r="D236">
        <v>-67047980</v>
      </c>
    </row>
    <row r="237" spans="1:4">
      <c r="A237" t="s">
        <v>24397</v>
      </c>
      <c r="B237">
        <v>190871240</v>
      </c>
      <c r="C237">
        <v>125000000</v>
      </c>
      <c r="D237">
        <v>65871240</v>
      </c>
    </row>
    <row r="238" spans="1:4">
      <c r="A238" t="s">
        <v>24398</v>
      </c>
      <c r="B238">
        <v>274084951</v>
      </c>
      <c r="C238">
        <v>100000000</v>
      </c>
      <c r="D238">
        <v>174084951</v>
      </c>
    </row>
    <row r="239" spans="1:4">
      <c r="A239" t="s">
        <v>24399</v>
      </c>
      <c r="B239">
        <v>67155742</v>
      </c>
      <c r="C239">
        <v>116000000</v>
      </c>
      <c r="D239">
        <v>-48844258</v>
      </c>
    </row>
    <row r="240" spans="1:4">
      <c r="A240" t="s">
        <v>24400</v>
      </c>
      <c r="B240">
        <v>56114221</v>
      </c>
      <c r="C240">
        <v>120000000</v>
      </c>
      <c r="D240">
        <v>-63885779</v>
      </c>
    </row>
    <row r="241" spans="1:4">
      <c r="A241" t="s">
        <v>24401</v>
      </c>
      <c r="B241">
        <v>250863268</v>
      </c>
      <c r="C241">
        <v>110000000</v>
      </c>
      <c r="D241">
        <v>140863268</v>
      </c>
    </row>
    <row r="242" spans="1:4">
      <c r="A242" t="s">
        <v>24402</v>
      </c>
      <c r="B242">
        <v>155181732</v>
      </c>
      <c r="C242">
        <v>110000000</v>
      </c>
      <c r="D242">
        <v>45181732</v>
      </c>
    </row>
    <row r="243" spans="1:4">
      <c r="A243" t="s">
        <v>24403</v>
      </c>
      <c r="B243">
        <v>125332007</v>
      </c>
      <c r="C243">
        <v>110000000</v>
      </c>
      <c r="D243">
        <v>15332007</v>
      </c>
    </row>
    <row r="244" spans="1:4">
      <c r="A244" t="s">
        <v>24404</v>
      </c>
      <c r="B244">
        <v>113330342</v>
      </c>
      <c r="C244">
        <v>110000000</v>
      </c>
      <c r="D244">
        <v>3330342</v>
      </c>
    </row>
    <row r="245" spans="1:4">
      <c r="A245" t="s">
        <v>24405</v>
      </c>
      <c r="B245">
        <v>125531634</v>
      </c>
      <c r="C245">
        <v>110000000</v>
      </c>
      <c r="D245">
        <v>15531634</v>
      </c>
    </row>
    <row r="246" spans="1:4">
      <c r="A246" t="s">
        <v>24407</v>
      </c>
      <c r="B246">
        <v>186336103</v>
      </c>
      <c r="C246">
        <v>120000000</v>
      </c>
      <c r="D246">
        <v>66336103</v>
      </c>
    </row>
    <row r="247" spans="1:4">
      <c r="A247" t="s">
        <v>24408</v>
      </c>
      <c r="B247">
        <v>129995817</v>
      </c>
      <c r="C247">
        <v>110000000</v>
      </c>
      <c r="D247">
        <v>19995817</v>
      </c>
    </row>
    <row r="248" spans="1:4">
      <c r="A248" t="s">
        <v>24409</v>
      </c>
      <c r="B248">
        <v>102608827</v>
      </c>
      <c r="C248">
        <v>110000000</v>
      </c>
      <c r="D248">
        <v>-7391173</v>
      </c>
    </row>
    <row r="249" spans="1:4">
      <c r="A249" t="s">
        <v>24410</v>
      </c>
      <c r="B249">
        <v>42776259</v>
      </c>
      <c r="C249">
        <v>112000000</v>
      </c>
      <c r="D249">
        <v>-69223741</v>
      </c>
    </row>
    <row r="250" spans="1:4">
      <c r="A250" t="s">
        <v>24411</v>
      </c>
      <c r="B250">
        <v>98780042</v>
      </c>
      <c r="C250">
        <v>120000000</v>
      </c>
      <c r="D250">
        <v>-21219958</v>
      </c>
    </row>
    <row r="251" spans="1:4">
      <c r="A251" t="s">
        <v>24412</v>
      </c>
      <c r="B251">
        <v>106369117</v>
      </c>
      <c r="C251">
        <v>110000000</v>
      </c>
      <c r="D251">
        <v>-3630883</v>
      </c>
    </row>
    <row r="252" spans="1:4">
      <c r="A252" t="s">
        <v>24413</v>
      </c>
      <c r="B252">
        <v>142614158</v>
      </c>
      <c r="C252">
        <v>110000000</v>
      </c>
      <c r="D252">
        <v>32614158</v>
      </c>
    </row>
    <row r="253" spans="1:4">
      <c r="A253" t="s">
        <v>24414</v>
      </c>
      <c r="B253">
        <v>50026353</v>
      </c>
      <c r="C253">
        <v>110000000</v>
      </c>
      <c r="D253">
        <v>-59973647</v>
      </c>
    </row>
    <row r="254" spans="1:4">
      <c r="A254" t="s">
        <v>24415</v>
      </c>
      <c r="B254">
        <v>66002193</v>
      </c>
      <c r="C254">
        <v>110000000</v>
      </c>
      <c r="D254">
        <v>-43997807</v>
      </c>
    </row>
    <row r="255" spans="1:4">
      <c r="A255" t="s">
        <v>24416</v>
      </c>
      <c r="B255">
        <v>85463309</v>
      </c>
      <c r="C255">
        <v>110000000</v>
      </c>
      <c r="D255">
        <v>-24536691</v>
      </c>
    </row>
    <row r="256" spans="1:4">
      <c r="A256" t="s">
        <v>24417</v>
      </c>
      <c r="B256">
        <v>71017784</v>
      </c>
      <c r="C256">
        <v>105000000</v>
      </c>
      <c r="D256">
        <v>-33982216</v>
      </c>
    </row>
    <row r="257" spans="1:4">
      <c r="A257" t="s">
        <v>24418</v>
      </c>
      <c r="B257">
        <v>48068396</v>
      </c>
      <c r="C257">
        <v>160000000</v>
      </c>
      <c r="D257">
        <v>-111931604</v>
      </c>
    </row>
    <row r="258" spans="1:4">
      <c r="A258" t="s">
        <v>24419</v>
      </c>
      <c r="B258">
        <v>61656849</v>
      </c>
      <c r="C258">
        <v>110000000</v>
      </c>
      <c r="D258">
        <v>-48343151</v>
      </c>
    </row>
    <row r="259" spans="1:4">
      <c r="A259" t="s">
        <v>24420</v>
      </c>
      <c r="B259">
        <v>134520804</v>
      </c>
      <c r="C259">
        <v>110000000</v>
      </c>
      <c r="D259">
        <v>24520804</v>
      </c>
    </row>
    <row r="260" spans="1:4">
      <c r="A260" t="s">
        <v>24421</v>
      </c>
      <c r="B260">
        <v>313837577</v>
      </c>
      <c r="C260">
        <v>93000000</v>
      </c>
      <c r="D260">
        <v>220837577</v>
      </c>
    </row>
    <row r="261" spans="1:4">
      <c r="A261" t="s">
        <v>24422</v>
      </c>
      <c r="B261">
        <v>24004159</v>
      </c>
      <c r="C261">
        <v>110000000</v>
      </c>
      <c r="D261">
        <v>-85995841</v>
      </c>
    </row>
    <row r="262" spans="1:4">
      <c r="A262" t="s">
        <v>24423</v>
      </c>
      <c r="B262">
        <v>58183966</v>
      </c>
      <c r="C262">
        <v>107000000</v>
      </c>
      <c r="D262">
        <v>-48816034</v>
      </c>
    </row>
    <row r="263" spans="1:4">
      <c r="A263" t="s">
        <v>24424</v>
      </c>
      <c r="B263">
        <v>100446895</v>
      </c>
      <c r="C263">
        <v>109000000</v>
      </c>
      <c r="D263">
        <v>-8553105</v>
      </c>
    </row>
    <row r="264" spans="1:4">
      <c r="A264" t="s">
        <v>24425</v>
      </c>
      <c r="B264">
        <v>144795350</v>
      </c>
      <c r="C264">
        <v>120000000</v>
      </c>
      <c r="D264">
        <v>24795350</v>
      </c>
    </row>
    <row r="265" spans="1:4">
      <c r="A265" t="s">
        <v>24426</v>
      </c>
      <c r="B265">
        <v>47396698</v>
      </c>
      <c r="C265">
        <v>130000000</v>
      </c>
      <c r="D265">
        <v>-82603302</v>
      </c>
    </row>
    <row r="266" spans="1:4">
      <c r="A266" t="s">
        <v>24427</v>
      </c>
      <c r="B266">
        <v>140015224</v>
      </c>
      <c r="C266">
        <v>133000000</v>
      </c>
      <c r="D266">
        <v>7015224</v>
      </c>
    </row>
    <row r="267" spans="1:4">
      <c r="A267" t="s">
        <v>24428</v>
      </c>
      <c r="B267">
        <v>104374107</v>
      </c>
      <c r="C267">
        <v>105000000</v>
      </c>
      <c r="D267">
        <v>-625893</v>
      </c>
    </row>
    <row r="268" spans="1:4">
      <c r="A268" t="s">
        <v>24429</v>
      </c>
      <c r="B268">
        <v>228430993</v>
      </c>
      <c r="C268">
        <v>108000000</v>
      </c>
      <c r="D268">
        <v>120430993</v>
      </c>
    </row>
    <row r="269" spans="1:4">
      <c r="A269" t="s">
        <v>24430</v>
      </c>
      <c r="B269">
        <v>35799026</v>
      </c>
      <c r="C269">
        <v>126000000</v>
      </c>
      <c r="D269">
        <v>-90200974</v>
      </c>
    </row>
    <row r="270" spans="1:4">
      <c r="A270" t="s">
        <v>24431</v>
      </c>
      <c r="B270">
        <v>6712451</v>
      </c>
      <c r="C270">
        <v>90000000</v>
      </c>
      <c r="D270">
        <v>-83287549</v>
      </c>
    </row>
    <row r="271" spans="1:4">
      <c r="A271" t="s">
        <v>24432</v>
      </c>
      <c r="B271">
        <v>101643008</v>
      </c>
      <c r="C271">
        <v>90000000</v>
      </c>
      <c r="D271">
        <v>11643008</v>
      </c>
    </row>
    <row r="272" spans="1:4">
      <c r="A272" t="s">
        <v>24433</v>
      </c>
      <c r="B272">
        <v>187670866</v>
      </c>
      <c r="C272">
        <v>103000000</v>
      </c>
      <c r="D272">
        <v>84670866</v>
      </c>
    </row>
    <row r="273" spans="1:4">
      <c r="A273" t="s">
        <v>24434</v>
      </c>
      <c r="B273">
        <v>132014112</v>
      </c>
      <c r="C273">
        <v>102000000</v>
      </c>
      <c r="D273">
        <v>30014112</v>
      </c>
    </row>
    <row r="274" spans="1:4">
      <c r="A274" t="s">
        <v>24435</v>
      </c>
      <c r="B274">
        <v>261970615</v>
      </c>
      <c r="C274">
        <v>100000000</v>
      </c>
      <c r="D274">
        <v>161970615</v>
      </c>
    </row>
    <row r="275" spans="1:4">
      <c r="A275" t="s">
        <v>24436</v>
      </c>
      <c r="B275">
        <v>167007184</v>
      </c>
      <c r="C275">
        <v>150000000</v>
      </c>
      <c r="D275">
        <v>17007184</v>
      </c>
    </row>
    <row r="276" spans="1:4">
      <c r="A276" t="s">
        <v>24437</v>
      </c>
      <c r="B276">
        <v>180011740</v>
      </c>
      <c r="C276">
        <v>100000000</v>
      </c>
      <c r="D276">
        <v>80011740</v>
      </c>
    </row>
    <row r="277" spans="1:4">
      <c r="A277" t="s">
        <v>24438</v>
      </c>
      <c r="B277">
        <v>204843350</v>
      </c>
      <c r="C277">
        <v>102000000</v>
      </c>
      <c r="D277">
        <v>102843350</v>
      </c>
    </row>
    <row r="278" spans="1:4">
      <c r="A278" t="s">
        <v>24439</v>
      </c>
      <c r="B278">
        <v>97030725</v>
      </c>
      <c r="C278">
        <v>100000000</v>
      </c>
      <c r="D278">
        <v>-2969275</v>
      </c>
    </row>
    <row r="279" spans="1:4">
      <c r="A279" t="s">
        <v>24440</v>
      </c>
      <c r="B279">
        <v>130127620</v>
      </c>
      <c r="C279">
        <v>100000000</v>
      </c>
      <c r="D279">
        <v>30127620</v>
      </c>
    </row>
    <row r="280" spans="1:4">
      <c r="A280" t="s">
        <v>24441</v>
      </c>
      <c r="B280">
        <v>146282411</v>
      </c>
      <c r="C280">
        <v>115000000</v>
      </c>
      <c r="D280">
        <v>31282411</v>
      </c>
    </row>
    <row r="281" spans="1:4">
      <c r="A281" t="s">
        <v>24442</v>
      </c>
      <c r="B281">
        <v>65452312</v>
      </c>
      <c r="C281">
        <v>100000000</v>
      </c>
      <c r="D281">
        <v>-34547688</v>
      </c>
    </row>
    <row r="282" spans="1:4">
      <c r="A282" t="s">
        <v>24443</v>
      </c>
      <c r="B282">
        <v>148383780</v>
      </c>
      <c r="C282">
        <v>100000000</v>
      </c>
      <c r="D282">
        <v>48383780</v>
      </c>
    </row>
    <row r="283" spans="1:4">
      <c r="A283" t="s">
        <v>24444</v>
      </c>
      <c r="B283">
        <v>119219978</v>
      </c>
      <c r="C283">
        <v>100000000</v>
      </c>
      <c r="D283">
        <v>19219978</v>
      </c>
    </row>
    <row r="284" spans="1:4">
      <c r="A284" t="s">
        <v>24445</v>
      </c>
      <c r="B284">
        <v>101228120</v>
      </c>
      <c r="C284">
        <v>100000000</v>
      </c>
      <c r="D284">
        <v>1228120</v>
      </c>
    </row>
    <row r="285" spans="1:4">
      <c r="A285" t="s">
        <v>24446</v>
      </c>
      <c r="B285">
        <v>162804648</v>
      </c>
      <c r="C285">
        <v>100000000</v>
      </c>
      <c r="D285">
        <v>62804648</v>
      </c>
    </row>
    <row r="286" spans="1:4">
      <c r="A286" t="s">
        <v>24447</v>
      </c>
      <c r="B286">
        <v>100117603</v>
      </c>
      <c r="C286">
        <v>100000000</v>
      </c>
      <c r="D286">
        <v>117603</v>
      </c>
    </row>
    <row r="287" spans="1:4">
      <c r="A287" t="s">
        <v>24448</v>
      </c>
      <c r="B287">
        <v>89296573</v>
      </c>
      <c r="C287">
        <v>100000000</v>
      </c>
      <c r="D287">
        <v>-10703427</v>
      </c>
    </row>
    <row r="288" spans="1:4">
      <c r="A288" t="s">
        <v>24449</v>
      </c>
      <c r="B288">
        <v>85017401</v>
      </c>
      <c r="C288">
        <v>92000000</v>
      </c>
      <c r="D288">
        <v>-6982599</v>
      </c>
    </row>
    <row r="289" spans="1:4">
      <c r="A289" t="s">
        <v>24450</v>
      </c>
      <c r="B289">
        <v>173005002</v>
      </c>
      <c r="C289">
        <v>100000000</v>
      </c>
      <c r="D289">
        <v>73005002</v>
      </c>
    </row>
    <row r="290" spans="1:4">
      <c r="A290" t="s">
        <v>24451</v>
      </c>
      <c r="B290">
        <v>75030163</v>
      </c>
      <c r="C290">
        <v>100000000</v>
      </c>
      <c r="D290">
        <v>-24969837</v>
      </c>
    </row>
    <row r="291" spans="1:4">
      <c r="A291" t="s">
        <v>24452</v>
      </c>
      <c r="B291">
        <v>77222184</v>
      </c>
      <c r="C291">
        <v>100000000</v>
      </c>
      <c r="D291">
        <v>-22777816</v>
      </c>
    </row>
    <row r="292" spans="1:4">
      <c r="A292" t="s">
        <v>24303</v>
      </c>
      <c r="B292">
        <v>34964818</v>
      </c>
      <c r="C292">
        <v>150000000</v>
      </c>
      <c r="D292">
        <v>-115035182</v>
      </c>
    </row>
    <row r="293" spans="1:4">
      <c r="A293" t="s">
        <v>24453</v>
      </c>
      <c r="B293">
        <v>107515297</v>
      </c>
      <c r="C293">
        <v>100000000</v>
      </c>
      <c r="D293">
        <v>7515297</v>
      </c>
    </row>
    <row r="294" spans="1:4">
      <c r="A294" t="s">
        <v>24454</v>
      </c>
      <c r="B294">
        <v>67631157</v>
      </c>
      <c r="C294">
        <v>100000000</v>
      </c>
      <c r="D294">
        <v>-32368843</v>
      </c>
    </row>
    <row r="295" spans="1:4">
      <c r="A295" t="s">
        <v>24455</v>
      </c>
      <c r="B295">
        <v>66862068</v>
      </c>
      <c r="C295">
        <v>83000000</v>
      </c>
      <c r="D295">
        <v>-16137932</v>
      </c>
    </row>
    <row r="296" spans="1:4">
      <c r="A296" t="s">
        <v>24456</v>
      </c>
      <c r="B296">
        <v>57366262</v>
      </c>
      <c r="C296">
        <v>100000000</v>
      </c>
      <c r="D296">
        <v>-42633738</v>
      </c>
    </row>
    <row r="297" spans="1:4">
      <c r="A297" t="s">
        <v>24457</v>
      </c>
      <c r="B297">
        <v>116866727</v>
      </c>
      <c r="C297">
        <v>100000000</v>
      </c>
      <c r="D297">
        <v>16866727</v>
      </c>
    </row>
    <row r="298" spans="1:4">
      <c r="A298" t="s">
        <v>24458</v>
      </c>
      <c r="B298">
        <v>184031112</v>
      </c>
      <c r="C298">
        <v>100000000</v>
      </c>
      <c r="D298">
        <v>84031112</v>
      </c>
    </row>
    <row r="299" spans="1:4">
      <c r="A299" t="s">
        <v>24459</v>
      </c>
      <c r="B299">
        <v>54700065</v>
      </c>
      <c r="C299">
        <v>105000000</v>
      </c>
      <c r="D299">
        <v>-50299935</v>
      </c>
    </row>
    <row r="300" spans="1:4">
      <c r="A300" t="s">
        <v>24460</v>
      </c>
      <c r="B300">
        <v>27098580</v>
      </c>
      <c r="C300">
        <v>102000000</v>
      </c>
      <c r="D300">
        <v>-74901420</v>
      </c>
    </row>
    <row r="301" spans="1:4">
      <c r="A301" t="s">
        <v>24461</v>
      </c>
      <c r="B301">
        <v>55673333</v>
      </c>
      <c r="C301">
        <v>80000000</v>
      </c>
      <c r="D301">
        <v>-24326667</v>
      </c>
    </row>
    <row r="302" spans="1:4">
      <c r="A302" t="s">
        <v>24462</v>
      </c>
      <c r="B302">
        <v>40198710</v>
      </c>
      <c r="C302">
        <v>100000000</v>
      </c>
      <c r="D302">
        <v>-59801290</v>
      </c>
    </row>
    <row r="303" spans="1:4">
      <c r="A303" t="s">
        <v>24463</v>
      </c>
      <c r="B303">
        <v>72660029</v>
      </c>
      <c r="C303">
        <v>100000000</v>
      </c>
      <c r="D303">
        <v>-27339971</v>
      </c>
    </row>
    <row r="304" spans="1:4">
      <c r="A304" t="s">
        <v>24464</v>
      </c>
      <c r="B304">
        <v>38120554</v>
      </c>
      <c r="C304">
        <v>140000000</v>
      </c>
      <c r="D304">
        <v>-101879446</v>
      </c>
    </row>
    <row r="305" spans="1:4">
      <c r="A305" t="s">
        <v>24465</v>
      </c>
      <c r="B305">
        <v>49392095</v>
      </c>
      <c r="C305">
        <v>100000000</v>
      </c>
      <c r="D305">
        <v>-50607905</v>
      </c>
    </row>
    <row r="306" spans="1:4">
      <c r="A306" t="s">
        <v>24466</v>
      </c>
      <c r="B306">
        <v>39292022</v>
      </c>
      <c r="C306">
        <v>90000000</v>
      </c>
      <c r="D306">
        <v>-50707978</v>
      </c>
    </row>
    <row r="307" spans="1:4">
      <c r="A307" t="s">
        <v>24467</v>
      </c>
      <c r="B307">
        <v>28772222</v>
      </c>
      <c r="C307">
        <v>105000000</v>
      </c>
      <c r="D307">
        <v>-76227778</v>
      </c>
    </row>
    <row r="308" spans="1:4">
      <c r="A308" t="s">
        <v>24468</v>
      </c>
      <c r="B308">
        <v>17010646</v>
      </c>
      <c r="C308">
        <v>84000000</v>
      </c>
      <c r="D308">
        <v>-66989354</v>
      </c>
    </row>
    <row r="309" spans="1:4">
      <c r="A309" t="s">
        <v>24469</v>
      </c>
      <c r="B309">
        <v>24985612</v>
      </c>
      <c r="C309">
        <v>100000000</v>
      </c>
      <c r="D309">
        <v>-75014388</v>
      </c>
    </row>
    <row r="310" spans="1:4">
      <c r="A310" t="s">
        <v>24470</v>
      </c>
      <c r="B310">
        <v>4411102</v>
      </c>
      <c r="C310">
        <v>100000000</v>
      </c>
      <c r="D310">
        <v>-95588898</v>
      </c>
    </row>
    <row r="311" spans="1:4">
      <c r="A311" t="s">
        <v>24471</v>
      </c>
      <c r="B311">
        <v>35024475</v>
      </c>
      <c r="C311">
        <v>100000000</v>
      </c>
      <c r="D311">
        <v>-64975525</v>
      </c>
    </row>
    <row r="312" spans="1:4">
      <c r="A312" t="s">
        <v>24472</v>
      </c>
      <c r="B312">
        <v>130174897</v>
      </c>
      <c r="C312">
        <v>99000000</v>
      </c>
      <c r="D312">
        <v>31174897</v>
      </c>
    </row>
    <row r="313" spans="1:4">
      <c r="A313" t="s">
        <v>24473</v>
      </c>
      <c r="B313">
        <v>10200000</v>
      </c>
      <c r="C313">
        <v>10000000</v>
      </c>
      <c r="D313">
        <v>200000</v>
      </c>
    </row>
    <row r="314" spans="1:4">
      <c r="A314" t="s">
        <v>24474</v>
      </c>
      <c r="B314">
        <v>202007640</v>
      </c>
      <c r="C314">
        <v>98000000</v>
      </c>
      <c r="D314">
        <v>104007640</v>
      </c>
    </row>
    <row r="315" spans="1:4">
      <c r="A315" t="s">
        <v>24475</v>
      </c>
      <c r="B315">
        <v>77679638</v>
      </c>
      <c r="C315">
        <v>100000000</v>
      </c>
      <c r="D315">
        <v>-22320362</v>
      </c>
    </row>
    <row r="316" spans="1:4">
      <c r="A316" t="s">
        <v>24476</v>
      </c>
      <c r="B316">
        <v>9213</v>
      </c>
      <c r="C316">
        <v>94000000</v>
      </c>
      <c r="D316">
        <v>-93990787</v>
      </c>
    </row>
    <row r="317" spans="1:4">
      <c r="A317" t="s">
        <v>24477</v>
      </c>
      <c r="B317">
        <v>58867694</v>
      </c>
      <c r="C317">
        <v>100000000</v>
      </c>
      <c r="D317">
        <v>-41132306</v>
      </c>
    </row>
    <row r="318" spans="1:4">
      <c r="A318" t="s">
        <v>24478</v>
      </c>
      <c r="B318">
        <v>59475623</v>
      </c>
      <c r="C318">
        <v>90000000</v>
      </c>
      <c r="D318">
        <v>-30524377</v>
      </c>
    </row>
    <row r="319" spans="1:4">
      <c r="A319" t="s">
        <v>24479</v>
      </c>
      <c r="B319">
        <v>108638745</v>
      </c>
      <c r="C319">
        <v>92000000</v>
      </c>
      <c r="D319">
        <v>16638745</v>
      </c>
    </row>
    <row r="320" spans="1:4">
      <c r="A320" t="s">
        <v>24480</v>
      </c>
      <c r="B320">
        <v>86897182</v>
      </c>
      <c r="C320">
        <v>95000000</v>
      </c>
      <c r="D320">
        <v>-8102818</v>
      </c>
    </row>
    <row r="321" spans="1:4">
      <c r="A321" t="s">
        <v>24481</v>
      </c>
      <c r="B321">
        <v>63540020</v>
      </c>
      <c r="C321">
        <v>93000000</v>
      </c>
      <c r="D321">
        <v>-29459980</v>
      </c>
    </row>
    <row r="322" spans="1:4">
      <c r="A322" t="s">
        <v>24482</v>
      </c>
      <c r="B322">
        <v>95328937</v>
      </c>
      <c r="C322">
        <v>100000000</v>
      </c>
      <c r="D322">
        <v>-4671063</v>
      </c>
    </row>
    <row r="323" spans="1:4">
      <c r="A323" t="s">
        <v>24483</v>
      </c>
      <c r="B323">
        <v>50802661</v>
      </c>
      <c r="C323">
        <v>95000000</v>
      </c>
      <c r="D323">
        <v>-44197339</v>
      </c>
    </row>
    <row r="324" spans="1:4">
      <c r="A324" t="s">
        <v>24484</v>
      </c>
      <c r="B324">
        <v>161317423</v>
      </c>
      <c r="C324">
        <v>95000000</v>
      </c>
      <c r="D324">
        <v>66317423</v>
      </c>
    </row>
    <row r="325" spans="1:4">
      <c r="A325" t="s">
        <v>24485</v>
      </c>
      <c r="B325">
        <v>201148159</v>
      </c>
      <c r="C325">
        <v>95000000</v>
      </c>
      <c r="D325">
        <v>106148159</v>
      </c>
    </row>
    <row r="326" spans="1:4">
      <c r="A326" t="s">
        <v>24486</v>
      </c>
      <c r="B326">
        <v>43982842</v>
      </c>
      <c r="C326">
        <v>65000000</v>
      </c>
      <c r="D326">
        <v>-21017158</v>
      </c>
    </row>
    <row r="327" spans="1:4">
      <c r="A327" t="s">
        <v>24487</v>
      </c>
      <c r="B327">
        <v>380838870</v>
      </c>
      <c r="C327">
        <v>94000000</v>
      </c>
      <c r="D327">
        <v>286838870</v>
      </c>
    </row>
    <row r="328" spans="1:4">
      <c r="A328" t="s">
        <v>24488</v>
      </c>
      <c r="B328">
        <v>377019252</v>
      </c>
      <c r="C328">
        <v>94000000</v>
      </c>
      <c r="D328">
        <v>283019252</v>
      </c>
    </row>
    <row r="329" spans="1:4">
      <c r="A329" t="s">
        <v>24489</v>
      </c>
      <c r="B329">
        <v>340478898</v>
      </c>
      <c r="C329">
        <v>94000000</v>
      </c>
      <c r="D329">
        <v>246478898</v>
      </c>
    </row>
    <row r="330" spans="1:4">
      <c r="A330" t="s">
        <v>24490</v>
      </c>
      <c r="B330">
        <v>17176900</v>
      </c>
      <c r="C330">
        <v>95000000</v>
      </c>
      <c r="D330">
        <v>-77823100</v>
      </c>
    </row>
    <row r="331" spans="1:4">
      <c r="A331" t="s">
        <v>24491</v>
      </c>
      <c r="B331">
        <v>131144183</v>
      </c>
      <c r="C331">
        <v>115000000</v>
      </c>
      <c r="D331">
        <v>16144183</v>
      </c>
    </row>
    <row r="332" spans="1:4">
      <c r="A332" t="s">
        <v>24492</v>
      </c>
      <c r="B332">
        <v>23014504</v>
      </c>
      <c r="C332">
        <v>100000000</v>
      </c>
      <c r="D332">
        <v>-76985496</v>
      </c>
    </row>
    <row r="333" spans="1:4">
      <c r="A333" t="s">
        <v>24493</v>
      </c>
      <c r="B333">
        <v>181166115</v>
      </c>
      <c r="C333">
        <v>93000000</v>
      </c>
      <c r="D333">
        <v>88166115</v>
      </c>
    </row>
    <row r="334" spans="1:4">
      <c r="A334" t="s">
        <v>24494</v>
      </c>
      <c r="B334">
        <v>176740650</v>
      </c>
      <c r="C334">
        <v>93000000</v>
      </c>
      <c r="D334">
        <v>83740650</v>
      </c>
    </row>
    <row r="335" spans="1:4">
      <c r="A335" t="s">
        <v>24495</v>
      </c>
      <c r="B335">
        <v>71148699</v>
      </c>
      <c r="C335">
        <v>90000000</v>
      </c>
      <c r="D335">
        <v>-18851301</v>
      </c>
    </row>
    <row r="336" spans="1:4">
      <c r="A336" t="s">
        <v>24496</v>
      </c>
      <c r="B336">
        <v>67344392</v>
      </c>
      <c r="C336">
        <v>92000000</v>
      </c>
      <c r="D336">
        <v>-24655608</v>
      </c>
    </row>
    <row r="337" spans="1:4">
      <c r="A337" t="s">
        <v>24497</v>
      </c>
      <c r="B337">
        <v>22406362</v>
      </c>
      <c r="C337">
        <v>107000000</v>
      </c>
      <c r="D337">
        <v>-84593638</v>
      </c>
    </row>
    <row r="338" spans="1:4">
      <c r="A338" t="s">
        <v>24498</v>
      </c>
      <c r="B338">
        <v>261437578</v>
      </c>
      <c r="C338">
        <v>92000000</v>
      </c>
      <c r="D338">
        <v>169437578</v>
      </c>
    </row>
    <row r="339" spans="1:4">
      <c r="A339" t="s">
        <v>24499</v>
      </c>
      <c r="B339">
        <v>11000000</v>
      </c>
      <c r="C339">
        <v>98000000</v>
      </c>
      <c r="D339">
        <v>-87000000</v>
      </c>
    </row>
    <row r="340" spans="1:4">
      <c r="A340" t="s">
        <v>24500</v>
      </c>
      <c r="B340">
        <v>88761720</v>
      </c>
      <c r="C340">
        <v>95000000</v>
      </c>
      <c r="D340">
        <v>-6238280</v>
      </c>
    </row>
    <row r="341" spans="1:4">
      <c r="A341" t="s">
        <v>24501</v>
      </c>
      <c r="B341">
        <v>250147615</v>
      </c>
      <c r="C341">
        <v>90000000</v>
      </c>
      <c r="D341">
        <v>160147615</v>
      </c>
    </row>
    <row r="342" spans="1:4">
      <c r="A342" t="s">
        <v>24502</v>
      </c>
      <c r="B342">
        <v>245823397</v>
      </c>
      <c r="C342">
        <v>90000000</v>
      </c>
      <c r="D342">
        <v>155823397</v>
      </c>
    </row>
    <row r="343" spans="1:4">
      <c r="A343" t="s">
        <v>24503</v>
      </c>
      <c r="B343">
        <v>81557479</v>
      </c>
      <c r="C343">
        <v>100000000</v>
      </c>
      <c r="D343">
        <v>-18442521</v>
      </c>
    </row>
    <row r="344" spans="1:4">
      <c r="A344" t="s">
        <v>24504</v>
      </c>
      <c r="B344">
        <v>226138454</v>
      </c>
      <c r="C344">
        <v>90000000</v>
      </c>
      <c r="D344">
        <v>136138454</v>
      </c>
    </row>
    <row r="345" spans="1:4">
      <c r="A345" t="s">
        <v>24505</v>
      </c>
      <c r="B345">
        <v>155370362</v>
      </c>
      <c r="C345">
        <v>100000000</v>
      </c>
      <c r="D345">
        <v>55370362</v>
      </c>
    </row>
    <row r="346" spans="1:4">
      <c r="A346" t="s">
        <v>24506</v>
      </c>
      <c r="B346">
        <v>124870275</v>
      </c>
      <c r="C346">
        <v>100000000</v>
      </c>
      <c r="D346">
        <v>24870275</v>
      </c>
    </row>
    <row r="347" spans="1:4">
      <c r="A347" t="s">
        <v>24507</v>
      </c>
      <c r="B347">
        <v>196573705</v>
      </c>
      <c r="C347">
        <v>90000000</v>
      </c>
      <c r="D347">
        <v>106573705</v>
      </c>
    </row>
    <row r="348" spans="1:4">
      <c r="A348" t="s">
        <v>24508</v>
      </c>
      <c r="B348">
        <v>58229120</v>
      </c>
      <c r="C348">
        <v>90000000</v>
      </c>
      <c r="D348">
        <v>-31770880</v>
      </c>
    </row>
    <row r="349" spans="1:4">
      <c r="A349" t="s">
        <v>24509</v>
      </c>
      <c r="B349">
        <v>125305545</v>
      </c>
      <c r="C349">
        <v>92000000</v>
      </c>
      <c r="D349">
        <v>33305545</v>
      </c>
    </row>
    <row r="350" spans="1:4">
      <c r="A350" t="s">
        <v>24510</v>
      </c>
      <c r="B350">
        <v>132373442</v>
      </c>
      <c r="C350">
        <v>90000000</v>
      </c>
      <c r="D350">
        <v>42373442</v>
      </c>
    </row>
    <row r="351" spans="1:4">
      <c r="A351" t="s">
        <v>24511</v>
      </c>
      <c r="B351">
        <v>120618403</v>
      </c>
      <c r="C351">
        <v>90000000</v>
      </c>
      <c r="D351">
        <v>30618403</v>
      </c>
    </row>
    <row r="352" spans="1:4">
      <c r="A352" t="s">
        <v>24512</v>
      </c>
      <c r="B352">
        <v>110416702</v>
      </c>
      <c r="C352">
        <v>92000000</v>
      </c>
      <c r="D352">
        <v>18416702</v>
      </c>
    </row>
    <row r="353" spans="1:4">
      <c r="A353" t="s">
        <v>24513</v>
      </c>
      <c r="B353">
        <v>102515793</v>
      </c>
      <c r="C353">
        <v>90000000</v>
      </c>
      <c r="D353">
        <v>12515793</v>
      </c>
    </row>
    <row r="354" spans="1:4">
      <c r="A354" t="s">
        <v>24514</v>
      </c>
      <c r="B354">
        <v>100012500</v>
      </c>
      <c r="C354">
        <v>90000000</v>
      </c>
      <c r="D354">
        <v>10012500</v>
      </c>
    </row>
    <row r="355" spans="1:4">
      <c r="A355" t="s">
        <v>24515</v>
      </c>
      <c r="B355">
        <v>209019489</v>
      </c>
      <c r="C355">
        <v>90000000</v>
      </c>
      <c r="D355">
        <v>119019489</v>
      </c>
    </row>
    <row r="356" spans="1:4">
      <c r="A356" t="s">
        <v>24516</v>
      </c>
      <c r="B356">
        <v>84037039</v>
      </c>
      <c r="C356">
        <v>120000000</v>
      </c>
      <c r="D356">
        <v>-35962961</v>
      </c>
    </row>
    <row r="357" spans="1:4">
      <c r="A357" t="s">
        <v>24517</v>
      </c>
      <c r="B357">
        <v>85884815</v>
      </c>
      <c r="C357">
        <v>90000000</v>
      </c>
      <c r="D357">
        <v>-4115185</v>
      </c>
    </row>
    <row r="358" spans="1:4">
      <c r="A358" t="s">
        <v>24518</v>
      </c>
      <c r="B358">
        <v>83077470</v>
      </c>
      <c r="C358">
        <v>75000000</v>
      </c>
      <c r="D358">
        <v>8077470</v>
      </c>
    </row>
    <row r="359" spans="1:4">
      <c r="A359" t="s">
        <v>24519</v>
      </c>
      <c r="B359">
        <v>100018837</v>
      </c>
      <c r="C359">
        <v>90000000</v>
      </c>
      <c r="D359">
        <v>10018837</v>
      </c>
    </row>
    <row r="360" spans="1:4">
      <c r="A360" t="s">
        <v>24520</v>
      </c>
      <c r="B360">
        <v>78747585</v>
      </c>
      <c r="C360">
        <v>88000000</v>
      </c>
      <c r="D360">
        <v>-9252415</v>
      </c>
    </row>
    <row r="361" spans="1:4">
      <c r="A361" t="s">
        <v>24521</v>
      </c>
      <c r="B361">
        <v>78616689</v>
      </c>
      <c r="C361">
        <v>100000000</v>
      </c>
      <c r="D361">
        <v>-21383311</v>
      </c>
    </row>
    <row r="362" spans="1:4">
      <c r="A362" t="s">
        <v>24522</v>
      </c>
      <c r="B362">
        <v>75817994</v>
      </c>
      <c r="C362">
        <v>90000000</v>
      </c>
      <c r="D362">
        <v>-14182006</v>
      </c>
    </row>
    <row r="363" spans="1:4">
      <c r="A363" t="s">
        <v>24523</v>
      </c>
      <c r="B363">
        <v>100853835</v>
      </c>
      <c r="C363">
        <v>90000000</v>
      </c>
      <c r="D363">
        <v>10853835</v>
      </c>
    </row>
    <row r="364" spans="1:4">
      <c r="A364" t="s">
        <v>24524</v>
      </c>
      <c r="B364">
        <v>73209340</v>
      </c>
      <c r="C364">
        <v>95000000</v>
      </c>
      <c r="D364">
        <v>-21790660</v>
      </c>
    </row>
    <row r="365" spans="1:4">
      <c r="A365" t="s">
        <v>24525</v>
      </c>
      <c r="B365">
        <v>72515360</v>
      </c>
      <c r="C365">
        <v>80000000</v>
      </c>
      <c r="D365">
        <v>-7484640</v>
      </c>
    </row>
    <row r="366" spans="1:4">
      <c r="A366" t="s">
        <v>24526</v>
      </c>
      <c r="B366">
        <v>68558662</v>
      </c>
      <c r="C366">
        <v>90000000</v>
      </c>
      <c r="D366">
        <v>-21441338</v>
      </c>
    </row>
    <row r="367" spans="1:4">
      <c r="A367" t="s">
        <v>24527</v>
      </c>
      <c r="B367">
        <v>65653758</v>
      </c>
      <c r="C367">
        <v>95000000</v>
      </c>
      <c r="D367">
        <v>-29346242</v>
      </c>
    </row>
    <row r="368" spans="1:4">
      <c r="A368" t="s">
        <v>24528</v>
      </c>
      <c r="B368">
        <v>64685359</v>
      </c>
      <c r="C368">
        <v>90000000</v>
      </c>
      <c r="D368">
        <v>-25314641</v>
      </c>
    </row>
    <row r="369" spans="1:4">
      <c r="A369" t="s">
        <v>24529</v>
      </c>
      <c r="B369">
        <v>61355436</v>
      </c>
      <c r="C369">
        <v>68000000</v>
      </c>
      <c r="D369">
        <v>-6644564</v>
      </c>
    </row>
    <row r="370" spans="1:4">
      <c r="A370" t="s">
        <v>24530</v>
      </c>
      <c r="B370">
        <v>26871</v>
      </c>
      <c r="C370">
        <v>92000000</v>
      </c>
      <c r="D370">
        <v>-91973129</v>
      </c>
    </row>
    <row r="371" spans="1:4">
      <c r="A371" t="s">
        <v>24531</v>
      </c>
      <c r="B371">
        <v>60874615</v>
      </c>
      <c r="C371">
        <v>90000000</v>
      </c>
      <c r="D371">
        <v>-29125385</v>
      </c>
    </row>
    <row r="372" spans="1:4">
      <c r="A372" t="s">
        <v>24532</v>
      </c>
      <c r="B372">
        <v>143618384</v>
      </c>
      <c r="C372">
        <v>90000000</v>
      </c>
      <c r="D372">
        <v>53618384</v>
      </c>
    </row>
    <row r="373" spans="1:4">
      <c r="A373" t="s">
        <v>24533</v>
      </c>
      <c r="B373">
        <v>58220776</v>
      </c>
      <c r="C373">
        <v>100000000</v>
      </c>
      <c r="D373">
        <v>-41779224</v>
      </c>
    </row>
    <row r="374" spans="1:4">
      <c r="A374" t="s">
        <v>24534</v>
      </c>
      <c r="B374">
        <v>47474112</v>
      </c>
      <c r="C374">
        <v>90000000</v>
      </c>
      <c r="D374">
        <v>-42525888</v>
      </c>
    </row>
    <row r="375" spans="1:4">
      <c r="A375" t="s">
        <v>24535</v>
      </c>
      <c r="B375">
        <v>42877165</v>
      </c>
      <c r="C375">
        <v>86000000</v>
      </c>
      <c r="D375">
        <v>-43122835</v>
      </c>
    </row>
    <row r="376" spans="1:4">
      <c r="A376" t="s">
        <v>24536</v>
      </c>
      <c r="B376">
        <v>35168677</v>
      </c>
      <c r="C376">
        <v>100000000</v>
      </c>
      <c r="D376">
        <v>-64831323</v>
      </c>
    </row>
    <row r="377" spans="1:4">
      <c r="A377" t="s">
        <v>24400</v>
      </c>
      <c r="B377">
        <v>56114221</v>
      </c>
      <c r="C377">
        <v>120000000</v>
      </c>
      <c r="D377">
        <v>-63885779</v>
      </c>
    </row>
    <row r="378" spans="1:4">
      <c r="A378" t="s">
        <v>24537</v>
      </c>
      <c r="B378">
        <v>37567440</v>
      </c>
      <c r="C378">
        <v>20000000</v>
      </c>
      <c r="D378">
        <v>17567440</v>
      </c>
    </row>
    <row r="379" spans="1:4">
      <c r="A379" t="s">
        <v>24538</v>
      </c>
      <c r="B379">
        <v>61644321</v>
      </c>
      <c r="C379">
        <v>88000000</v>
      </c>
      <c r="D379">
        <v>-26355679</v>
      </c>
    </row>
    <row r="380" spans="1:4">
      <c r="A380" t="s">
        <v>24539</v>
      </c>
      <c r="B380">
        <v>190562</v>
      </c>
      <c r="C380">
        <v>90000000</v>
      </c>
      <c r="D380">
        <v>-89809438</v>
      </c>
    </row>
    <row r="381" spans="1:4">
      <c r="A381" t="s">
        <v>24540</v>
      </c>
      <c r="B381">
        <v>120147445</v>
      </c>
      <c r="C381">
        <v>87000000</v>
      </c>
      <c r="D381">
        <v>33147445</v>
      </c>
    </row>
    <row r="382" spans="1:4">
      <c r="A382" t="s">
        <v>24541</v>
      </c>
      <c r="B382">
        <v>241688385</v>
      </c>
      <c r="C382">
        <v>92000000</v>
      </c>
      <c r="D382">
        <v>149688385</v>
      </c>
    </row>
    <row r="383" spans="1:4">
      <c r="A383" t="s">
        <v>24258</v>
      </c>
      <c r="B383">
        <v>144512310</v>
      </c>
      <c r="C383">
        <v>38000000</v>
      </c>
      <c r="D383">
        <v>106512310</v>
      </c>
    </row>
    <row r="384" spans="1:4">
      <c r="A384" t="s">
        <v>24542</v>
      </c>
      <c r="B384">
        <v>233630478</v>
      </c>
      <c r="C384">
        <v>90000000</v>
      </c>
      <c r="D384">
        <v>143630478</v>
      </c>
    </row>
    <row r="385" spans="1:4">
      <c r="A385" t="s">
        <v>24543</v>
      </c>
      <c r="B385">
        <v>197992827</v>
      </c>
      <c r="C385">
        <v>100000000</v>
      </c>
      <c r="D385">
        <v>97992827</v>
      </c>
    </row>
    <row r="386" spans="1:4">
      <c r="A386" t="s">
        <v>24544</v>
      </c>
      <c r="B386">
        <v>176049130</v>
      </c>
      <c r="C386">
        <v>75000000</v>
      </c>
      <c r="D386">
        <v>101049130</v>
      </c>
    </row>
    <row r="387" spans="1:4">
      <c r="A387" t="s">
        <v>24545</v>
      </c>
      <c r="B387">
        <v>172620724</v>
      </c>
      <c r="C387">
        <v>85000000</v>
      </c>
      <c r="D387">
        <v>87620724</v>
      </c>
    </row>
    <row r="388" spans="1:4">
      <c r="A388" t="s">
        <v>24546</v>
      </c>
      <c r="B388">
        <v>183405771</v>
      </c>
      <c r="C388">
        <v>85000000</v>
      </c>
      <c r="D388">
        <v>98405771</v>
      </c>
    </row>
    <row r="389" spans="1:4">
      <c r="A389" t="s">
        <v>24547</v>
      </c>
      <c r="B389">
        <v>20315324</v>
      </c>
      <c r="C389">
        <v>75000000</v>
      </c>
      <c r="D389">
        <v>-54684676</v>
      </c>
    </row>
    <row r="390" spans="1:4">
      <c r="A390" t="s">
        <v>24548</v>
      </c>
      <c r="B390">
        <v>148313048</v>
      </c>
      <c r="C390">
        <v>85000000</v>
      </c>
      <c r="D390">
        <v>63313048</v>
      </c>
    </row>
    <row r="391" spans="1:4">
      <c r="A391" t="s">
        <v>24549</v>
      </c>
      <c r="B391">
        <v>127706877</v>
      </c>
      <c r="C391">
        <v>85000000</v>
      </c>
      <c r="D391">
        <v>42706877</v>
      </c>
    </row>
    <row r="392" spans="1:4">
      <c r="A392" t="s">
        <v>24550</v>
      </c>
      <c r="B392">
        <v>126149655</v>
      </c>
      <c r="C392">
        <v>85000000</v>
      </c>
      <c r="D392">
        <v>41149655</v>
      </c>
    </row>
    <row r="393" spans="1:4">
      <c r="A393" t="s">
        <v>24551</v>
      </c>
      <c r="B393">
        <v>66941559</v>
      </c>
      <c r="C393">
        <v>85000000</v>
      </c>
      <c r="D393">
        <v>-18058441</v>
      </c>
    </row>
    <row r="394" spans="1:4">
      <c r="A394" t="s">
        <v>24552</v>
      </c>
      <c r="B394">
        <v>78009155</v>
      </c>
      <c r="C394">
        <v>75000000</v>
      </c>
      <c r="D394">
        <v>3009155</v>
      </c>
    </row>
    <row r="395" spans="1:4">
      <c r="A395" t="s">
        <v>24553</v>
      </c>
      <c r="B395">
        <v>63224849</v>
      </c>
      <c r="C395">
        <v>85000000</v>
      </c>
      <c r="D395">
        <v>-21775151</v>
      </c>
    </row>
    <row r="396" spans="1:4">
      <c r="A396" t="s">
        <v>24554</v>
      </c>
      <c r="B396">
        <v>111544445</v>
      </c>
      <c r="C396">
        <v>90000000</v>
      </c>
      <c r="D396">
        <v>21544445</v>
      </c>
    </row>
    <row r="397" spans="1:4">
      <c r="A397" t="s">
        <v>24555</v>
      </c>
      <c r="B397">
        <v>112703470</v>
      </c>
      <c r="C397">
        <v>85000000</v>
      </c>
      <c r="D397">
        <v>27703470</v>
      </c>
    </row>
    <row r="398" spans="1:4">
      <c r="A398" t="s">
        <v>24556</v>
      </c>
      <c r="B398">
        <v>117144465</v>
      </c>
      <c r="C398">
        <v>85000000</v>
      </c>
      <c r="D398">
        <v>32144465</v>
      </c>
    </row>
    <row r="399" spans="1:4">
      <c r="A399" t="s">
        <v>24557</v>
      </c>
      <c r="B399">
        <v>84303558</v>
      </c>
      <c r="C399">
        <v>85000000</v>
      </c>
      <c r="D399">
        <v>-696442</v>
      </c>
    </row>
    <row r="400" spans="1:4">
      <c r="A400" t="s">
        <v>24558</v>
      </c>
      <c r="B400">
        <v>150832203</v>
      </c>
      <c r="C400">
        <v>85000000</v>
      </c>
      <c r="D400">
        <v>65832203</v>
      </c>
    </row>
    <row r="401" spans="1:4">
      <c r="A401" t="s">
        <v>24559</v>
      </c>
      <c r="B401">
        <v>51396781</v>
      </c>
      <c r="C401">
        <v>68000000</v>
      </c>
      <c r="D401">
        <v>-16603219</v>
      </c>
    </row>
    <row r="402" spans="1:4">
      <c r="A402" t="s">
        <v>24560</v>
      </c>
      <c r="B402">
        <v>47592825</v>
      </c>
      <c r="C402">
        <v>85000000</v>
      </c>
      <c r="D402">
        <v>-37407175</v>
      </c>
    </row>
    <row r="403" spans="1:4">
      <c r="A403" t="s">
        <v>24561</v>
      </c>
      <c r="B403">
        <v>50016394</v>
      </c>
      <c r="C403">
        <v>70000000</v>
      </c>
      <c r="D403">
        <v>-19983606</v>
      </c>
    </row>
    <row r="404" spans="1:4">
      <c r="A404" t="s">
        <v>24562</v>
      </c>
      <c r="B404">
        <v>57010853</v>
      </c>
      <c r="C404">
        <v>85000000</v>
      </c>
      <c r="D404">
        <v>-27989147</v>
      </c>
    </row>
    <row r="405" spans="1:4">
      <c r="A405" t="s">
        <v>24563</v>
      </c>
      <c r="B405">
        <v>62494975</v>
      </c>
      <c r="C405">
        <v>85000000</v>
      </c>
      <c r="D405">
        <v>-22505025</v>
      </c>
    </row>
    <row r="406" spans="1:4">
      <c r="A406" t="s">
        <v>24564</v>
      </c>
      <c r="B406">
        <v>46440491</v>
      </c>
      <c r="C406">
        <v>100000000</v>
      </c>
      <c r="D406">
        <v>-53559509</v>
      </c>
    </row>
    <row r="407" spans="1:4">
      <c r="A407" t="s">
        <v>24565</v>
      </c>
      <c r="B407">
        <v>44606335</v>
      </c>
      <c r="C407">
        <v>90000000</v>
      </c>
      <c r="D407">
        <v>-45393665</v>
      </c>
    </row>
    <row r="408" spans="1:4">
      <c r="A408" t="s">
        <v>24566</v>
      </c>
      <c r="B408">
        <v>40048332</v>
      </c>
      <c r="C408">
        <v>85000000</v>
      </c>
      <c r="D408">
        <v>-44951668</v>
      </c>
    </row>
    <row r="409" spans="1:4">
      <c r="A409" t="s">
        <v>24567</v>
      </c>
      <c r="B409">
        <v>64933670</v>
      </c>
      <c r="C409">
        <v>85000000</v>
      </c>
      <c r="D409">
        <v>-20066330</v>
      </c>
    </row>
    <row r="410" spans="1:4">
      <c r="A410" t="s">
        <v>24568</v>
      </c>
      <c r="B410">
        <v>31494270</v>
      </c>
      <c r="C410">
        <v>60000000</v>
      </c>
      <c r="D410">
        <v>-28505730</v>
      </c>
    </row>
    <row r="411" spans="1:4">
      <c r="A411" t="s">
        <v>24569</v>
      </c>
      <c r="B411">
        <v>31111260</v>
      </c>
      <c r="C411">
        <v>60000000</v>
      </c>
      <c r="D411">
        <v>-28888740</v>
      </c>
    </row>
    <row r="412" spans="1:4">
      <c r="A412" t="s">
        <v>24570</v>
      </c>
      <c r="B412">
        <v>123307945</v>
      </c>
      <c r="C412">
        <v>65000000</v>
      </c>
      <c r="D412">
        <v>58307945</v>
      </c>
    </row>
    <row r="413" spans="1:4">
      <c r="A413" t="s">
        <v>24571</v>
      </c>
      <c r="B413">
        <v>153288182</v>
      </c>
      <c r="C413">
        <v>84000000</v>
      </c>
      <c r="D413">
        <v>69288182</v>
      </c>
    </row>
    <row r="414" spans="1:4">
      <c r="A414" t="s">
        <v>24572</v>
      </c>
      <c r="B414">
        <v>13401683</v>
      </c>
      <c r="C414">
        <v>35000000</v>
      </c>
      <c r="D414">
        <v>-21598317</v>
      </c>
    </row>
    <row r="415" spans="1:4">
      <c r="A415" t="s">
        <v>24573</v>
      </c>
      <c r="B415">
        <v>137340146</v>
      </c>
      <c r="C415">
        <v>70000000</v>
      </c>
      <c r="D415">
        <v>67340146</v>
      </c>
    </row>
    <row r="416" spans="1:4">
      <c r="A416" t="s">
        <v>24574</v>
      </c>
      <c r="B416">
        <v>43575716</v>
      </c>
      <c r="C416">
        <v>85000000</v>
      </c>
      <c r="D416">
        <v>-41424284</v>
      </c>
    </row>
    <row r="417" spans="1:4">
      <c r="A417" t="s">
        <v>24575</v>
      </c>
      <c r="B417">
        <v>80170146</v>
      </c>
      <c r="C417">
        <v>85000000</v>
      </c>
      <c r="D417">
        <v>-4829854</v>
      </c>
    </row>
    <row r="418" spans="1:4">
      <c r="A418" t="s">
        <v>24576</v>
      </c>
      <c r="B418">
        <v>75754670</v>
      </c>
      <c r="C418">
        <v>85000000</v>
      </c>
      <c r="D418">
        <v>-9245330</v>
      </c>
    </row>
    <row r="419" spans="1:4">
      <c r="A419" t="s">
        <v>24577</v>
      </c>
      <c r="B419">
        <v>33048353</v>
      </c>
      <c r="C419">
        <v>65000000</v>
      </c>
      <c r="D419">
        <v>-31951647</v>
      </c>
    </row>
    <row r="420" spans="1:4">
      <c r="A420" t="s">
        <v>24578</v>
      </c>
      <c r="B420">
        <v>34543701</v>
      </c>
      <c r="C420">
        <v>82000000</v>
      </c>
      <c r="D420">
        <v>-47456299</v>
      </c>
    </row>
    <row r="421" spans="1:4">
      <c r="A421" t="s">
        <v>24579</v>
      </c>
      <c r="B421">
        <v>242589580</v>
      </c>
      <c r="C421">
        <v>81000000</v>
      </c>
      <c r="D421">
        <v>161589580</v>
      </c>
    </row>
    <row r="422" spans="1:4">
      <c r="A422" t="s">
        <v>24580</v>
      </c>
      <c r="B422">
        <v>102981571</v>
      </c>
      <c r="C422">
        <v>80000000</v>
      </c>
      <c r="D422">
        <v>22981571</v>
      </c>
    </row>
    <row r="423" spans="1:4">
      <c r="A423" t="s">
        <v>24581</v>
      </c>
      <c r="B423">
        <v>180965237</v>
      </c>
      <c r="C423">
        <v>80000000</v>
      </c>
      <c r="D423">
        <v>100965237</v>
      </c>
    </row>
    <row r="424" spans="1:4">
      <c r="A424" t="s">
        <v>24582</v>
      </c>
      <c r="B424">
        <v>407999255</v>
      </c>
      <c r="C424">
        <v>78000000</v>
      </c>
      <c r="D424">
        <v>329999255</v>
      </c>
    </row>
    <row r="425" spans="1:4">
      <c r="A425" t="s">
        <v>24583</v>
      </c>
      <c r="B425">
        <v>254455986</v>
      </c>
      <c r="C425">
        <v>80000000</v>
      </c>
      <c r="D425">
        <v>174455986</v>
      </c>
    </row>
    <row r="426" spans="1:4">
      <c r="A426" t="s">
        <v>24584</v>
      </c>
      <c r="B426">
        <v>162831698</v>
      </c>
      <c r="C426">
        <v>80000000</v>
      </c>
      <c r="D426">
        <v>82831698</v>
      </c>
    </row>
    <row r="427" spans="1:4">
      <c r="A427" t="s">
        <v>24585</v>
      </c>
      <c r="B427">
        <v>155019340</v>
      </c>
      <c r="C427">
        <v>80000000</v>
      </c>
      <c r="D427">
        <v>75019340</v>
      </c>
    </row>
    <row r="428" spans="1:4">
      <c r="A428" t="s">
        <v>24586</v>
      </c>
      <c r="B428">
        <v>145771527</v>
      </c>
      <c r="C428">
        <v>80000000</v>
      </c>
      <c r="D428">
        <v>65771527</v>
      </c>
    </row>
    <row r="429" spans="1:4">
      <c r="A429" t="s">
        <v>24587</v>
      </c>
      <c r="B429">
        <v>140459099</v>
      </c>
      <c r="C429">
        <v>75000000</v>
      </c>
      <c r="D429">
        <v>65459099</v>
      </c>
    </row>
    <row r="430" spans="1:4">
      <c r="A430" t="s">
        <v>24588</v>
      </c>
      <c r="B430">
        <v>53215979</v>
      </c>
      <c r="C430">
        <v>84000000</v>
      </c>
      <c r="D430">
        <v>-30784021</v>
      </c>
    </row>
    <row r="431" spans="1:4">
      <c r="A431" t="s">
        <v>24589</v>
      </c>
      <c r="B431">
        <v>158115031</v>
      </c>
      <c r="C431">
        <v>82000000</v>
      </c>
      <c r="D431">
        <v>76115031</v>
      </c>
    </row>
    <row r="432" spans="1:4">
      <c r="A432" t="s">
        <v>24590</v>
      </c>
      <c r="B432">
        <v>133103929</v>
      </c>
      <c r="C432">
        <v>75000000</v>
      </c>
      <c r="D432">
        <v>58103929</v>
      </c>
    </row>
    <row r="433" spans="1:4">
      <c r="A433" t="s">
        <v>24591</v>
      </c>
      <c r="B433">
        <v>133668525</v>
      </c>
      <c r="C433">
        <v>80000000</v>
      </c>
      <c r="D433">
        <v>53668525</v>
      </c>
    </row>
    <row r="434" spans="1:4">
      <c r="A434" t="s">
        <v>24592</v>
      </c>
      <c r="B434">
        <v>130313314</v>
      </c>
      <c r="C434">
        <v>80000000</v>
      </c>
      <c r="D434">
        <v>50313314</v>
      </c>
    </row>
    <row r="435" spans="1:4">
      <c r="A435" t="s">
        <v>24593</v>
      </c>
      <c r="B435">
        <v>124590960</v>
      </c>
      <c r="C435">
        <v>80000000</v>
      </c>
      <c r="D435">
        <v>44590960</v>
      </c>
    </row>
    <row r="436" spans="1:4">
      <c r="A436" t="s">
        <v>24594</v>
      </c>
      <c r="B436">
        <v>127968405</v>
      </c>
      <c r="C436">
        <v>80000000</v>
      </c>
      <c r="D436">
        <v>47968405</v>
      </c>
    </row>
    <row r="437" spans="1:4">
      <c r="A437" t="s">
        <v>24595</v>
      </c>
      <c r="B437">
        <v>120136047</v>
      </c>
      <c r="C437">
        <v>80000000</v>
      </c>
      <c r="D437">
        <v>40136047</v>
      </c>
    </row>
    <row r="438" spans="1:4">
      <c r="A438" t="s">
        <v>24596</v>
      </c>
      <c r="B438">
        <v>128200012</v>
      </c>
      <c r="C438">
        <v>75000000</v>
      </c>
      <c r="D438">
        <v>53200012</v>
      </c>
    </row>
    <row r="439" spans="1:4">
      <c r="A439" t="s">
        <v>24597</v>
      </c>
      <c r="B439">
        <v>112225777</v>
      </c>
      <c r="C439">
        <v>80000000</v>
      </c>
      <c r="D439">
        <v>32225777</v>
      </c>
    </row>
    <row r="440" spans="1:4">
      <c r="A440" t="s">
        <v>24598</v>
      </c>
      <c r="B440">
        <v>109993847</v>
      </c>
      <c r="C440">
        <v>80000000</v>
      </c>
      <c r="D440">
        <v>29993847</v>
      </c>
    </row>
    <row r="441" spans="1:4">
      <c r="A441" t="s">
        <v>24599</v>
      </c>
      <c r="B441">
        <v>104054514</v>
      </c>
      <c r="C441">
        <v>80000000</v>
      </c>
      <c r="D441">
        <v>24054514</v>
      </c>
    </row>
    <row r="442" spans="1:4">
      <c r="A442" t="s">
        <v>24600</v>
      </c>
      <c r="B442">
        <v>103028109</v>
      </c>
      <c r="C442">
        <v>80000000</v>
      </c>
      <c r="D442">
        <v>23028109</v>
      </c>
    </row>
    <row r="443" spans="1:4">
      <c r="A443" t="s">
        <v>24601</v>
      </c>
      <c r="B443">
        <v>101087161</v>
      </c>
      <c r="C443">
        <v>75000000</v>
      </c>
      <c r="D443">
        <v>26087161</v>
      </c>
    </row>
    <row r="444" spans="1:4">
      <c r="A444" t="s">
        <v>24602</v>
      </c>
      <c r="B444">
        <v>101111837</v>
      </c>
      <c r="C444">
        <v>80000000</v>
      </c>
      <c r="D444">
        <v>21111837</v>
      </c>
    </row>
    <row r="445" spans="1:4">
      <c r="A445" t="s">
        <v>24603</v>
      </c>
      <c r="B445">
        <v>95632614</v>
      </c>
      <c r="C445">
        <v>79000000</v>
      </c>
      <c r="D445">
        <v>16632614</v>
      </c>
    </row>
    <row r="446" spans="1:4">
      <c r="A446" t="s">
        <v>24604</v>
      </c>
      <c r="B446">
        <v>94822707</v>
      </c>
      <c r="C446">
        <v>80000000</v>
      </c>
      <c r="D446">
        <v>14822707</v>
      </c>
    </row>
    <row r="447" spans="1:4">
      <c r="A447" t="s">
        <v>24605</v>
      </c>
      <c r="B447">
        <v>92969824</v>
      </c>
      <c r="C447">
        <v>80000000</v>
      </c>
      <c r="D447">
        <v>12969824</v>
      </c>
    </row>
    <row r="448" spans="1:4">
      <c r="A448" t="s">
        <v>24606</v>
      </c>
      <c r="B448">
        <v>91188905</v>
      </c>
      <c r="C448">
        <v>80000000</v>
      </c>
      <c r="D448">
        <v>11188905</v>
      </c>
    </row>
    <row r="449" spans="1:4">
      <c r="A449" t="s">
        <v>24607</v>
      </c>
      <c r="B449">
        <v>90443603</v>
      </c>
      <c r="C449">
        <v>80000000</v>
      </c>
      <c r="D449">
        <v>10443603</v>
      </c>
    </row>
    <row r="450" spans="1:4">
      <c r="A450" t="s">
        <v>24608</v>
      </c>
      <c r="B450">
        <v>82226474</v>
      </c>
      <c r="C450">
        <v>65000000</v>
      </c>
      <c r="D450">
        <v>17226474</v>
      </c>
    </row>
    <row r="451" spans="1:4">
      <c r="A451" t="s">
        <v>24609</v>
      </c>
      <c r="B451">
        <v>79363785</v>
      </c>
      <c r="C451">
        <v>80000000</v>
      </c>
      <c r="D451">
        <v>-636215</v>
      </c>
    </row>
    <row r="452" spans="1:4">
      <c r="A452" t="s">
        <v>24610</v>
      </c>
      <c r="B452">
        <v>76081498</v>
      </c>
      <c r="C452">
        <v>75000000</v>
      </c>
      <c r="D452">
        <v>1081498</v>
      </c>
    </row>
    <row r="453" spans="1:4">
      <c r="A453" t="s">
        <v>24611</v>
      </c>
      <c r="B453">
        <v>85707116</v>
      </c>
      <c r="C453">
        <v>68000000</v>
      </c>
      <c r="D453">
        <v>17707116</v>
      </c>
    </row>
    <row r="454" spans="1:4">
      <c r="A454" t="s">
        <v>24612</v>
      </c>
      <c r="B454">
        <v>74329966</v>
      </c>
      <c r="C454">
        <v>70000000</v>
      </c>
      <c r="D454">
        <v>4329966</v>
      </c>
    </row>
    <row r="455" spans="1:4">
      <c r="A455" t="s">
        <v>24613</v>
      </c>
      <c r="B455">
        <v>100169068</v>
      </c>
      <c r="C455">
        <v>80000000</v>
      </c>
      <c r="D455">
        <v>20169068</v>
      </c>
    </row>
    <row r="456" spans="1:4">
      <c r="A456" t="s">
        <v>24614</v>
      </c>
      <c r="B456">
        <v>73215310</v>
      </c>
      <c r="C456">
        <v>80000000</v>
      </c>
      <c r="D456">
        <v>-6784690</v>
      </c>
    </row>
    <row r="457" spans="1:4">
      <c r="A457" t="s">
        <v>24615</v>
      </c>
      <c r="B457">
        <v>80360866</v>
      </c>
      <c r="C457">
        <v>80000000</v>
      </c>
      <c r="D457">
        <v>360866</v>
      </c>
    </row>
    <row r="458" spans="1:4">
      <c r="A458" t="s">
        <v>24616</v>
      </c>
      <c r="B458">
        <v>69102910</v>
      </c>
      <c r="C458">
        <v>80000000</v>
      </c>
      <c r="D458">
        <v>-10897090</v>
      </c>
    </row>
    <row r="459" spans="1:4">
      <c r="A459" t="s">
        <v>24617</v>
      </c>
      <c r="B459">
        <v>65948711</v>
      </c>
      <c r="C459">
        <v>80000000</v>
      </c>
      <c r="D459">
        <v>-14051289</v>
      </c>
    </row>
    <row r="460" spans="1:4">
      <c r="A460" t="s">
        <v>24618</v>
      </c>
      <c r="B460">
        <v>169692572</v>
      </c>
      <c r="C460">
        <v>80000000</v>
      </c>
      <c r="D460">
        <v>89692572</v>
      </c>
    </row>
    <row r="461" spans="1:4">
      <c r="A461" t="s">
        <v>24619</v>
      </c>
      <c r="B461">
        <v>60507228</v>
      </c>
      <c r="C461">
        <v>80000000</v>
      </c>
      <c r="D461">
        <v>-19492772</v>
      </c>
    </row>
    <row r="462" spans="1:4">
      <c r="A462" t="s">
        <v>24620</v>
      </c>
      <c r="B462">
        <v>56684819</v>
      </c>
      <c r="C462">
        <v>80000000</v>
      </c>
      <c r="D462">
        <v>-23315181</v>
      </c>
    </row>
    <row r="463" spans="1:4">
      <c r="A463" t="s">
        <v>24621</v>
      </c>
      <c r="B463">
        <v>50628009</v>
      </c>
      <c r="C463">
        <v>90000000</v>
      </c>
      <c r="D463">
        <v>-39371991</v>
      </c>
    </row>
    <row r="464" spans="1:4">
      <c r="A464" t="s">
        <v>24622</v>
      </c>
      <c r="B464">
        <v>69772969</v>
      </c>
      <c r="C464">
        <v>80000000</v>
      </c>
      <c r="D464">
        <v>-10227031</v>
      </c>
    </row>
    <row r="465" spans="1:4">
      <c r="A465" t="s">
        <v>24623</v>
      </c>
      <c r="B465">
        <v>45356386</v>
      </c>
      <c r="C465">
        <v>75000000</v>
      </c>
      <c r="D465">
        <v>-29643614</v>
      </c>
    </row>
    <row r="466" spans="1:4">
      <c r="A466" t="s">
        <v>24624</v>
      </c>
      <c r="B466">
        <v>55350897</v>
      </c>
      <c r="C466">
        <v>85000000</v>
      </c>
      <c r="D466">
        <v>-29649103</v>
      </c>
    </row>
    <row r="467" spans="1:4">
      <c r="A467" t="s">
        <v>24625</v>
      </c>
      <c r="B467">
        <v>39442871</v>
      </c>
      <c r="C467">
        <v>80000000</v>
      </c>
      <c r="D467">
        <v>-40557129</v>
      </c>
    </row>
    <row r="468" spans="1:4">
      <c r="A468" t="s">
        <v>24626</v>
      </c>
      <c r="B468">
        <v>37899638</v>
      </c>
      <c r="C468">
        <v>88000000</v>
      </c>
      <c r="D468">
        <v>-50100362</v>
      </c>
    </row>
    <row r="469" spans="1:4">
      <c r="A469" t="s">
        <v>24627</v>
      </c>
      <c r="B469">
        <v>37754208</v>
      </c>
      <c r="C469">
        <v>70000000</v>
      </c>
      <c r="D469">
        <v>-32245792</v>
      </c>
    </row>
    <row r="470" spans="1:4">
      <c r="A470" t="s">
        <v>24628</v>
      </c>
      <c r="B470">
        <v>38542418</v>
      </c>
      <c r="C470">
        <v>80000000</v>
      </c>
      <c r="D470">
        <v>-41457582</v>
      </c>
    </row>
    <row r="471" spans="1:4">
      <c r="A471" t="s">
        <v>24629</v>
      </c>
      <c r="B471">
        <v>34566746</v>
      </c>
      <c r="C471">
        <v>80000000</v>
      </c>
      <c r="D471">
        <v>-45433254</v>
      </c>
    </row>
    <row r="472" spans="1:4">
      <c r="A472" t="s">
        <v>24630</v>
      </c>
      <c r="B472">
        <v>32885565</v>
      </c>
      <c r="C472">
        <v>80000000</v>
      </c>
      <c r="D472">
        <v>-47114435</v>
      </c>
    </row>
    <row r="473" spans="1:4">
      <c r="A473" t="s">
        <v>24631</v>
      </c>
      <c r="B473">
        <v>36073232</v>
      </c>
      <c r="C473">
        <v>80000000</v>
      </c>
      <c r="D473">
        <v>-43926768</v>
      </c>
    </row>
    <row r="474" spans="1:4">
      <c r="A474" t="s">
        <v>24632</v>
      </c>
      <c r="B474">
        <v>21471685</v>
      </c>
      <c r="C474">
        <v>44000000</v>
      </c>
      <c r="D474">
        <v>-22528315</v>
      </c>
    </row>
    <row r="475" spans="1:4">
      <c r="A475" t="s">
        <v>24633</v>
      </c>
      <c r="B475">
        <v>20950820</v>
      </c>
      <c r="C475">
        <v>80000000</v>
      </c>
      <c r="D475">
        <v>-59049180</v>
      </c>
    </row>
    <row r="476" spans="1:4">
      <c r="A476" t="s">
        <v>24634</v>
      </c>
      <c r="B476">
        <v>19673424</v>
      </c>
      <c r="C476">
        <v>80000000</v>
      </c>
      <c r="D476">
        <v>-60326576</v>
      </c>
    </row>
    <row r="477" spans="1:4">
      <c r="A477" t="s">
        <v>24635</v>
      </c>
      <c r="B477">
        <v>19480739</v>
      </c>
      <c r="C477">
        <v>80000000</v>
      </c>
      <c r="D477">
        <v>-60519261</v>
      </c>
    </row>
    <row r="478" spans="1:4">
      <c r="A478" t="s">
        <v>24636</v>
      </c>
      <c r="B478">
        <v>17593391</v>
      </c>
      <c r="C478">
        <v>80000000</v>
      </c>
      <c r="D478">
        <v>-62406609</v>
      </c>
    </row>
    <row r="479" spans="1:4">
      <c r="A479" t="s">
        <v>24637</v>
      </c>
      <c r="B479">
        <v>18318000</v>
      </c>
      <c r="C479">
        <v>80000000</v>
      </c>
      <c r="D479">
        <v>-61682000</v>
      </c>
    </row>
    <row r="480" spans="1:4">
      <c r="A480" t="s">
        <v>24638</v>
      </c>
      <c r="B480">
        <v>27356090</v>
      </c>
      <c r="C480">
        <v>90000000</v>
      </c>
      <c r="D480">
        <v>-62643910</v>
      </c>
    </row>
    <row r="481" spans="1:4">
      <c r="A481" t="s">
        <v>24639</v>
      </c>
      <c r="B481">
        <v>17473245</v>
      </c>
      <c r="C481">
        <v>70000000</v>
      </c>
      <c r="D481">
        <v>-52526755</v>
      </c>
    </row>
    <row r="482" spans="1:4">
      <c r="A482" t="s">
        <v>24640</v>
      </c>
      <c r="B482">
        <v>15131330</v>
      </c>
      <c r="C482">
        <v>86000000</v>
      </c>
      <c r="D482">
        <v>-70868670</v>
      </c>
    </row>
    <row r="483" spans="1:4">
      <c r="A483" t="s">
        <v>24641</v>
      </c>
      <c r="B483">
        <v>19406406</v>
      </c>
      <c r="C483">
        <v>40000000</v>
      </c>
      <c r="D483">
        <v>-20593594</v>
      </c>
    </row>
    <row r="484" spans="1:4">
      <c r="A484" t="s">
        <v>24642</v>
      </c>
      <c r="B484">
        <v>1891821</v>
      </c>
      <c r="C484">
        <v>52000000</v>
      </c>
      <c r="D484">
        <v>-50108179</v>
      </c>
    </row>
    <row r="485" spans="1:4">
      <c r="A485" t="s">
        <v>24643</v>
      </c>
      <c r="B485">
        <v>23219748</v>
      </c>
      <c r="C485">
        <v>80000000</v>
      </c>
      <c r="D485">
        <v>-56780252</v>
      </c>
    </row>
    <row r="486" spans="1:4">
      <c r="A486" t="s">
        <v>24644</v>
      </c>
      <c r="B486">
        <v>170708996</v>
      </c>
      <c r="C486">
        <v>58000000</v>
      </c>
      <c r="D486">
        <v>112708996</v>
      </c>
    </row>
    <row r="487" spans="1:4">
      <c r="A487" t="s">
        <v>24645</v>
      </c>
      <c r="B487">
        <v>422783777</v>
      </c>
      <c r="C487">
        <v>45000000</v>
      </c>
      <c r="D487">
        <v>377783777</v>
      </c>
    </row>
    <row r="488" spans="1:4">
      <c r="A488" t="s">
        <v>24646</v>
      </c>
      <c r="B488">
        <v>103812241</v>
      </c>
      <c r="C488">
        <v>79000000</v>
      </c>
      <c r="D488">
        <v>24812241</v>
      </c>
    </row>
    <row r="489" spans="1:4">
      <c r="A489" t="s">
        <v>24647</v>
      </c>
      <c r="B489">
        <v>119793567</v>
      </c>
      <c r="C489">
        <v>78000000</v>
      </c>
      <c r="D489">
        <v>41793567</v>
      </c>
    </row>
    <row r="490" spans="1:4">
      <c r="A490" t="s">
        <v>24648</v>
      </c>
      <c r="B490">
        <v>92930005</v>
      </c>
      <c r="C490">
        <v>78000000</v>
      </c>
      <c r="D490">
        <v>14930005</v>
      </c>
    </row>
    <row r="491" spans="1:4">
      <c r="A491" t="s">
        <v>24649</v>
      </c>
      <c r="B491">
        <v>67286731</v>
      </c>
      <c r="C491">
        <v>100000000</v>
      </c>
      <c r="D491">
        <v>-32713269</v>
      </c>
    </row>
    <row r="492" spans="1:4">
      <c r="A492" t="s">
        <v>24650</v>
      </c>
      <c r="B492">
        <v>74158157</v>
      </c>
      <c r="C492">
        <v>79000000</v>
      </c>
      <c r="D492">
        <v>-4841843</v>
      </c>
    </row>
    <row r="493" spans="1:4">
      <c r="A493" t="s">
        <v>24651</v>
      </c>
      <c r="B493">
        <v>127083765</v>
      </c>
      <c r="C493">
        <v>76000000</v>
      </c>
      <c r="D493">
        <v>51083765</v>
      </c>
    </row>
    <row r="494" spans="1:4">
      <c r="A494" t="s">
        <v>24652</v>
      </c>
      <c r="B494">
        <v>1339152</v>
      </c>
      <c r="C494">
        <v>81200000</v>
      </c>
      <c r="D494">
        <v>-79860848</v>
      </c>
    </row>
    <row r="495" spans="1:4">
      <c r="A495" t="s">
        <v>24653</v>
      </c>
      <c r="B495">
        <v>15071514</v>
      </c>
      <c r="C495">
        <v>80000000</v>
      </c>
      <c r="D495">
        <v>-64928486</v>
      </c>
    </row>
    <row r="496" spans="1:4">
      <c r="A496" t="s">
        <v>24654</v>
      </c>
      <c r="B496">
        <v>26000610</v>
      </c>
      <c r="C496">
        <v>76000000</v>
      </c>
      <c r="D496">
        <v>-49999390</v>
      </c>
    </row>
    <row r="497" spans="1:4">
      <c r="A497" t="s">
        <v>24655</v>
      </c>
      <c r="B497">
        <v>323505540</v>
      </c>
      <c r="C497">
        <v>75000000</v>
      </c>
      <c r="D497">
        <v>248505540</v>
      </c>
    </row>
    <row r="498" spans="1:4">
      <c r="A498" t="s">
        <v>24656</v>
      </c>
      <c r="B498">
        <v>66462600</v>
      </c>
      <c r="C498">
        <v>78000000</v>
      </c>
      <c r="D498">
        <v>-11537400</v>
      </c>
    </row>
    <row r="499" spans="1:4">
      <c r="A499" t="s">
        <v>24657</v>
      </c>
      <c r="B499">
        <v>368049635</v>
      </c>
      <c r="C499">
        <v>76000000</v>
      </c>
      <c r="D499">
        <v>292049635</v>
      </c>
    </row>
    <row r="500" spans="1:4">
      <c r="A500" t="s">
        <v>24658</v>
      </c>
      <c r="B500">
        <v>306124059</v>
      </c>
      <c r="C500">
        <v>75000000</v>
      </c>
      <c r="D500">
        <v>231124059</v>
      </c>
    </row>
    <row r="501" spans="1:4">
      <c r="A501" t="s">
        <v>24659</v>
      </c>
      <c r="B501">
        <v>229074524</v>
      </c>
      <c r="C501">
        <v>73000000</v>
      </c>
      <c r="D501">
        <v>156074524</v>
      </c>
    </row>
    <row r="502" spans="1:4">
      <c r="A502" t="s">
        <v>24660</v>
      </c>
      <c r="B502">
        <v>193136719</v>
      </c>
      <c r="C502">
        <v>75000000</v>
      </c>
      <c r="D502">
        <v>118136719</v>
      </c>
    </row>
    <row r="503" spans="1:4">
      <c r="A503" t="s">
        <v>24661</v>
      </c>
      <c r="B503">
        <v>35286428</v>
      </c>
      <c r="C503">
        <v>76000000</v>
      </c>
      <c r="D503">
        <v>-40713572</v>
      </c>
    </row>
    <row r="504" spans="1:4">
      <c r="A504" t="s">
        <v>24662</v>
      </c>
      <c r="B504">
        <v>157299717</v>
      </c>
      <c r="C504">
        <v>75000000</v>
      </c>
      <c r="D504">
        <v>82299717</v>
      </c>
    </row>
    <row r="505" spans="1:4">
      <c r="A505" t="s">
        <v>24663</v>
      </c>
      <c r="B505">
        <v>134568845</v>
      </c>
      <c r="C505">
        <v>75000000</v>
      </c>
      <c r="D505">
        <v>59568845</v>
      </c>
    </row>
    <row r="506" spans="1:4">
      <c r="A506" t="s">
        <v>24664</v>
      </c>
      <c r="B506">
        <v>134006721</v>
      </c>
      <c r="C506">
        <v>75000000</v>
      </c>
      <c r="D506">
        <v>59006721</v>
      </c>
    </row>
    <row r="507" spans="1:4">
      <c r="A507" t="s">
        <v>24665</v>
      </c>
      <c r="B507">
        <v>195329763</v>
      </c>
      <c r="C507">
        <v>80000000</v>
      </c>
      <c r="D507">
        <v>115329763</v>
      </c>
    </row>
    <row r="508" spans="1:4">
      <c r="A508" t="s">
        <v>24666</v>
      </c>
      <c r="B508">
        <v>120776832</v>
      </c>
      <c r="C508">
        <v>75000000</v>
      </c>
      <c r="D508">
        <v>45776832</v>
      </c>
    </row>
    <row r="509" spans="1:4">
      <c r="A509" t="s">
        <v>24667</v>
      </c>
      <c r="B509">
        <v>118823091</v>
      </c>
      <c r="C509">
        <v>75000000</v>
      </c>
      <c r="D509">
        <v>43823091</v>
      </c>
    </row>
    <row r="510" spans="1:4">
      <c r="A510" t="s">
        <v>24668</v>
      </c>
      <c r="B510">
        <v>41814863</v>
      </c>
      <c r="C510">
        <v>50000000</v>
      </c>
      <c r="D510">
        <v>-8185137</v>
      </c>
    </row>
    <row r="511" spans="1:4">
      <c r="A511" t="s">
        <v>24669</v>
      </c>
      <c r="B511">
        <v>97360069</v>
      </c>
      <c r="C511">
        <v>75000000</v>
      </c>
      <c r="D511">
        <v>22360069</v>
      </c>
    </row>
    <row r="512" spans="1:4">
      <c r="A512" t="s">
        <v>24670</v>
      </c>
      <c r="B512">
        <v>117698894</v>
      </c>
      <c r="C512">
        <v>75000000</v>
      </c>
      <c r="D512">
        <v>42698894</v>
      </c>
    </row>
    <row r="513" spans="1:4">
      <c r="A513" t="s">
        <v>24671</v>
      </c>
      <c r="B513">
        <v>162001186</v>
      </c>
      <c r="C513">
        <v>80000000</v>
      </c>
      <c r="D513">
        <v>82001186</v>
      </c>
    </row>
    <row r="514" spans="1:4">
      <c r="A514" t="s">
        <v>24672</v>
      </c>
      <c r="B514">
        <v>77032279</v>
      </c>
      <c r="C514">
        <v>60000000</v>
      </c>
      <c r="D514">
        <v>17032279</v>
      </c>
    </row>
    <row r="515" spans="1:4">
      <c r="A515" t="s">
        <v>24673</v>
      </c>
      <c r="B515">
        <v>73023275</v>
      </c>
      <c r="C515">
        <v>35000000</v>
      </c>
      <c r="D515">
        <v>38023275</v>
      </c>
    </row>
    <row r="516" spans="1:4">
      <c r="A516" t="s">
        <v>24674</v>
      </c>
      <c r="B516">
        <v>68473360</v>
      </c>
      <c r="C516">
        <v>75000000</v>
      </c>
      <c r="D516">
        <v>-6526640</v>
      </c>
    </row>
    <row r="517" spans="1:4">
      <c r="A517" t="s">
        <v>24675</v>
      </c>
      <c r="B517">
        <v>66636385</v>
      </c>
      <c r="C517">
        <v>75000000</v>
      </c>
      <c r="D517">
        <v>-8363615</v>
      </c>
    </row>
    <row r="518" spans="1:4">
      <c r="A518" t="s">
        <v>24676</v>
      </c>
      <c r="B518">
        <v>160762022</v>
      </c>
      <c r="C518">
        <v>75000000</v>
      </c>
      <c r="D518">
        <v>85762022</v>
      </c>
    </row>
    <row r="519" spans="1:4">
      <c r="A519" t="s">
        <v>24677</v>
      </c>
      <c r="B519">
        <v>103338338</v>
      </c>
      <c r="C519">
        <v>70000000</v>
      </c>
      <c r="D519">
        <v>33338338</v>
      </c>
    </row>
    <row r="520" spans="1:4">
      <c r="A520" t="s">
        <v>24678</v>
      </c>
      <c r="B520">
        <v>55808744</v>
      </c>
      <c r="C520">
        <v>53000000</v>
      </c>
      <c r="D520">
        <v>2808744</v>
      </c>
    </row>
    <row r="521" spans="1:4">
      <c r="A521" t="s">
        <v>24679</v>
      </c>
      <c r="B521">
        <v>47379090</v>
      </c>
      <c r="C521">
        <v>70000000</v>
      </c>
      <c r="D521">
        <v>-22620910</v>
      </c>
    </row>
    <row r="522" spans="1:4">
      <c r="A522" t="s">
        <v>24680</v>
      </c>
      <c r="B522">
        <v>43426961</v>
      </c>
      <c r="C522">
        <v>70000000</v>
      </c>
      <c r="D522">
        <v>-26573039</v>
      </c>
    </row>
    <row r="523" spans="1:4">
      <c r="A523" t="s">
        <v>24681</v>
      </c>
      <c r="B523">
        <v>47000485</v>
      </c>
      <c r="C523">
        <v>75000000</v>
      </c>
      <c r="D523">
        <v>-27999515</v>
      </c>
    </row>
    <row r="524" spans="1:4">
      <c r="A524" t="s">
        <v>24682</v>
      </c>
      <c r="B524">
        <v>45434443</v>
      </c>
      <c r="C524">
        <v>75000000</v>
      </c>
      <c r="D524">
        <v>-29565557</v>
      </c>
    </row>
    <row r="525" spans="1:4">
      <c r="A525" t="s">
        <v>24683</v>
      </c>
      <c r="B525">
        <v>42044321</v>
      </c>
      <c r="C525">
        <v>80000000</v>
      </c>
      <c r="D525">
        <v>-37955679</v>
      </c>
    </row>
    <row r="526" spans="1:4">
      <c r="A526" t="s">
        <v>24684</v>
      </c>
      <c r="B526">
        <v>73661010</v>
      </c>
      <c r="C526">
        <v>75000000</v>
      </c>
      <c r="D526">
        <v>-1338990</v>
      </c>
    </row>
    <row r="527" spans="1:4">
      <c r="A527" t="s">
        <v>24685</v>
      </c>
      <c r="B527">
        <v>41523271</v>
      </c>
      <c r="C527">
        <v>80000000</v>
      </c>
      <c r="D527">
        <v>-38476729</v>
      </c>
    </row>
    <row r="528" spans="1:4">
      <c r="A528" t="s">
        <v>24686</v>
      </c>
      <c r="B528">
        <v>37600435</v>
      </c>
      <c r="C528">
        <v>55000000</v>
      </c>
      <c r="D528">
        <v>-17399565</v>
      </c>
    </row>
    <row r="529" spans="1:4">
      <c r="A529" t="s">
        <v>24687</v>
      </c>
      <c r="B529">
        <v>39251128</v>
      </c>
      <c r="C529">
        <v>75000000</v>
      </c>
      <c r="D529">
        <v>-35748872</v>
      </c>
    </row>
    <row r="530" spans="1:4">
      <c r="A530" t="s">
        <v>24688</v>
      </c>
      <c r="B530">
        <v>83503161</v>
      </c>
      <c r="C530">
        <v>75000000</v>
      </c>
      <c r="D530">
        <v>8503161</v>
      </c>
    </row>
    <row r="531" spans="1:4">
      <c r="A531" t="s">
        <v>24689</v>
      </c>
      <c r="B531">
        <v>34636443</v>
      </c>
      <c r="C531">
        <v>52000000</v>
      </c>
      <c r="D531">
        <v>-17363557</v>
      </c>
    </row>
    <row r="532" spans="1:4">
      <c r="A532" t="s">
        <v>24690</v>
      </c>
      <c r="B532">
        <v>22751979</v>
      </c>
      <c r="C532">
        <v>75000000</v>
      </c>
      <c r="D532">
        <v>-52248021</v>
      </c>
    </row>
    <row r="533" spans="1:4">
      <c r="A533" t="s">
        <v>24691</v>
      </c>
      <c r="B533">
        <v>30013346</v>
      </c>
      <c r="C533">
        <v>75000000</v>
      </c>
      <c r="D533">
        <v>-44986654</v>
      </c>
    </row>
    <row r="534" spans="1:4">
      <c r="A534" t="s">
        <v>24692</v>
      </c>
      <c r="B534">
        <v>14567883</v>
      </c>
      <c r="C534">
        <v>75000000</v>
      </c>
      <c r="D534">
        <v>-60432117</v>
      </c>
    </row>
    <row r="535" spans="1:4">
      <c r="A535" t="s">
        <v>24693</v>
      </c>
      <c r="B535">
        <v>5409517</v>
      </c>
      <c r="C535">
        <v>75000000</v>
      </c>
      <c r="D535">
        <v>-69590483</v>
      </c>
    </row>
    <row r="536" spans="1:4">
      <c r="A536" t="s">
        <v>24694</v>
      </c>
      <c r="B536">
        <v>21009180</v>
      </c>
      <c r="C536">
        <v>45000000</v>
      </c>
      <c r="D536">
        <v>-23990820</v>
      </c>
    </row>
    <row r="537" spans="1:4">
      <c r="A537" t="s">
        <v>24695</v>
      </c>
      <c r="B537">
        <v>94999143</v>
      </c>
      <c r="C537">
        <v>75000000</v>
      </c>
      <c r="D537">
        <v>19999143</v>
      </c>
    </row>
    <row r="538" spans="1:4">
      <c r="A538" t="s">
        <v>24696</v>
      </c>
      <c r="B538">
        <v>336029560</v>
      </c>
      <c r="C538">
        <v>74000000</v>
      </c>
      <c r="D538">
        <v>262029560</v>
      </c>
    </row>
    <row r="539" spans="1:4">
      <c r="A539" t="s">
        <v>24697</v>
      </c>
      <c r="B539">
        <v>36381716</v>
      </c>
      <c r="C539">
        <v>82000000</v>
      </c>
      <c r="D539">
        <v>-45618284</v>
      </c>
    </row>
    <row r="540" spans="1:4">
      <c r="A540" t="s">
        <v>24698</v>
      </c>
      <c r="B540">
        <v>55585389</v>
      </c>
      <c r="C540">
        <v>69000000</v>
      </c>
      <c r="D540">
        <v>-13414611</v>
      </c>
    </row>
    <row r="541" spans="1:4">
      <c r="A541" t="s">
        <v>24699</v>
      </c>
      <c r="B541">
        <v>36976367</v>
      </c>
      <c r="C541">
        <v>75000000</v>
      </c>
      <c r="D541">
        <v>-38023633</v>
      </c>
    </row>
    <row r="542" spans="1:4">
      <c r="A542" t="s">
        <v>24700</v>
      </c>
      <c r="B542">
        <v>107225164</v>
      </c>
      <c r="C542">
        <v>73000000</v>
      </c>
      <c r="D542">
        <v>34225164</v>
      </c>
    </row>
    <row r="543" spans="1:4">
      <c r="A543" t="s">
        <v>24701</v>
      </c>
      <c r="B543">
        <v>70224196</v>
      </c>
      <c r="C543">
        <v>70000000</v>
      </c>
      <c r="D543">
        <v>224196</v>
      </c>
    </row>
    <row r="544" spans="1:4">
      <c r="A544" t="s">
        <v>24702</v>
      </c>
      <c r="B544">
        <v>51814190</v>
      </c>
      <c r="C544">
        <v>75000000</v>
      </c>
      <c r="D544">
        <v>-23185810</v>
      </c>
    </row>
    <row r="545" spans="1:4">
      <c r="A545" t="s">
        <v>24703</v>
      </c>
      <c r="B545">
        <v>47456450</v>
      </c>
      <c r="C545">
        <v>70000000</v>
      </c>
      <c r="D545">
        <v>-22543550</v>
      </c>
    </row>
    <row r="546" spans="1:4">
      <c r="A546" t="s">
        <v>24704</v>
      </c>
      <c r="B546">
        <v>148213377</v>
      </c>
      <c r="C546">
        <v>73000000</v>
      </c>
      <c r="D546">
        <v>75213377</v>
      </c>
    </row>
    <row r="547" spans="1:4">
      <c r="A547" t="s">
        <v>24705</v>
      </c>
      <c r="B547">
        <v>112950721</v>
      </c>
      <c r="C547">
        <v>72000000</v>
      </c>
      <c r="D547">
        <v>40950721</v>
      </c>
    </row>
    <row r="548" spans="1:4">
      <c r="A548" t="s">
        <v>24706</v>
      </c>
      <c r="B548">
        <v>75600000</v>
      </c>
      <c r="C548">
        <v>72000000</v>
      </c>
      <c r="D548">
        <v>3600000</v>
      </c>
    </row>
    <row r="549" spans="1:4">
      <c r="A549" t="s">
        <v>24707</v>
      </c>
      <c r="B549">
        <v>62647540</v>
      </c>
      <c r="C549">
        <v>70000000</v>
      </c>
      <c r="D549">
        <v>-7352460</v>
      </c>
    </row>
    <row r="550" spans="1:4">
      <c r="A550" t="s">
        <v>24708</v>
      </c>
      <c r="B550">
        <v>183132370</v>
      </c>
      <c r="C550">
        <v>75000000</v>
      </c>
      <c r="D550">
        <v>108132370</v>
      </c>
    </row>
    <row r="551" spans="1:4">
      <c r="A551" t="s">
        <v>24709</v>
      </c>
      <c r="B551">
        <v>27796042</v>
      </c>
      <c r="C551">
        <v>72000000</v>
      </c>
      <c r="D551">
        <v>-44203958</v>
      </c>
    </row>
    <row r="552" spans="1:4">
      <c r="A552" t="s">
        <v>24710</v>
      </c>
      <c r="B552">
        <v>32616869</v>
      </c>
      <c r="C552">
        <v>72000000</v>
      </c>
      <c r="D552">
        <v>-39383131</v>
      </c>
    </row>
    <row r="553" spans="1:4">
      <c r="A553" t="s">
        <v>24711</v>
      </c>
      <c r="B553">
        <v>18947630</v>
      </c>
      <c r="C553">
        <v>59660000</v>
      </c>
      <c r="D553">
        <v>-40712370</v>
      </c>
    </row>
    <row r="554" spans="1:4">
      <c r="A554" t="s">
        <v>24712</v>
      </c>
      <c r="B554">
        <v>114195633</v>
      </c>
      <c r="C554">
        <v>60000000</v>
      </c>
      <c r="D554">
        <v>54195633</v>
      </c>
    </row>
    <row r="555" spans="1:4">
      <c r="A555" t="s">
        <v>24713</v>
      </c>
      <c r="B555">
        <v>144156464</v>
      </c>
      <c r="C555">
        <v>71500000</v>
      </c>
      <c r="D555">
        <v>72656464</v>
      </c>
    </row>
    <row r="556" spans="1:4">
      <c r="A556" t="s">
        <v>24714</v>
      </c>
      <c r="B556">
        <v>227965690</v>
      </c>
      <c r="C556">
        <v>72000000</v>
      </c>
      <c r="D556">
        <v>155965690</v>
      </c>
    </row>
    <row r="557" spans="1:4">
      <c r="A557" t="s">
        <v>24715</v>
      </c>
      <c r="B557">
        <v>436471036</v>
      </c>
      <c r="C557">
        <v>150000000</v>
      </c>
      <c r="D557">
        <v>286471036</v>
      </c>
    </row>
    <row r="558" spans="1:4">
      <c r="A558" t="s">
        <v>24716</v>
      </c>
      <c r="B558">
        <v>244052771</v>
      </c>
      <c r="C558">
        <v>120000000</v>
      </c>
      <c r="D558">
        <v>124052771</v>
      </c>
    </row>
    <row r="559" spans="1:4">
      <c r="A559" t="s">
        <v>24717</v>
      </c>
      <c r="B559">
        <v>152149590</v>
      </c>
      <c r="C559">
        <v>70000000</v>
      </c>
      <c r="D559">
        <v>82149590</v>
      </c>
    </row>
    <row r="560" spans="1:4">
      <c r="A560" t="s">
        <v>24718</v>
      </c>
      <c r="B560">
        <v>141204016</v>
      </c>
      <c r="C560">
        <v>70000000</v>
      </c>
      <c r="D560">
        <v>71204016</v>
      </c>
    </row>
    <row r="561" spans="1:4">
      <c r="A561" t="s">
        <v>24719</v>
      </c>
      <c r="B561">
        <v>162495848</v>
      </c>
      <c r="C561">
        <v>74000000</v>
      </c>
      <c r="D561">
        <v>88495848</v>
      </c>
    </row>
    <row r="562" spans="1:4">
      <c r="A562" t="s">
        <v>24720</v>
      </c>
      <c r="B562">
        <v>136448821</v>
      </c>
      <c r="C562">
        <v>80000000</v>
      </c>
      <c r="D562">
        <v>56448821</v>
      </c>
    </row>
    <row r="563" spans="1:4">
      <c r="A563" t="s">
        <v>24721</v>
      </c>
      <c r="B563">
        <v>120523073</v>
      </c>
      <c r="C563">
        <v>75000000</v>
      </c>
      <c r="D563">
        <v>45523073</v>
      </c>
    </row>
    <row r="564" spans="1:4">
      <c r="A564" t="s">
        <v>24722</v>
      </c>
      <c r="B564">
        <v>119654900</v>
      </c>
      <c r="C564">
        <v>70000000</v>
      </c>
      <c r="D564">
        <v>49654900</v>
      </c>
    </row>
    <row r="565" spans="1:4">
      <c r="A565" t="s">
        <v>24463</v>
      </c>
      <c r="B565">
        <v>72660029</v>
      </c>
      <c r="C565">
        <v>100000000</v>
      </c>
      <c r="D565">
        <v>-27339971</v>
      </c>
    </row>
    <row r="566" spans="1:4">
      <c r="A566" t="s">
        <v>24723</v>
      </c>
      <c r="B566">
        <v>117541000</v>
      </c>
      <c r="C566">
        <v>70000000</v>
      </c>
      <c r="D566">
        <v>47541000</v>
      </c>
    </row>
    <row r="567" spans="1:4">
      <c r="A567" t="s">
        <v>24724</v>
      </c>
      <c r="B567">
        <v>116643346</v>
      </c>
      <c r="C567">
        <v>80000000</v>
      </c>
      <c r="D567">
        <v>36643346</v>
      </c>
    </row>
    <row r="568" spans="1:4">
      <c r="A568" t="s">
        <v>24725</v>
      </c>
      <c r="B568">
        <v>100614858</v>
      </c>
      <c r="C568">
        <v>68000000</v>
      </c>
      <c r="D568">
        <v>32614858</v>
      </c>
    </row>
    <row r="569" spans="1:4">
      <c r="A569" t="s">
        <v>24726</v>
      </c>
      <c r="B569">
        <v>42272747</v>
      </c>
      <c r="C569">
        <v>70000000</v>
      </c>
      <c r="D569">
        <v>-27727253</v>
      </c>
    </row>
    <row r="570" spans="1:4">
      <c r="A570" t="s">
        <v>24727</v>
      </c>
      <c r="B570">
        <v>80281096</v>
      </c>
      <c r="C570">
        <v>60000000</v>
      </c>
      <c r="D570">
        <v>20281096</v>
      </c>
    </row>
    <row r="571" spans="1:4">
      <c r="A571" t="s">
        <v>24728</v>
      </c>
      <c r="B571">
        <v>219613391</v>
      </c>
      <c r="C571">
        <v>75000000</v>
      </c>
      <c r="D571">
        <v>144613391</v>
      </c>
    </row>
    <row r="572" spans="1:4">
      <c r="A572" t="s">
        <v>24729</v>
      </c>
      <c r="B572">
        <v>78120196</v>
      </c>
      <c r="C572">
        <v>75000000</v>
      </c>
      <c r="D572">
        <v>3120196</v>
      </c>
    </row>
    <row r="573" spans="1:4">
      <c r="A573" t="s">
        <v>24730</v>
      </c>
      <c r="B573">
        <v>98895417</v>
      </c>
      <c r="C573">
        <v>70000000</v>
      </c>
      <c r="D573">
        <v>28895417</v>
      </c>
    </row>
    <row r="574" spans="1:4">
      <c r="A574" t="s">
        <v>24731</v>
      </c>
      <c r="B574">
        <v>70117571</v>
      </c>
      <c r="C574">
        <v>58000000</v>
      </c>
      <c r="D574">
        <v>12117571</v>
      </c>
    </row>
    <row r="575" spans="1:4">
      <c r="A575" t="s">
        <v>24732</v>
      </c>
      <c r="B575">
        <v>83552429</v>
      </c>
      <c r="C575">
        <v>70000000</v>
      </c>
      <c r="D575">
        <v>13552429</v>
      </c>
    </row>
    <row r="576" spans="1:4">
      <c r="A576" t="s">
        <v>24733</v>
      </c>
      <c r="B576">
        <v>66257002</v>
      </c>
      <c r="C576">
        <v>70000000</v>
      </c>
      <c r="D576">
        <v>-3742998</v>
      </c>
    </row>
    <row r="577" spans="1:4">
      <c r="A577" t="s">
        <v>24734</v>
      </c>
      <c r="B577">
        <v>65012000</v>
      </c>
      <c r="C577">
        <v>70000000</v>
      </c>
      <c r="D577">
        <v>-4988000</v>
      </c>
    </row>
    <row r="578" spans="1:4">
      <c r="A578" t="s">
        <v>24735</v>
      </c>
      <c r="B578">
        <v>79883359</v>
      </c>
      <c r="C578">
        <v>66000000</v>
      </c>
      <c r="D578">
        <v>13883359</v>
      </c>
    </row>
    <row r="579" spans="1:4">
      <c r="A579" t="s">
        <v>24736</v>
      </c>
      <c r="B579">
        <v>78031620</v>
      </c>
      <c r="C579">
        <v>70000000</v>
      </c>
      <c r="D579">
        <v>8031620</v>
      </c>
    </row>
    <row r="580" spans="1:4">
      <c r="A580" t="s">
        <v>24737</v>
      </c>
      <c r="B580">
        <v>54222000</v>
      </c>
      <c r="C580">
        <v>69500000</v>
      </c>
      <c r="D580">
        <v>-15278000</v>
      </c>
    </row>
    <row r="581" spans="1:4">
      <c r="A581" t="s">
        <v>24738</v>
      </c>
      <c r="B581">
        <v>52474616</v>
      </c>
      <c r="C581">
        <v>70000000</v>
      </c>
      <c r="D581">
        <v>-17525384</v>
      </c>
    </row>
    <row r="582" spans="1:4">
      <c r="A582" t="s">
        <v>24739</v>
      </c>
      <c r="B582">
        <v>55942830</v>
      </c>
      <c r="C582">
        <v>70000000</v>
      </c>
      <c r="D582">
        <v>-14057170</v>
      </c>
    </row>
    <row r="583" spans="1:4">
      <c r="A583" t="s">
        <v>24740</v>
      </c>
      <c r="B583">
        <v>40932372</v>
      </c>
      <c r="C583">
        <v>70000000</v>
      </c>
      <c r="D583">
        <v>-29067628</v>
      </c>
    </row>
    <row r="584" spans="1:4">
      <c r="A584" t="s">
        <v>24741</v>
      </c>
      <c r="B584">
        <v>38345403</v>
      </c>
      <c r="C584">
        <v>70000000</v>
      </c>
      <c r="D584">
        <v>-31654597</v>
      </c>
    </row>
    <row r="585" spans="1:4">
      <c r="A585" t="s">
        <v>24742</v>
      </c>
      <c r="B585">
        <v>37901509</v>
      </c>
      <c r="C585">
        <v>70000000</v>
      </c>
      <c r="D585">
        <v>-32098491</v>
      </c>
    </row>
    <row r="586" spans="1:4">
      <c r="A586" t="s">
        <v>24743</v>
      </c>
      <c r="B586">
        <v>48430355</v>
      </c>
      <c r="C586">
        <v>70000000</v>
      </c>
      <c r="D586">
        <v>-21569645</v>
      </c>
    </row>
    <row r="587" spans="1:4">
      <c r="A587" t="s">
        <v>24744</v>
      </c>
      <c r="B587">
        <v>30157016</v>
      </c>
      <c r="C587">
        <v>70000000</v>
      </c>
      <c r="D587">
        <v>-39842984</v>
      </c>
    </row>
    <row r="588" spans="1:4">
      <c r="A588" t="s">
        <v>24745</v>
      </c>
      <c r="B588">
        <v>28031250</v>
      </c>
      <c r="C588">
        <v>60000000</v>
      </c>
      <c r="D588">
        <v>-31968750</v>
      </c>
    </row>
    <row r="589" spans="1:4">
      <c r="A589" t="s">
        <v>24746</v>
      </c>
      <c r="B589">
        <v>33105600</v>
      </c>
      <c r="C589">
        <v>70000000</v>
      </c>
      <c r="D589">
        <v>-36894400</v>
      </c>
    </row>
    <row r="590" spans="1:4">
      <c r="A590" t="s">
        <v>24747</v>
      </c>
      <c r="B590">
        <v>62321039</v>
      </c>
      <c r="C590">
        <v>70000000</v>
      </c>
      <c r="D590">
        <v>-7678961</v>
      </c>
    </row>
    <row r="591" spans="1:4">
      <c r="A591" t="s">
        <v>24748</v>
      </c>
      <c r="B591">
        <v>38509342</v>
      </c>
      <c r="C591">
        <v>75000000</v>
      </c>
      <c r="D591">
        <v>-36490658</v>
      </c>
    </row>
    <row r="592" spans="1:4">
      <c r="A592" t="s">
        <v>24749</v>
      </c>
      <c r="B592">
        <v>19076815</v>
      </c>
      <c r="C592">
        <v>60000000</v>
      </c>
      <c r="D592">
        <v>-40923185</v>
      </c>
    </row>
    <row r="593" spans="1:4">
      <c r="A593" t="s">
        <v>24750</v>
      </c>
      <c r="B593">
        <v>25093607</v>
      </c>
      <c r="C593">
        <v>35000000</v>
      </c>
      <c r="D593">
        <v>-9906393</v>
      </c>
    </row>
    <row r="594" spans="1:4">
      <c r="A594" t="s">
        <v>24751</v>
      </c>
      <c r="B594">
        <v>18990542</v>
      </c>
      <c r="C594">
        <v>70000000</v>
      </c>
      <c r="D594">
        <v>-51009458</v>
      </c>
    </row>
    <row r="595" spans="1:4">
      <c r="A595" t="s">
        <v>24752</v>
      </c>
      <c r="B595">
        <v>14294842</v>
      </c>
      <c r="C595">
        <v>70000000</v>
      </c>
      <c r="D595">
        <v>-55705158</v>
      </c>
    </row>
    <row r="596" spans="1:4">
      <c r="A596" t="s">
        <v>24753</v>
      </c>
      <c r="B596">
        <v>19819494</v>
      </c>
      <c r="C596">
        <v>70000000</v>
      </c>
      <c r="D596">
        <v>-50180506</v>
      </c>
    </row>
    <row r="597" spans="1:4">
      <c r="A597" t="s">
        <v>24754</v>
      </c>
      <c r="B597">
        <v>13596911</v>
      </c>
      <c r="C597">
        <v>70000000</v>
      </c>
      <c r="D597">
        <v>-56403089</v>
      </c>
    </row>
    <row r="598" spans="1:4">
      <c r="A598" t="s">
        <v>24755</v>
      </c>
      <c r="B598">
        <v>7097125</v>
      </c>
      <c r="C598">
        <v>70000000</v>
      </c>
      <c r="D598">
        <v>-62902875</v>
      </c>
    </row>
    <row r="599" spans="1:4">
      <c r="A599" t="s">
        <v>24756</v>
      </c>
      <c r="B599">
        <v>37760080</v>
      </c>
      <c r="C599">
        <v>70000000</v>
      </c>
      <c r="D599">
        <v>-32239920</v>
      </c>
    </row>
    <row r="600" spans="1:4">
      <c r="A600" t="s">
        <v>24757</v>
      </c>
      <c r="B600">
        <v>5851188</v>
      </c>
      <c r="C600">
        <v>70000000</v>
      </c>
      <c r="D600">
        <v>-64148812</v>
      </c>
    </row>
    <row r="601" spans="1:4">
      <c r="A601" t="s">
        <v>24758</v>
      </c>
      <c r="B601">
        <v>25121291</v>
      </c>
      <c r="C601">
        <v>50000000</v>
      </c>
      <c r="D601">
        <v>-24878709</v>
      </c>
    </row>
    <row r="602" spans="1:4">
      <c r="A602" t="s">
        <v>24759</v>
      </c>
      <c r="B602">
        <v>18821279</v>
      </c>
      <c r="C602">
        <v>70000000</v>
      </c>
      <c r="D602">
        <v>-51178721</v>
      </c>
    </row>
    <row r="603" spans="1:4">
      <c r="A603" t="s">
        <v>24760</v>
      </c>
      <c r="B603">
        <v>118471320</v>
      </c>
      <c r="C603">
        <v>68000000</v>
      </c>
      <c r="D603">
        <v>50471320</v>
      </c>
    </row>
    <row r="604" spans="1:4">
      <c r="A604" t="s">
        <v>24761</v>
      </c>
      <c r="B604">
        <v>300523113</v>
      </c>
      <c r="C604">
        <v>68000000</v>
      </c>
      <c r="D604">
        <v>232523113</v>
      </c>
    </row>
    <row r="605" spans="1:4">
      <c r="A605" t="s">
        <v>24762</v>
      </c>
      <c r="B605">
        <v>71069884</v>
      </c>
      <c r="C605">
        <v>68000000</v>
      </c>
      <c r="D605">
        <v>3069884</v>
      </c>
    </row>
    <row r="606" spans="1:4">
      <c r="A606" t="s">
        <v>24763</v>
      </c>
      <c r="B606">
        <v>251501645</v>
      </c>
      <c r="C606">
        <v>69000000</v>
      </c>
      <c r="D606">
        <v>182501645</v>
      </c>
    </row>
    <row r="607" spans="1:4">
      <c r="A607" t="s">
        <v>24764</v>
      </c>
      <c r="B607">
        <v>35324232</v>
      </c>
      <c r="C607">
        <v>68000000</v>
      </c>
      <c r="D607">
        <v>-32675768</v>
      </c>
    </row>
    <row r="608" spans="1:4">
      <c r="A608" t="s">
        <v>24765</v>
      </c>
      <c r="B608">
        <v>81257500</v>
      </c>
      <c r="C608">
        <v>68000000</v>
      </c>
      <c r="D608">
        <v>13257500</v>
      </c>
    </row>
    <row r="609" spans="1:4">
      <c r="A609" t="s">
        <v>24766</v>
      </c>
      <c r="B609">
        <v>617840</v>
      </c>
      <c r="C609">
        <v>70000000</v>
      </c>
      <c r="D609">
        <v>-69382160</v>
      </c>
    </row>
    <row r="610" spans="1:4">
      <c r="A610" t="s">
        <v>24767</v>
      </c>
      <c r="B610">
        <v>29655590</v>
      </c>
      <c r="C610">
        <v>65000000</v>
      </c>
      <c r="D610">
        <v>-35344410</v>
      </c>
    </row>
    <row r="611" spans="1:4">
      <c r="A611" t="s">
        <v>24768</v>
      </c>
      <c r="B611">
        <v>45045037</v>
      </c>
      <c r="C611">
        <v>36000000</v>
      </c>
      <c r="D611">
        <v>9045037</v>
      </c>
    </row>
    <row r="612" spans="1:4">
      <c r="A612" t="s">
        <v>24769</v>
      </c>
      <c r="B612">
        <v>28965197</v>
      </c>
      <c r="C612">
        <v>68000000</v>
      </c>
      <c r="D612">
        <v>-39034803</v>
      </c>
    </row>
    <row r="613" spans="1:4">
      <c r="A613" t="s">
        <v>24770</v>
      </c>
      <c r="B613">
        <v>39380442</v>
      </c>
      <c r="C613">
        <v>70000000</v>
      </c>
      <c r="D613">
        <v>-30619558</v>
      </c>
    </row>
    <row r="614" spans="1:4">
      <c r="A614" t="s">
        <v>24771</v>
      </c>
      <c r="B614">
        <v>37516013</v>
      </c>
      <c r="C614">
        <v>69000000</v>
      </c>
      <c r="D614">
        <v>-31483987</v>
      </c>
    </row>
    <row r="615" spans="1:4">
      <c r="A615" t="s">
        <v>24772</v>
      </c>
      <c r="B615">
        <v>87704396</v>
      </c>
      <c r="C615">
        <v>66000000</v>
      </c>
      <c r="D615">
        <v>21704396</v>
      </c>
    </row>
    <row r="616" spans="1:4">
      <c r="A616" t="s">
        <v>24773</v>
      </c>
      <c r="B616">
        <v>83892374</v>
      </c>
      <c r="C616">
        <v>66000000</v>
      </c>
      <c r="D616">
        <v>17892374</v>
      </c>
    </row>
    <row r="617" spans="1:4">
      <c r="A617" t="s">
        <v>24774</v>
      </c>
      <c r="B617">
        <v>5932060</v>
      </c>
      <c r="C617">
        <v>35000000</v>
      </c>
      <c r="D617">
        <v>-29067940</v>
      </c>
    </row>
    <row r="618" spans="1:4">
      <c r="A618" t="s">
        <v>24775</v>
      </c>
      <c r="B618">
        <v>216119491</v>
      </c>
      <c r="C618">
        <v>70000000</v>
      </c>
      <c r="D618">
        <v>146119491</v>
      </c>
    </row>
    <row r="619" spans="1:4">
      <c r="A619" t="s">
        <v>24776</v>
      </c>
      <c r="B619">
        <v>43568507</v>
      </c>
      <c r="C619">
        <v>66000000</v>
      </c>
      <c r="D619">
        <v>-22431493</v>
      </c>
    </row>
    <row r="620" spans="1:4">
      <c r="A620" t="s">
        <v>24777</v>
      </c>
      <c r="B620">
        <v>182805123</v>
      </c>
      <c r="C620">
        <v>70000000</v>
      </c>
      <c r="D620">
        <v>112805123</v>
      </c>
    </row>
    <row r="621" spans="1:4">
      <c r="A621" t="s">
        <v>24778</v>
      </c>
      <c r="B621">
        <v>176387405</v>
      </c>
      <c r="C621">
        <v>59000000</v>
      </c>
      <c r="D621">
        <v>117387405</v>
      </c>
    </row>
    <row r="622" spans="1:4">
      <c r="A622" t="s">
        <v>24779</v>
      </c>
      <c r="B622">
        <v>33685268</v>
      </c>
      <c r="C622">
        <v>68000000</v>
      </c>
      <c r="D622">
        <v>-34314732</v>
      </c>
    </row>
    <row r="623" spans="1:4">
      <c r="A623" t="s">
        <v>24780</v>
      </c>
      <c r="B623">
        <v>182204440</v>
      </c>
      <c r="C623">
        <v>65000000</v>
      </c>
      <c r="D623">
        <v>117204440</v>
      </c>
    </row>
    <row r="624" spans="1:4">
      <c r="A624" t="s">
        <v>24781</v>
      </c>
      <c r="B624">
        <v>171383253</v>
      </c>
      <c r="C624">
        <v>63000000</v>
      </c>
      <c r="D624">
        <v>108383253</v>
      </c>
    </row>
    <row r="625" spans="1:4">
      <c r="A625" t="s">
        <v>24782</v>
      </c>
      <c r="B625">
        <v>172071312</v>
      </c>
      <c r="C625">
        <v>62000000</v>
      </c>
      <c r="D625">
        <v>110071312</v>
      </c>
    </row>
    <row r="626" spans="1:4">
      <c r="A626" t="s">
        <v>24367</v>
      </c>
      <c r="B626">
        <v>119412921</v>
      </c>
      <c r="C626">
        <v>65000000</v>
      </c>
      <c r="D626">
        <v>54412921</v>
      </c>
    </row>
    <row r="627" spans="1:4">
      <c r="A627" t="s">
        <v>24783</v>
      </c>
      <c r="B627">
        <v>139225854</v>
      </c>
      <c r="C627">
        <v>60000000</v>
      </c>
      <c r="D627">
        <v>79225854</v>
      </c>
    </row>
    <row r="628" spans="1:4">
      <c r="A628" t="s">
        <v>24784</v>
      </c>
      <c r="B628">
        <v>148775460</v>
      </c>
      <c r="C628">
        <v>61000000</v>
      </c>
      <c r="D628">
        <v>87775460</v>
      </c>
    </row>
    <row r="629" spans="1:4">
      <c r="A629" t="s">
        <v>24785</v>
      </c>
      <c r="B629">
        <v>115731542</v>
      </c>
      <c r="C629">
        <v>65000000</v>
      </c>
      <c r="D629">
        <v>50731542</v>
      </c>
    </row>
    <row r="630" spans="1:4">
      <c r="A630" t="s">
        <v>24786</v>
      </c>
      <c r="B630">
        <v>100468793</v>
      </c>
      <c r="C630">
        <v>65000000</v>
      </c>
      <c r="D630">
        <v>35468793</v>
      </c>
    </row>
    <row r="631" spans="1:4">
      <c r="A631" t="s">
        <v>24787</v>
      </c>
      <c r="B631">
        <v>93771072</v>
      </c>
      <c r="C631">
        <v>65000000</v>
      </c>
      <c r="D631">
        <v>28771072</v>
      </c>
    </row>
    <row r="632" spans="1:4">
      <c r="A632" t="s">
        <v>24788</v>
      </c>
      <c r="B632">
        <v>100448498</v>
      </c>
      <c r="C632">
        <v>65000000</v>
      </c>
      <c r="D632">
        <v>35448498</v>
      </c>
    </row>
    <row r="633" spans="1:4">
      <c r="A633" t="s">
        <v>24789</v>
      </c>
      <c r="B633">
        <v>115603980</v>
      </c>
      <c r="C633">
        <v>65000000</v>
      </c>
      <c r="D633">
        <v>50603980</v>
      </c>
    </row>
    <row r="634" spans="1:4">
      <c r="A634" t="s">
        <v>24790</v>
      </c>
      <c r="B634">
        <v>90454043</v>
      </c>
      <c r="C634">
        <v>65000000</v>
      </c>
      <c r="D634">
        <v>25454043</v>
      </c>
    </row>
    <row r="635" spans="1:4">
      <c r="A635" t="s">
        <v>24791</v>
      </c>
      <c r="B635">
        <v>84049211</v>
      </c>
      <c r="C635">
        <v>70000000</v>
      </c>
      <c r="D635">
        <v>14049211</v>
      </c>
    </row>
    <row r="636" spans="1:4">
      <c r="A636" t="s">
        <v>24792</v>
      </c>
      <c r="B636">
        <v>70450000</v>
      </c>
      <c r="C636">
        <v>50000000</v>
      </c>
      <c r="D636">
        <v>20450000</v>
      </c>
    </row>
    <row r="637" spans="1:4">
      <c r="A637" t="s">
        <v>24793</v>
      </c>
      <c r="B637">
        <v>69688384</v>
      </c>
      <c r="C637">
        <v>60000000</v>
      </c>
      <c r="D637">
        <v>9688384</v>
      </c>
    </row>
    <row r="638" spans="1:4">
      <c r="A638" t="s">
        <v>24794</v>
      </c>
      <c r="B638">
        <v>70236496</v>
      </c>
      <c r="C638">
        <v>63000000</v>
      </c>
      <c r="D638">
        <v>7236496</v>
      </c>
    </row>
    <row r="639" spans="1:4">
      <c r="A639" t="s">
        <v>24795</v>
      </c>
      <c r="B639">
        <v>63695760</v>
      </c>
      <c r="C639">
        <v>65000000</v>
      </c>
      <c r="D639">
        <v>-1304240</v>
      </c>
    </row>
    <row r="640" spans="1:4">
      <c r="A640" t="s">
        <v>24796</v>
      </c>
      <c r="B640">
        <v>59617068</v>
      </c>
      <c r="C640">
        <v>65000000</v>
      </c>
      <c r="D640">
        <v>-5382932</v>
      </c>
    </row>
    <row r="641" spans="1:4">
      <c r="A641" t="s">
        <v>24797</v>
      </c>
      <c r="B641">
        <v>55637680</v>
      </c>
      <c r="C641">
        <v>65000000</v>
      </c>
      <c r="D641">
        <v>-9362320</v>
      </c>
    </row>
    <row r="642" spans="1:4">
      <c r="A642" t="s">
        <v>24798</v>
      </c>
      <c r="B642">
        <v>85911262</v>
      </c>
      <c r="C642">
        <v>65000000</v>
      </c>
      <c r="D642">
        <v>20911262</v>
      </c>
    </row>
    <row r="643" spans="1:4">
      <c r="A643" t="s">
        <v>24799</v>
      </c>
      <c r="B643">
        <v>53846915</v>
      </c>
      <c r="C643">
        <v>50100000</v>
      </c>
      <c r="D643">
        <v>3746915</v>
      </c>
    </row>
    <row r="644" spans="1:4">
      <c r="A644" t="s">
        <v>24800</v>
      </c>
      <c r="B644">
        <v>54758461</v>
      </c>
      <c r="C644">
        <v>65000000</v>
      </c>
      <c r="D644">
        <v>-10241539</v>
      </c>
    </row>
    <row r="645" spans="1:4">
      <c r="A645" t="s">
        <v>24801</v>
      </c>
      <c r="B645">
        <v>52397389</v>
      </c>
      <c r="C645">
        <v>65000000</v>
      </c>
      <c r="D645">
        <v>-12602611</v>
      </c>
    </row>
    <row r="646" spans="1:4">
      <c r="A646" t="s">
        <v>24802</v>
      </c>
      <c r="B646">
        <v>38966057</v>
      </c>
      <c r="C646">
        <v>65000000</v>
      </c>
      <c r="D646">
        <v>-26033943</v>
      </c>
    </row>
    <row r="647" spans="1:4">
      <c r="A647" t="s">
        <v>24803</v>
      </c>
      <c r="B647">
        <v>42345531</v>
      </c>
      <c r="C647">
        <v>65000000</v>
      </c>
      <c r="D647">
        <v>-22654469</v>
      </c>
    </row>
    <row r="648" spans="1:4">
      <c r="A648" t="s">
        <v>24804</v>
      </c>
      <c r="B648">
        <v>36064910</v>
      </c>
      <c r="C648">
        <v>45000000</v>
      </c>
      <c r="D648">
        <v>-8935090</v>
      </c>
    </row>
    <row r="649" spans="1:4">
      <c r="A649" t="s">
        <v>24805</v>
      </c>
      <c r="B649">
        <v>33328051</v>
      </c>
      <c r="C649">
        <v>65000000</v>
      </c>
      <c r="D649">
        <v>-31671949</v>
      </c>
    </row>
    <row r="650" spans="1:4">
      <c r="A650" t="s">
        <v>24806</v>
      </c>
      <c r="B650">
        <v>32598931</v>
      </c>
      <c r="C650">
        <v>65000000</v>
      </c>
      <c r="D650">
        <v>-32401069</v>
      </c>
    </row>
    <row r="651" spans="1:4">
      <c r="A651" t="s">
        <v>24807</v>
      </c>
      <c r="B651">
        <v>28045540</v>
      </c>
      <c r="C651">
        <v>65000000</v>
      </c>
      <c r="D651">
        <v>-36954460</v>
      </c>
    </row>
    <row r="652" spans="1:4">
      <c r="A652" t="s">
        <v>24808</v>
      </c>
      <c r="B652">
        <v>37023395</v>
      </c>
      <c r="C652">
        <v>63000000</v>
      </c>
      <c r="D652">
        <v>-25976605</v>
      </c>
    </row>
    <row r="653" spans="1:4">
      <c r="A653" t="s">
        <v>24809</v>
      </c>
      <c r="B653">
        <v>43532294</v>
      </c>
      <c r="C653">
        <v>65000000</v>
      </c>
      <c r="D653">
        <v>-21467706</v>
      </c>
    </row>
    <row r="654" spans="1:4">
      <c r="A654" t="s">
        <v>24810</v>
      </c>
      <c r="B654">
        <v>17218080</v>
      </c>
      <c r="C654">
        <v>70000000</v>
      </c>
      <c r="D654">
        <v>-52781920</v>
      </c>
    </row>
    <row r="655" spans="1:4">
      <c r="A655" t="s">
        <v>24811</v>
      </c>
      <c r="B655">
        <v>10014234</v>
      </c>
      <c r="C655">
        <v>65000000</v>
      </c>
      <c r="D655">
        <v>-54985766</v>
      </c>
    </row>
    <row r="656" spans="1:4">
      <c r="A656" t="s">
        <v>24812</v>
      </c>
      <c r="B656">
        <v>19059018</v>
      </c>
      <c r="C656">
        <v>65000000</v>
      </c>
      <c r="D656">
        <v>-45940982</v>
      </c>
    </row>
    <row r="657" spans="1:4">
      <c r="A657" t="s">
        <v>24813</v>
      </c>
      <c r="B657">
        <v>1987287</v>
      </c>
      <c r="C657">
        <v>50000000</v>
      </c>
      <c r="D657">
        <v>-48012713</v>
      </c>
    </row>
    <row r="658" spans="1:4">
      <c r="A658" t="s">
        <v>24814</v>
      </c>
      <c r="B658">
        <v>24407944</v>
      </c>
      <c r="C658">
        <v>43000000</v>
      </c>
      <c r="D658">
        <v>-18592056</v>
      </c>
    </row>
    <row r="659" spans="1:4">
      <c r="A659" t="s">
        <v>24815</v>
      </c>
      <c r="B659">
        <v>13750556</v>
      </c>
      <c r="C659">
        <v>65000000</v>
      </c>
      <c r="D659">
        <v>-51249444</v>
      </c>
    </row>
    <row r="660" spans="1:4">
      <c r="A660" t="s">
        <v>24816</v>
      </c>
      <c r="B660">
        <v>31054924</v>
      </c>
      <c r="C660">
        <v>64000000</v>
      </c>
      <c r="D660">
        <v>-32945076</v>
      </c>
    </row>
    <row r="661" spans="1:4">
      <c r="A661" t="s">
        <v>24817</v>
      </c>
      <c r="B661">
        <v>43247140</v>
      </c>
      <c r="C661">
        <v>55000000</v>
      </c>
      <c r="D661">
        <v>-11752860</v>
      </c>
    </row>
    <row r="662" spans="1:4">
      <c r="A662" t="s">
        <v>24818</v>
      </c>
      <c r="B662">
        <v>2208939</v>
      </c>
      <c r="C662">
        <v>50000000</v>
      </c>
      <c r="D662">
        <v>-47791061</v>
      </c>
    </row>
    <row r="663" spans="1:4">
      <c r="A663" t="s">
        <v>24819</v>
      </c>
      <c r="B663">
        <v>213079163</v>
      </c>
      <c r="C663">
        <v>63000000</v>
      </c>
      <c r="D663">
        <v>150079163</v>
      </c>
    </row>
    <row r="664" spans="1:4">
      <c r="A664" t="s">
        <v>24820</v>
      </c>
      <c r="B664">
        <v>19548064</v>
      </c>
      <c r="C664">
        <v>65000000</v>
      </c>
      <c r="D664">
        <v>-45451936</v>
      </c>
    </row>
    <row r="665" spans="1:4">
      <c r="A665" t="s">
        <v>24821</v>
      </c>
      <c r="B665">
        <v>356784000</v>
      </c>
      <c r="C665">
        <v>63000000</v>
      </c>
      <c r="D665">
        <v>293784000</v>
      </c>
    </row>
    <row r="666" spans="1:4">
      <c r="A666" t="s">
        <v>24822</v>
      </c>
      <c r="B666">
        <v>25052000</v>
      </c>
      <c r="C666">
        <v>63000000</v>
      </c>
      <c r="D666">
        <v>-37948000</v>
      </c>
    </row>
    <row r="667" spans="1:4">
      <c r="A667" t="s">
        <v>24823</v>
      </c>
      <c r="B667">
        <v>122012710</v>
      </c>
      <c r="C667">
        <v>62000000</v>
      </c>
      <c r="D667">
        <v>60012710</v>
      </c>
    </row>
    <row r="668" spans="1:4">
      <c r="A668" t="s">
        <v>24824</v>
      </c>
      <c r="B668">
        <v>72413</v>
      </c>
      <c r="C668">
        <v>65000000</v>
      </c>
      <c r="D668">
        <v>-64927587</v>
      </c>
    </row>
    <row r="669" spans="1:4">
      <c r="A669" t="s">
        <v>24825</v>
      </c>
      <c r="B669">
        <v>58255287</v>
      </c>
      <c r="C669">
        <v>64000000</v>
      </c>
      <c r="D669">
        <v>-5744713</v>
      </c>
    </row>
    <row r="670" spans="1:4">
      <c r="A670" t="s">
        <v>24826</v>
      </c>
      <c r="B670">
        <v>77086030</v>
      </c>
      <c r="C670">
        <v>62000000</v>
      </c>
      <c r="D670">
        <v>15086030</v>
      </c>
    </row>
    <row r="671" spans="1:4">
      <c r="A671" t="s">
        <v>24827</v>
      </c>
      <c r="B671">
        <v>65000000</v>
      </c>
      <c r="C671">
        <v>62000000</v>
      </c>
      <c r="D671">
        <v>3000000</v>
      </c>
    </row>
    <row r="672" spans="1:4">
      <c r="A672" t="s">
        <v>24828</v>
      </c>
      <c r="B672">
        <v>32178777</v>
      </c>
      <c r="C672">
        <v>62000000</v>
      </c>
      <c r="D672">
        <v>-29821223</v>
      </c>
    </row>
    <row r="673" spans="1:4">
      <c r="A673" t="s">
        <v>24829</v>
      </c>
      <c r="B673">
        <v>15738632</v>
      </c>
      <c r="C673">
        <v>42000000</v>
      </c>
      <c r="D673">
        <v>-26261368</v>
      </c>
    </row>
    <row r="674" spans="1:4">
      <c r="A674" t="s">
        <v>24830</v>
      </c>
      <c r="B674">
        <v>54116191</v>
      </c>
      <c r="C674">
        <v>44000000</v>
      </c>
      <c r="D674">
        <v>10116191</v>
      </c>
    </row>
    <row r="675" spans="1:4">
      <c r="A675" t="s">
        <v>24831</v>
      </c>
      <c r="B675">
        <v>118153533</v>
      </c>
      <c r="C675">
        <v>61000000</v>
      </c>
      <c r="D675">
        <v>57153533</v>
      </c>
    </row>
    <row r="676" spans="1:4">
      <c r="A676" t="s">
        <v>24832</v>
      </c>
      <c r="B676">
        <v>108012170</v>
      </c>
      <c r="C676">
        <v>63000000</v>
      </c>
      <c r="D676">
        <v>45012170</v>
      </c>
    </row>
    <row r="677" spans="1:4">
      <c r="A677" t="s">
        <v>24833</v>
      </c>
      <c r="B677">
        <v>210592590</v>
      </c>
      <c r="C677">
        <v>65000000</v>
      </c>
      <c r="D677">
        <v>145592590</v>
      </c>
    </row>
    <row r="678" spans="1:4">
      <c r="A678" t="s">
        <v>24834</v>
      </c>
      <c r="B678">
        <v>279167575</v>
      </c>
      <c r="C678">
        <v>80000000</v>
      </c>
      <c r="D678">
        <v>199167575</v>
      </c>
    </row>
    <row r="679" spans="1:4">
      <c r="A679" t="s">
        <v>24835</v>
      </c>
      <c r="B679">
        <v>143151473</v>
      </c>
      <c r="C679">
        <v>60000000</v>
      </c>
      <c r="D679">
        <v>83151473</v>
      </c>
    </row>
    <row r="680" spans="1:4">
      <c r="A680" t="s">
        <v>24836</v>
      </c>
      <c r="B680">
        <v>136801374</v>
      </c>
      <c r="C680">
        <v>60000000</v>
      </c>
      <c r="D680">
        <v>76801374</v>
      </c>
    </row>
    <row r="681" spans="1:4">
      <c r="A681" t="s">
        <v>24837</v>
      </c>
      <c r="B681">
        <v>135381507</v>
      </c>
      <c r="C681">
        <v>150000000</v>
      </c>
      <c r="D681">
        <v>-14618493</v>
      </c>
    </row>
    <row r="682" spans="1:4">
      <c r="A682" t="s">
        <v>24838</v>
      </c>
      <c r="B682">
        <v>167735396</v>
      </c>
      <c r="C682">
        <v>61000000</v>
      </c>
      <c r="D682">
        <v>106735396</v>
      </c>
    </row>
    <row r="683" spans="1:4">
      <c r="A683" t="s">
        <v>24839</v>
      </c>
      <c r="B683">
        <v>121468960</v>
      </c>
      <c r="C683">
        <v>60000000</v>
      </c>
      <c r="D683">
        <v>61468960</v>
      </c>
    </row>
    <row r="684" spans="1:4">
      <c r="A684" t="s">
        <v>24840</v>
      </c>
      <c r="B684">
        <v>106635996</v>
      </c>
      <c r="C684">
        <v>58000000</v>
      </c>
      <c r="D684">
        <v>48635996</v>
      </c>
    </row>
    <row r="685" spans="1:4">
      <c r="A685" t="s">
        <v>24841</v>
      </c>
      <c r="B685">
        <v>102678089</v>
      </c>
      <c r="C685">
        <v>95000000</v>
      </c>
      <c r="D685">
        <v>7678089</v>
      </c>
    </row>
    <row r="686" spans="1:4">
      <c r="A686" t="s">
        <v>24842</v>
      </c>
      <c r="B686">
        <v>125603360</v>
      </c>
      <c r="C686">
        <v>60000000</v>
      </c>
      <c r="D686">
        <v>65603360</v>
      </c>
    </row>
    <row r="687" spans="1:4">
      <c r="A687" t="s">
        <v>24843</v>
      </c>
      <c r="B687">
        <v>101217900</v>
      </c>
      <c r="C687">
        <v>70000000</v>
      </c>
      <c r="D687">
        <v>31217900</v>
      </c>
    </row>
    <row r="688" spans="1:4">
      <c r="A688" t="s">
        <v>24844</v>
      </c>
      <c r="B688">
        <v>104148781</v>
      </c>
      <c r="C688">
        <v>60000000</v>
      </c>
      <c r="D688">
        <v>44148781</v>
      </c>
    </row>
    <row r="689" spans="1:4">
      <c r="A689" t="s">
        <v>24845</v>
      </c>
      <c r="B689">
        <v>75573300</v>
      </c>
      <c r="C689">
        <v>61000000</v>
      </c>
      <c r="D689">
        <v>14573300</v>
      </c>
    </row>
    <row r="690" spans="1:4">
      <c r="A690" t="s">
        <v>24846</v>
      </c>
      <c r="B690">
        <v>93375151</v>
      </c>
      <c r="C690">
        <v>60000000</v>
      </c>
      <c r="D690">
        <v>33375151</v>
      </c>
    </row>
    <row r="691" spans="1:4">
      <c r="A691" t="s">
        <v>24847</v>
      </c>
      <c r="B691">
        <v>106126012</v>
      </c>
      <c r="C691">
        <v>60000000</v>
      </c>
      <c r="D691">
        <v>46126012</v>
      </c>
    </row>
    <row r="692" spans="1:4">
      <c r="A692" t="s">
        <v>24848</v>
      </c>
      <c r="B692">
        <v>93307796</v>
      </c>
      <c r="C692">
        <v>60000000</v>
      </c>
      <c r="D692">
        <v>33307796</v>
      </c>
    </row>
    <row r="693" spans="1:4">
      <c r="A693" t="s">
        <v>24849</v>
      </c>
      <c r="B693">
        <v>90646554</v>
      </c>
      <c r="C693">
        <v>105000000</v>
      </c>
      <c r="D693">
        <v>-14353446</v>
      </c>
    </row>
    <row r="694" spans="1:4">
      <c r="A694" t="s">
        <v>24850</v>
      </c>
      <c r="B694">
        <v>109176215</v>
      </c>
      <c r="C694">
        <v>60000000</v>
      </c>
      <c r="D694">
        <v>49176215</v>
      </c>
    </row>
    <row r="695" spans="1:4">
      <c r="A695" t="s">
        <v>24851</v>
      </c>
      <c r="B695">
        <v>82670733</v>
      </c>
      <c r="C695">
        <v>60000000</v>
      </c>
      <c r="D695">
        <v>22670733</v>
      </c>
    </row>
    <row r="696" spans="1:4">
      <c r="A696" t="s">
        <v>24852</v>
      </c>
      <c r="B696">
        <v>82569532</v>
      </c>
      <c r="C696">
        <v>60000000</v>
      </c>
      <c r="D696">
        <v>22569532</v>
      </c>
    </row>
    <row r="697" spans="1:4">
      <c r="A697" t="s">
        <v>24853</v>
      </c>
      <c r="B697">
        <v>81687587</v>
      </c>
      <c r="C697">
        <v>61000000</v>
      </c>
      <c r="D697">
        <v>20687587</v>
      </c>
    </row>
    <row r="698" spans="1:4">
      <c r="A698" t="s">
        <v>24854</v>
      </c>
      <c r="B698">
        <v>80574010</v>
      </c>
      <c r="C698">
        <v>60000000</v>
      </c>
      <c r="D698">
        <v>20574010</v>
      </c>
    </row>
    <row r="699" spans="1:4">
      <c r="A699" t="s">
        <v>24855</v>
      </c>
      <c r="B699">
        <v>75764085</v>
      </c>
      <c r="C699">
        <v>60000000</v>
      </c>
      <c r="D699">
        <v>15764085</v>
      </c>
    </row>
    <row r="700" spans="1:4">
      <c r="A700" t="s">
        <v>24856</v>
      </c>
      <c r="B700">
        <v>90356857</v>
      </c>
      <c r="C700">
        <v>58000000</v>
      </c>
      <c r="D700">
        <v>32356857</v>
      </c>
    </row>
    <row r="701" spans="1:4">
      <c r="A701" t="s">
        <v>24857</v>
      </c>
      <c r="B701">
        <v>75530832</v>
      </c>
      <c r="C701">
        <v>55000000</v>
      </c>
      <c r="D701">
        <v>20530832</v>
      </c>
    </row>
    <row r="702" spans="1:4">
      <c r="A702" t="s">
        <v>24858</v>
      </c>
      <c r="B702">
        <v>75370763</v>
      </c>
      <c r="C702">
        <v>60000000</v>
      </c>
      <c r="D702">
        <v>15370763</v>
      </c>
    </row>
    <row r="703" spans="1:4">
      <c r="A703" t="s">
        <v>24859</v>
      </c>
      <c r="B703">
        <v>100003492</v>
      </c>
      <c r="C703">
        <v>65000000</v>
      </c>
      <c r="D703">
        <v>35003492</v>
      </c>
    </row>
    <row r="704" spans="1:4">
      <c r="A704" t="s">
        <v>24860</v>
      </c>
      <c r="B704">
        <v>90341670</v>
      </c>
      <c r="C704">
        <v>60000000</v>
      </c>
      <c r="D704">
        <v>30341670</v>
      </c>
    </row>
    <row r="705" spans="1:4">
      <c r="A705" t="s">
        <v>24861</v>
      </c>
      <c r="B705">
        <v>74540762</v>
      </c>
      <c r="C705">
        <v>55000000</v>
      </c>
      <c r="D705">
        <v>19540762</v>
      </c>
    </row>
    <row r="706" spans="1:4">
      <c r="A706" t="s">
        <v>24862</v>
      </c>
      <c r="B706">
        <v>80033643</v>
      </c>
      <c r="C706">
        <v>60000000</v>
      </c>
      <c r="D706">
        <v>20033643</v>
      </c>
    </row>
    <row r="707" spans="1:4">
      <c r="A707" t="s">
        <v>24863</v>
      </c>
      <c r="B707">
        <v>73648142</v>
      </c>
      <c r="C707">
        <v>60000000</v>
      </c>
      <c r="D707">
        <v>13648142</v>
      </c>
    </row>
    <row r="708" spans="1:4">
      <c r="A708" t="s">
        <v>24864</v>
      </c>
      <c r="B708">
        <v>71844424</v>
      </c>
      <c r="C708">
        <v>60000000</v>
      </c>
      <c r="D708">
        <v>11844424</v>
      </c>
    </row>
    <row r="709" spans="1:4">
      <c r="A709" t="s">
        <v>24865</v>
      </c>
      <c r="B709">
        <v>75638743</v>
      </c>
      <c r="C709">
        <v>60000000</v>
      </c>
      <c r="D709">
        <v>15638743</v>
      </c>
    </row>
    <row r="710" spans="1:4">
      <c r="A710" t="s">
        <v>24866</v>
      </c>
      <c r="B710">
        <v>66734992</v>
      </c>
      <c r="C710">
        <v>60000000</v>
      </c>
      <c r="D710">
        <v>6734992</v>
      </c>
    </row>
    <row r="711" spans="1:4">
      <c r="A711" t="s">
        <v>24867</v>
      </c>
      <c r="B711">
        <v>75280058</v>
      </c>
      <c r="C711">
        <v>60000000</v>
      </c>
      <c r="D711">
        <v>15280058</v>
      </c>
    </row>
    <row r="712" spans="1:4">
      <c r="A712" t="s">
        <v>24868</v>
      </c>
      <c r="B712">
        <v>64505912</v>
      </c>
      <c r="C712">
        <v>48000000</v>
      </c>
      <c r="D712">
        <v>16505912</v>
      </c>
    </row>
    <row r="713" spans="1:4">
      <c r="A713" t="s">
        <v>24869</v>
      </c>
      <c r="B713">
        <v>77862546</v>
      </c>
      <c r="C713">
        <v>70000000</v>
      </c>
      <c r="D713">
        <v>7862546</v>
      </c>
    </row>
    <row r="714" spans="1:4">
      <c r="A714" t="s">
        <v>24870</v>
      </c>
      <c r="B714">
        <v>61112916</v>
      </c>
      <c r="C714">
        <v>50000000</v>
      </c>
      <c r="D714">
        <v>11112916</v>
      </c>
    </row>
    <row r="715" spans="1:4">
      <c r="A715" t="s">
        <v>24871</v>
      </c>
      <c r="B715">
        <v>88200225</v>
      </c>
      <c r="C715">
        <v>60000000</v>
      </c>
      <c r="D715">
        <v>28200225</v>
      </c>
    </row>
    <row r="716" spans="1:4">
      <c r="A716" t="s">
        <v>24872</v>
      </c>
      <c r="B716">
        <v>60573641</v>
      </c>
      <c r="C716">
        <v>60000000</v>
      </c>
      <c r="D716">
        <v>573641</v>
      </c>
    </row>
    <row r="717" spans="1:4">
      <c r="A717" t="s">
        <v>24873</v>
      </c>
      <c r="B717">
        <v>59035104</v>
      </c>
      <c r="C717">
        <v>66000000</v>
      </c>
      <c r="D717">
        <v>-6964896</v>
      </c>
    </row>
    <row r="718" spans="1:4">
      <c r="A718" t="s">
        <v>24874</v>
      </c>
      <c r="B718">
        <v>56702901</v>
      </c>
      <c r="C718">
        <v>60000000</v>
      </c>
      <c r="D718">
        <v>-3297099</v>
      </c>
    </row>
    <row r="719" spans="1:4">
      <c r="A719" t="s">
        <v>24875</v>
      </c>
      <c r="B719">
        <v>55994557</v>
      </c>
      <c r="C719">
        <v>60000000</v>
      </c>
      <c r="D719">
        <v>-4005443</v>
      </c>
    </row>
    <row r="720" spans="1:4">
      <c r="A720" t="s">
        <v>24876</v>
      </c>
      <c r="B720">
        <v>54910560</v>
      </c>
      <c r="C720">
        <v>60000000</v>
      </c>
      <c r="D720">
        <v>-5089440</v>
      </c>
    </row>
    <row r="721" spans="1:4">
      <c r="A721" t="s">
        <v>24877</v>
      </c>
      <c r="B721">
        <v>53789313</v>
      </c>
      <c r="C721">
        <v>60000000</v>
      </c>
      <c r="D721">
        <v>-6210687</v>
      </c>
    </row>
    <row r="722" spans="1:4">
      <c r="A722" t="s">
        <v>24878</v>
      </c>
      <c r="B722">
        <v>51045801</v>
      </c>
      <c r="C722">
        <v>60000000</v>
      </c>
      <c r="D722">
        <v>-8954199</v>
      </c>
    </row>
    <row r="723" spans="1:4">
      <c r="A723" t="s">
        <v>24879</v>
      </c>
      <c r="B723">
        <v>50818750</v>
      </c>
      <c r="C723">
        <v>60000000</v>
      </c>
      <c r="D723">
        <v>-9181250</v>
      </c>
    </row>
    <row r="724" spans="1:4">
      <c r="A724" t="s">
        <v>24880</v>
      </c>
      <c r="B724">
        <v>50189179</v>
      </c>
      <c r="C724">
        <v>60000000</v>
      </c>
      <c r="D724">
        <v>-9810821</v>
      </c>
    </row>
    <row r="725" spans="1:4">
      <c r="A725" t="s">
        <v>24881</v>
      </c>
      <c r="B725">
        <v>50024083</v>
      </c>
      <c r="C725">
        <v>60000000</v>
      </c>
      <c r="D725">
        <v>-9975917</v>
      </c>
    </row>
    <row r="726" spans="1:4">
      <c r="A726" t="s">
        <v>24882</v>
      </c>
      <c r="B726">
        <v>50549107</v>
      </c>
      <c r="C726">
        <v>60000000</v>
      </c>
      <c r="D726">
        <v>-9450893</v>
      </c>
    </row>
    <row r="727" spans="1:4">
      <c r="A727" t="s">
        <v>24883</v>
      </c>
      <c r="B727">
        <v>56443482</v>
      </c>
      <c r="C727">
        <v>60000000</v>
      </c>
      <c r="D727">
        <v>-3556518</v>
      </c>
    </row>
    <row r="728" spans="1:4">
      <c r="A728" t="s">
        <v>24884</v>
      </c>
      <c r="B728">
        <v>62401264</v>
      </c>
      <c r="C728">
        <v>60000000</v>
      </c>
      <c r="D728">
        <v>2401264</v>
      </c>
    </row>
    <row r="729" spans="1:4">
      <c r="A729" t="s">
        <v>24885</v>
      </c>
      <c r="B729">
        <v>47748610</v>
      </c>
      <c r="C729">
        <v>75000000</v>
      </c>
      <c r="D729">
        <v>-27251390</v>
      </c>
    </row>
    <row r="730" spans="1:4">
      <c r="A730" t="s">
        <v>24886</v>
      </c>
      <c r="B730">
        <v>46975183</v>
      </c>
      <c r="C730">
        <v>61000000</v>
      </c>
      <c r="D730">
        <v>-14024817</v>
      </c>
    </row>
    <row r="731" spans="1:4">
      <c r="A731" t="s">
        <v>24887</v>
      </c>
      <c r="B731">
        <v>50807639</v>
      </c>
      <c r="C731">
        <v>60000000</v>
      </c>
      <c r="D731">
        <v>-9192361</v>
      </c>
    </row>
    <row r="732" spans="1:4">
      <c r="A732" t="s">
        <v>24888</v>
      </c>
      <c r="B732">
        <v>46611204</v>
      </c>
      <c r="C732">
        <v>48000000</v>
      </c>
      <c r="D732">
        <v>-1388796</v>
      </c>
    </row>
    <row r="733" spans="1:4">
      <c r="A733" t="s">
        <v>24889</v>
      </c>
      <c r="B733">
        <v>257756197</v>
      </c>
      <c r="C733">
        <v>60000000</v>
      </c>
      <c r="D733">
        <v>197756197</v>
      </c>
    </row>
    <row r="734" spans="1:4">
      <c r="A734" t="s">
        <v>24890</v>
      </c>
      <c r="B734">
        <v>48472213</v>
      </c>
      <c r="C734">
        <v>45000000</v>
      </c>
      <c r="D734">
        <v>3472213</v>
      </c>
    </row>
    <row r="735" spans="1:4">
      <c r="A735" t="s">
        <v>24891</v>
      </c>
      <c r="B735">
        <v>43060566</v>
      </c>
      <c r="C735">
        <v>60000000</v>
      </c>
      <c r="D735">
        <v>-16939434</v>
      </c>
    </row>
    <row r="736" spans="1:4">
      <c r="A736" t="s">
        <v>24892</v>
      </c>
      <c r="B736">
        <v>45996718</v>
      </c>
      <c r="C736">
        <v>60000000</v>
      </c>
      <c r="D736">
        <v>-14003282</v>
      </c>
    </row>
    <row r="737" spans="1:4">
      <c r="A737" t="s">
        <v>24893</v>
      </c>
      <c r="B737">
        <v>43337279</v>
      </c>
      <c r="C737">
        <v>60000000</v>
      </c>
      <c r="D737">
        <v>-16662721</v>
      </c>
    </row>
    <row r="738" spans="1:4">
      <c r="A738" t="s">
        <v>24894</v>
      </c>
      <c r="B738">
        <v>37479778</v>
      </c>
      <c r="C738">
        <v>60000000</v>
      </c>
      <c r="D738">
        <v>-22520222</v>
      </c>
    </row>
    <row r="739" spans="1:4">
      <c r="A739" t="s">
        <v>24895</v>
      </c>
      <c r="B739">
        <v>40559930</v>
      </c>
      <c r="C739">
        <v>60000000</v>
      </c>
      <c r="D739">
        <v>-19440070</v>
      </c>
    </row>
    <row r="740" spans="1:4">
      <c r="A740" t="s">
        <v>24896</v>
      </c>
      <c r="B740">
        <v>36830057</v>
      </c>
      <c r="C740">
        <v>65000000</v>
      </c>
      <c r="D740">
        <v>-28169943</v>
      </c>
    </row>
    <row r="741" spans="1:4">
      <c r="A741" t="s">
        <v>24897</v>
      </c>
      <c r="B741">
        <v>36279230</v>
      </c>
      <c r="C741">
        <v>60000000</v>
      </c>
      <c r="D741">
        <v>-23720770</v>
      </c>
    </row>
    <row r="742" spans="1:4">
      <c r="A742" t="s">
        <v>24898</v>
      </c>
      <c r="B742">
        <v>42194060</v>
      </c>
      <c r="C742">
        <v>70000000</v>
      </c>
      <c r="D742">
        <v>-27805940</v>
      </c>
    </row>
    <row r="743" spans="1:4">
      <c r="A743" t="s">
        <v>24899</v>
      </c>
      <c r="B743">
        <v>43119879</v>
      </c>
      <c r="C743">
        <v>60000000</v>
      </c>
      <c r="D743">
        <v>-16880121</v>
      </c>
    </row>
    <row r="744" spans="1:4">
      <c r="A744" t="s">
        <v>24900</v>
      </c>
      <c r="B744">
        <v>35096190</v>
      </c>
      <c r="C744">
        <v>60000000</v>
      </c>
      <c r="D744">
        <v>-24903810</v>
      </c>
    </row>
    <row r="745" spans="1:4">
      <c r="A745" t="s">
        <v>24901</v>
      </c>
      <c r="B745">
        <v>43290977</v>
      </c>
      <c r="C745">
        <v>80000000</v>
      </c>
      <c r="D745">
        <v>-36709023</v>
      </c>
    </row>
    <row r="746" spans="1:4">
      <c r="A746" t="s">
        <v>24902</v>
      </c>
      <c r="B746">
        <v>33927476</v>
      </c>
      <c r="C746">
        <v>40000000</v>
      </c>
      <c r="D746">
        <v>-6072524</v>
      </c>
    </row>
    <row r="747" spans="1:4">
      <c r="A747" t="s">
        <v>24903</v>
      </c>
      <c r="B747">
        <v>32122249</v>
      </c>
      <c r="C747">
        <v>60000000</v>
      </c>
      <c r="D747">
        <v>-27877751</v>
      </c>
    </row>
    <row r="748" spans="1:4">
      <c r="A748" t="s">
        <v>24904</v>
      </c>
      <c r="B748">
        <v>40076438</v>
      </c>
      <c r="C748">
        <v>60000000</v>
      </c>
      <c r="D748">
        <v>-19923562</v>
      </c>
    </row>
    <row r="749" spans="1:4">
      <c r="A749" t="s">
        <v>24905</v>
      </c>
      <c r="B749">
        <v>32940507</v>
      </c>
      <c r="C749">
        <v>60000000</v>
      </c>
      <c r="D749">
        <v>-27059493</v>
      </c>
    </row>
    <row r="750" spans="1:4">
      <c r="A750" t="s">
        <v>24906</v>
      </c>
      <c r="B750">
        <v>31670931</v>
      </c>
      <c r="C750">
        <v>60000000</v>
      </c>
      <c r="D750">
        <v>-28329069</v>
      </c>
    </row>
    <row r="751" spans="1:4">
      <c r="A751" t="s">
        <v>24907</v>
      </c>
      <c r="B751">
        <v>30695227</v>
      </c>
      <c r="C751">
        <v>60000000</v>
      </c>
      <c r="D751">
        <v>-29304773</v>
      </c>
    </row>
    <row r="752" spans="1:4">
      <c r="A752" t="s">
        <v>24908</v>
      </c>
      <c r="B752">
        <v>32522352</v>
      </c>
      <c r="C752">
        <v>60000000</v>
      </c>
      <c r="D752">
        <v>-27477648</v>
      </c>
    </row>
    <row r="753" spans="1:4">
      <c r="A753" t="s">
        <v>24909</v>
      </c>
      <c r="B753">
        <v>26082914</v>
      </c>
      <c r="C753">
        <v>87000000</v>
      </c>
      <c r="D753">
        <v>-60917086</v>
      </c>
    </row>
    <row r="754" spans="1:4">
      <c r="A754" t="s">
        <v>24910</v>
      </c>
      <c r="B754">
        <v>29136626</v>
      </c>
      <c r="C754">
        <v>60000000</v>
      </c>
      <c r="D754">
        <v>-30863374</v>
      </c>
    </row>
    <row r="755" spans="1:4">
      <c r="A755" t="s">
        <v>24911</v>
      </c>
      <c r="B755">
        <v>26288320</v>
      </c>
      <c r="C755">
        <v>60000000</v>
      </c>
      <c r="D755">
        <v>-33711680</v>
      </c>
    </row>
    <row r="756" spans="1:4">
      <c r="A756" t="s">
        <v>24912</v>
      </c>
      <c r="B756">
        <v>26616590</v>
      </c>
      <c r="C756">
        <v>60000000</v>
      </c>
      <c r="D756">
        <v>-33383410</v>
      </c>
    </row>
    <row r="757" spans="1:4">
      <c r="A757" t="s">
        <v>24179</v>
      </c>
      <c r="B757">
        <v>623279547</v>
      </c>
      <c r="C757">
        <v>220000000</v>
      </c>
      <c r="D757">
        <v>403279547</v>
      </c>
    </row>
    <row r="758" spans="1:4">
      <c r="A758" t="s">
        <v>24913</v>
      </c>
      <c r="B758">
        <v>30063805</v>
      </c>
      <c r="C758">
        <v>60000000</v>
      </c>
      <c r="D758">
        <v>-29936195</v>
      </c>
    </row>
    <row r="759" spans="1:4">
      <c r="A759" t="s">
        <v>24914</v>
      </c>
      <c r="B759">
        <v>22518325</v>
      </c>
      <c r="C759">
        <v>50000000</v>
      </c>
      <c r="D759">
        <v>-27481675</v>
      </c>
    </row>
    <row r="760" spans="1:4">
      <c r="A760" t="s">
        <v>24915</v>
      </c>
      <c r="B760">
        <v>13082288</v>
      </c>
      <c r="C760">
        <v>60000000</v>
      </c>
      <c r="D760">
        <v>-46917712</v>
      </c>
    </row>
    <row r="761" spans="1:4">
      <c r="A761" t="s">
        <v>24916</v>
      </c>
      <c r="B761">
        <v>18208078</v>
      </c>
      <c r="C761">
        <v>60000000</v>
      </c>
      <c r="D761">
        <v>-41791922</v>
      </c>
    </row>
    <row r="762" spans="1:4">
      <c r="A762" t="s">
        <v>24917</v>
      </c>
      <c r="B762">
        <v>14218868</v>
      </c>
      <c r="C762">
        <v>65000000</v>
      </c>
      <c r="D762">
        <v>-50781132</v>
      </c>
    </row>
    <row r="763" spans="1:4">
      <c r="A763" t="s">
        <v>24918</v>
      </c>
      <c r="B763">
        <v>22451</v>
      </c>
      <c r="C763">
        <v>60000000</v>
      </c>
      <c r="D763">
        <v>-59977549</v>
      </c>
    </row>
    <row r="764" spans="1:4">
      <c r="A764" t="s">
        <v>24919</v>
      </c>
      <c r="B764">
        <v>31165421</v>
      </c>
      <c r="C764">
        <v>60000000</v>
      </c>
      <c r="D764">
        <v>-28834579</v>
      </c>
    </row>
    <row r="765" spans="1:4">
      <c r="A765" t="s">
        <v>24920</v>
      </c>
      <c r="B765">
        <v>11802056</v>
      </c>
      <c r="C765">
        <v>60000000</v>
      </c>
      <c r="D765">
        <v>-48197944</v>
      </c>
    </row>
    <row r="766" spans="1:4">
      <c r="A766" t="s">
        <v>24921</v>
      </c>
      <c r="B766">
        <v>25472967</v>
      </c>
      <c r="C766">
        <v>30000000</v>
      </c>
      <c r="D766">
        <v>-4527033</v>
      </c>
    </row>
    <row r="767" spans="1:4">
      <c r="A767" t="s">
        <v>24922</v>
      </c>
      <c r="B767">
        <v>22362500</v>
      </c>
      <c r="C767">
        <v>55000000</v>
      </c>
      <c r="D767">
        <v>-32637500</v>
      </c>
    </row>
    <row r="768" spans="1:4">
      <c r="A768" t="s">
        <v>24923</v>
      </c>
      <c r="B768">
        <v>17281832</v>
      </c>
      <c r="C768">
        <v>60000000</v>
      </c>
      <c r="D768">
        <v>-42718168</v>
      </c>
    </row>
    <row r="769" spans="1:4">
      <c r="A769" t="s">
        <v>24924</v>
      </c>
      <c r="B769">
        <v>19781879</v>
      </c>
      <c r="C769">
        <v>60000000</v>
      </c>
      <c r="D769">
        <v>-40218121</v>
      </c>
    </row>
    <row r="770" spans="1:4">
      <c r="A770" t="s">
        <v>24925</v>
      </c>
      <c r="B770">
        <v>7605668</v>
      </c>
      <c r="C770">
        <v>60000000</v>
      </c>
      <c r="D770">
        <v>-52394332</v>
      </c>
    </row>
    <row r="771" spans="1:4">
      <c r="A771" t="s">
        <v>24926</v>
      </c>
      <c r="B771">
        <v>4535117</v>
      </c>
      <c r="C771">
        <v>60000000</v>
      </c>
      <c r="D771">
        <v>-55464883</v>
      </c>
    </row>
    <row r="772" spans="1:4">
      <c r="A772" t="s">
        <v>24927</v>
      </c>
      <c r="B772">
        <v>4426297</v>
      </c>
      <c r="C772">
        <v>35000000</v>
      </c>
      <c r="D772">
        <v>-30573703</v>
      </c>
    </row>
    <row r="773" spans="1:4">
      <c r="A773" t="s">
        <v>24928</v>
      </c>
      <c r="B773">
        <v>10166502</v>
      </c>
      <c r="C773">
        <v>80000000</v>
      </c>
      <c r="D773">
        <v>-69833498</v>
      </c>
    </row>
    <row r="774" spans="1:4">
      <c r="A774" t="s">
        <v>24929</v>
      </c>
      <c r="B774">
        <v>363024263</v>
      </c>
      <c r="C774">
        <v>58000000</v>
      </c>
      <c r="D774">
        <v>305024263</v>
      </c>
    </row>
    <row r="775" spans="1:4">
      <c r="A775" t="s">
        <v>24930</v>
      </c>
      <c r="B775">
        <v>12065985</v>
      </c>
      <c r="C775">
        <v>60000000</v>
      </c>
      <c r="D775">
        <v>-47934015</v>
      </c>
    </row>
    <row r="776" spans="1:4">
      <c r="A776" t="s">
        <v>24931</v>
      </c>
      <c r="B776">
        <v>350123553</v>
      </c>
      <c r="C776">
        <v>58800000</v>
      </c>
      <c r="D776">
        <v>291323553</v>
      </c>
    </row>
    <row r="777" spans="1:4">
      <c r="A777" t="s">
        <v>24932</v>
      </c>
      <c r="B777">
        <v>80021740</v>
      </c>
      <c r="C777">
        <v>58000000</v>
      </c>
      <c r="D777">
        <v>22021740</v>
      </c>
    </row>
    <row r="778" spans="1:4">
      <c r="A778" t="s">
        <v>24933</v>
      </c>
      <c r="B778">
        <v>48291624</v>
      </c>
      <c r="C778">
        <v>58000000</v>
      </c>
      <c r="D778">
        <v>-9708376</v>
      </c>
    </row>
    <row r="779" spans="1:4">
      <c r="A779" t="s">
        <v>24934</v>
      </c>
      <c r="B779">
        <v>35231365</v>
      </c>
      <c r="C779">
        <v>60000000</v>
      </c>
      <c r="D779">
        <v>-24768635</v>
      </c>
    </row>
    <row r="780" spans="1:4">
      <c r="A780" t="s">
        <v>24935</v>
      </c>
      <c r="B780">
        <v>53715611</v>
      </c>
      <c r="C780">
        <v>63000000</v>
      </c>
      <c r="D780">
        <v>-9284389</v>
      </c>
    </row>
    <row r="781" spans="1:4">
      <c r="A781" t="s">
        <v>24936</v>
      </c>
      <c r="B781">
        <v>31199215</v>
      </c>
      <c r="C781">
        <v>58000000</v>
      </c>
      <c r="D781">
        <v>-26800785</v>
      </c>
    </row>
    <row r="782" spans="1:4">
      <c r="A782" t="s">
        <v>24937</v>
      </c>
      <c r="B782">
        <v>29580087</v>
      </c>
      <c r="C782">
        <v>58000000</v>
      </c>
      <c r="D782">
        <v>-28419913</v>
      </c>
    </row>
    <row r="783" spans="1:4">
      <c r="A783" t="s">
        <v>24938</v>
      </c>
      <c r="B783">
        <v>44665963</v>
      </c>
      <c r="C783">
        <v>58000000</v>
      </c>
      <c r="D783">
        <v>-13334037</v>
      </c>
    </row>
    <row r="784" spans="1:4">
      <c r="A784" t="s">
        <v>24939</v>
      </c>
      <c r="B784">
        <v>60128566</v>
      </c>
      <c r="C784">
        <v>60000000</v>
      </c>
      <c r="D784">
        <v>128566</v>
      </c>
    </row>
    <row r="785" spans="1:4">
      <c r="A785" t="s">
        <v>24940</v>
      </c>
      <c r="B785">
        <v>49875589</v>
      </c>
      <c r="C785">
        <v>58000000</v>
      </c>
      <c r="D785">
        <v>-8124411</v>
      </c>
    </row>
    <row r="786" spans="1:4">
      <c r="A786" t="s">
        <v>24941</v>
      </c>
      <c r="B786">
        <v>60984028</v>
      </c>
      <c r="C786">
        <v>57000000</v>
      </c>
      <c r="D786">
        <v>3984028</v>
      </c>
    </row>
    <row r="787" spans="1:4">
      <c r="A787" t="s">
        <v>24942</v>
      </c>
      <c r="B787">
        <v>36931089</v>
      </c>
      <c r="C787">
        <v>70000000</v>
      </c>
      <c r="D787">
        <v>-33068911</v>
      </c>
    </row>
    <row r="788" spans="1:4">
      <c r="A788" t="s">
        <v>24943</v>
      </c>
      <c r="B788">
        <v>51317350</v>
      </c>
      <c r="C788">
        <v>57000000</v>
      </c>
      <c r="D788">
        <v>-5682650</v>
      </c>
    </row>
    <row r="789" spans="1:4">
      <c r="A789" t="s">
        <v>24944</v>
      </c>
      <c r="B789">
        <v>28328132</v>
      </c>
      <c r="C789">
        <v>58000000</v>
      </c>
      <c r="D789">
        <v>-29671868</v>
      </c>
    </row>
    <row r="790" spans="1:4">
      <c r="A790" t="s">
        <v>24945</v>
      </c>
      <c r="B790">
        <v>51774002</v>
      </c>
      <c r="C790">
        <v>57000000</v>
      </c>
      <c r="D790">
        <v>-5225998</v>
      </c>
    </row>
    <row r="791" spans="1:4">
      <c r="A791" t="s">
        <v>24946</v>
      </c>
      <c r="B791">
        <v>25528495</v>
      </c>
      <c r="C791">
        <v>57000000</v>
      </c>
      <c r="D791">
        <v>-31471505</v>
      </c>
    </row>
    <row r="792" spans="1:4">
      <c r="A792" t="s">
        <v>24947</v>
      </c>
      <c r="B792">
        <v>113006880</v>
      </c>
      <c r="C792">
        <v>56000000</v>
      </c>
      <c r="D792">
        <v>57006880</v>
      </c>
    </row>
    <row r="793" spans="1:4">
      <c r="A793" t="s">
        <v>24948</v>
      </c>
      <c r="B793">
        <v>45860039</v>
      </c>
      <c r="C793">
        <v>56000000</v>
      </c>
      <c r="D793">
        <v>-10139961</v>
      </c>
    </row>
    <row r="794" spans="1:4">
      <c r="A794" t="s">
        <v>24949</v>
      </c>
      <c r="B794">
        <v>329691196</v>
      </c>
      <c r="C794">
        <v>55000000</v>
      </c>
      <c r="D794">
        <v>274691196</v>
      </c>
    </row>
    <row r="795" spans="1:4">
      <c r="A795" t="s">
        <v>24950</v>
      </c>
      <c r="B795">
        <v>217326336</v>
      </c>
      <c r="C795">
        <v>60000000</v>
      </c>
      <c r="D795">
        <v>157326336</v>
      </c>
    </row>
    <row r="796" spans="1:4">
      <c r="A796" t="s">
        <v>24951</v>
      </c>
      <c r="B796">
        <v>166225040</v>
      </c>
      <c r="C796">
        <v>55000000</v>
      </c>
      <c r="D796">
        <v>111225040</v>
      </c>
    </row>
    <row r="797" spans="1:4">
      <c r="A797" t="s">
        <v>24952</v>
      </c>
      <c r="B797">
        <v>141600000</v>
      </c>
      <c r="C797">
        <v>55000000</v>
      </c>
      <c r="D797">
        <v>86600000</v>
      </c>
    </row>
    <row r="798" spans="1:4">
      <c r="A798" t="s">
        <v>24953</v>
      </c>
      <c r="B798">
        <v>134218018</v>
      </c>
      <c r="C798">
        <v>55000000</v>
      </c>
      <c r="D798">
        <v>79218018</v>
      </c>
    </row>
    <row r="799" spans="1:4">
      <c r="A799" t="s">
        <v>24954</v>
      </c>
      <c r="B799">
        <v>128769345</v>
      </c>
      <c r="C799">
        <v>54000000</v>
      </c>
      <c r="D799">
        <v>74769345</v>
      </c>
    </row>
    <row r="800" spans="1:4">
      <c r="A800" t="s">
        <v>24955</v>
      </c>
      <c r="B800">
        <v>177575142</v>
      </c>
      <c r="C800">
        <v>70000000</v>
      </c>
      <c r="D800">
        <v>107575142</v>
      </c>
    </row>
    <row r="801" spans="1:4">
      <c r="A801" t="s">
        <v>24956</v>
      </c>
      <c r="B801">
        <v>105263257</v>
      </c>
      <c r="C801">
        <v>55000000</v>
      </c>
      <c r="D801">
        <v>50263257</v>
      </c>
    </row>
    <row r="802" spans="1:4">
      <c r="A802" t="s">
        <v>24957</v>
      </c>
      <c r="B802">
        <v>104354205</v>
      </c>
      <c r="C802">
        <v>55000000</v>
      </c>
      <c r="D802">
        <v>49354205</v>
      </c>
    </row>
    <row r="803" spans="1:4">
      <c r="A803" t="s">
        <v>24958</v>
      </c>
      <c r="B803">
        <v>107100855</v>
      </c>
      <c r="C803">
        <v>55000000</v>
      </c>
      <c r="D803">
        <v>52100855</v>
      </c>
    </row>
    <row r="804" spans="1:4">
      <c r="A804" t="s">
        <v>24959</v>
      </c>
      <c r="B804">
        <v>98711404</v>
      </c>
      <c r="C804">
        <v>55000000</v>
      </c>
      <c r="D804">
        <v>43711404</v>
      </c>
    </row>
    <row r="805" spans="1:4">
      <c r="A805" t="s">
        <v>24960</v>
      </c>
      <c r="B805">
        <v>100328194</v>
      </c>
      <c r="C805">
        <v>50000000</v>
      </c>
      <c r="D805">
        <v>50328194</v>
      </c>
    </row>
    <row r="806" spans="1:4">
      <c r="A806" t="s">
        <v>24961</v>
      </c>
      <c r="B806">
        <v>101530738</v>
      </c>
      <c r="C806">
        <v>55000000</v>
      </c>
      <c r="D806">
        <v>46530738</v>
      </c>
    </row>
    <row r="807" spans="1:4">
      <c r="A807" t="s">
        <v>24962</v>
      </c>
      <c r="B807">
        <v>93815117</v>
      </c>
      <c r="C807">
        <v>55000000</v>
      </c>
      <c r="D807">
        <v>38815117</v>
      </c>
    </row>
    <row r="808" spans="1:4">
      <c r="A808" t="s">
        <v>24963</v>
      </c>
      <c r="B808">
        <v>91400000</v>
      </c>
      <c r="C808">
        <v>53000000</v>
      </c>
      <c r="D808">
        <v>38400000</v>
      </c>
    </row>
    <row r="809" spans="1:4">
      <c r="A809" t="s">
        <v>24964</v>
      </c>
      <c r="B809">
        <v>162586036</v>
      </c>
      <c r="C809">
        <v>55000000</v>
      </c>
      <c r="D809">
        <v>107586036</v>
      </c>
    </row>
    <row r="810" spans="1:4">
      <c r="A810" t="s">
        <v>24965</v>
      </c>
      <c r="B810">
        <v>89706988</v>
      </c>
      <c r="C810">
        <v>55000000</v>
      </c>
      <c r="D810">
        <v>34706988</v>
      </c>
    </row>
    <row r="811" spans="1:4">
      <c r="A811" t="s">
        <v>24966</v>
      </c>
      <c r="B811">
        <v>83000000</v>
      </c>
      <c r="C811">
        <v>55000000</v>
      </c>
      <c r="D811">
        <v>28000000</v>
      </c>
    </row>
    <row r="812" spans="1:4">
      <c r="A812" t="s">
        <v>24967</v>
      </c>
      <c r="B812">
        <v>78745923</v>
      </c>
      <c r="C812">
        <v>55000000</v>
      </c>
      <c r="D812">
        <v>23745923</v>
      </c>
    </row>
    <row r="813" spans="1:4">
      <c r="A813" t="s">
        <v>24968</v>
      </c>
      <c r="B813">
        <v>70098138</v>
      </c>
      <c r="C813">
        <v>30000000</v>
      </c>
      <c r="D813">
        <v>40098138</v>
      </c>
    </row>
    <row r="814" spans="1:4">
      <c r="A814" t="s">
        <v>24969</v>
      </c>
      <c r="B814">
        <v>66365290</v>
      </c>
      <c r="C814">
        <v>55000000</v>
      </c>
      <c r="D814">
        <v>11365290</v>
      </c>
    </row>
    <row r="815" spans="1:4">
      <c r="A815" t="s">
        <v>24970</v>
      </c>
      <c r="B815">
        <v>66207920</v>
      </c>
      <c r="C815">
        <v>30000000</v>
      </c>
      <c r="D815">
        <v>36207920</v>
      </c>
    </row>
    <row r="816" spans="1:4">
      <c r="A816" t="s">
        <v>24971</v>
      </c>
      <c r="B816">
        <v>63408614</v>
      </c>
      <c r="C816">
        <v>55000000</v>
      </c>
      <c r="D816">
        <v>8408614</v>
      </c>
    </row>
    <row r="817" spans="1:4">
      <c r="A817" t="s">
        <v>24972</v>
      </c>
      <c r="B817">
        <v>58422650</v>
      </c>
      <c r="C817">
        <v>55000000</v>
      </c>
      <c r="D817">
        <v>3422650</v>
      </c>
    </row>
    <row r="818" spans="1:4">
      <c r="A818" t="s">
        <v>24973</v>
      </c>
      <c r="B818">
        <v>56932305</v>
      </c>
      <c r="C818">
        <v>55000000</v>
      </c>
      <c r="D818">
        <v>1932305</v>
      </c>
    </row>
    <row r="819" spans="1:4">
      <c r="A819" t="s">
        <v>24974</v>
      </c>
      <c r="B819">
        <v>68750000</v>
      </c>
      <c r="C819">
        <v>55000000</v>
      </c>
      <c r="D819">
        <v>13750000</v>
      </c>
    </row>
    <row r="820" spans="1:4">
      <c r="A820" t="s">
        <v>24975</v>
      </c>
      <c r="B820">
        <v>68218041</v>
      </c>
      <c r="C820">
        <v>55000000</v>
      </c>
      <c r="D820">
        <v>13218041</v>
      </c>
    </row>
    <row r="821" spans="1:4">
      <c r="A821" t="s">
        <v>24976</v>
      </c>
      <c r="B821">
        <v>25040293</v>
      </c>
      <c r="C821">
        <v>55000000</v>
      </c>
      <c r="D821">
        <v>-29959707</v>
      </c>
    </row>
    <row r="822" spans="1:4">
      <c r="A822" t="s">
        <v>24977</v>
      </c>
      <c r="B822">
        <v>55747724</v>
      </c>
      <c r="C822">
        <v>55000000</v>
      </c>
      <c r="D822">
        <v>747724</v>
      </c>
    </row>
    <row r="823" spans="1:4">
      <c r="A823" t="s">
        <v>24978</v>
      </c>
      <c r="B823">
        <v>55473600</v>
      </c>
      <c r="C823">
        <v>50000000</v>
      </c>
      <c r="D823">
        <v>5473600</v>
      </c>
    </row>
    <row r="824" spans="1:4">
      <c r="A824" t="s">
        <v>24979</v>
      </c>
      <c r="B824">
        <v>49994804</v>
      </c>
      <c r="C824">
        <v>55000000</v>
      </c>
      <c r="D824">
        <v>-5005196</v>
      </c>
    </row>
    <row r="825" spans="1:4">
      <c r="A825" t="s">
        <v>24980</v>
      </c>
      <c r="B825">
        <v>41609593</v>
      </c>
      <c r="C825">
        <v>55000000</v>
      </c>
      <c r="D825">
        <v>-13390407</v>
      </c>
    </row>
    <row r="826" spans="1:4">
      <c r="A826" t="s">
        <v>24981</v>
      </c>
      <c r="B826">
        <v>38553833</v>
      </c>
      <c r="C826">
        <v>55000000</v>
      </c>
      <c r="D826">
        <v>-16446167</v>
      </c>
    </row>
    <row r="827" spans="1:4">
      <c r="A827" t="s">
        <v>24982</v>
      </c>
      <c r="B827">
        <v>76137505</v>
      </c>
      <c r="C827">
        <v>55000000</v>
      </c>
      <c r="D827">
        <v>21137505</v>
      </c>
    </row>
    <row r="828" spans="1:4">
      <c r="A828" t="s">
        <v>24983</v>
      </c>
      <c r="B828">
        <v>34350553</v>
      </c>
      <c r="C828">
        <v>68000000</v>
      </c>
      <c r="D828">
        <v>-33649447</v>
      </c>
    </row>
    <row r="829" spans="1:4">
      <c r="A829" t="s">
        <v>24984</v>
      </c>
      <c r="B829">
        <v>34238611</v>
      </c>
      <c r="C829">
        <v>55000000</v>
      </c>
      <c r="D829">
        <v>-20761389</v>
      </c>
    </row>
    <row r="830" spans="1:4">
      <c r="A830" t="s">
        <v>24985</v>
      </c>
      <c r="B830">
        <v>34098563</v>
      </c>
      <c r="C830">
        <v>55000000</v>
      </c>
      <c r="D830">
        <v>-20901437</v>
      </c>
    </row>
    <row r="831" spans="1:4">
      <c r="A831" t="s">
        <v>24986</v>
      </c>
      <c r="B831">
        <v>33828318</v>
      </c>
      <c r="C831">
        <v>55000000</v>
      </c>
      <c r="D831">
        <v>-21171682</v>
      </c>
    </row>
    <row r="832" spans="1:4">
      <c r="A832" t="s">
        <v>24987</v>
      </c>
      <c r="B832">
        <v>33472850</v>
      </c>
      <c r="C832">
        <v>55000000</v>
      </c>
      <c r="D832">
        <v>-21527150</v>
      </c>
    </row>
    <row r="833" spans="1:4">
      <c r="A833" t="s">
        <v>24988</v>
      </c>
      <c r="B833">
        <v>31051126</v>
      </c>
      <c r="C833">
        <v>55000000</v>
      </c>
      <c r="D833">
        <v>-23948874</v>
      </c>
    </row>
    <row r="834" spans="1:4">
      <c r="A834" t="s">
        <v>24989</v>
      </c>
      <c r="B834">
        <v>35707327</v>
      </c>
      <c r="C834">
        <v>55000000</v>
      </c>
      <c r="D834">
        <v>-19292673</v>
      </c>
    </row>
    <row r="835" spans="1:4">
      <c r="A835" t="s">
        <v>24990</v>
      </c>
      <c r="B835">
        <v>20550712</v>
      </c>
      <c r="C835">
        <v>50000000</v>
      </c>
      <c r="D835">
        <v>-29449288</v>
      </c>
    </row>
    <row r="836" spans="1:4">
      <c r="A836" t="s">
        <v>24991</v>
      </c>
      <c r="B836">
        <v>18573791</v>
      </c>
      <c r="C836">
        <v>55000000</v>
      </c>
      <c r="D836">
        <v>-36426209</v>
      </c>
    </row>
    <row r="837" spans="1:4">
      <c r="A837" t="s">
        <v>24992</v>
      </c>
      <c r="B837">
        <v>51225796</v>
      </c>
      <c r="C837">
        <v>70000000</v>
      </c>
      <c r="D837">
        <v>-18774204</v>
      </c>
    </row>
    <row r="838" spans="1:4">
      <c r="A838" t="s">
        <v>24993</v>
      </c>
      <c r="B838">
        <v>16264475</v>
      </c>
      <c r="C838">
        <v>55000000</v>
      </c>
      <c r="D838">
        <v>-38735525</v>
      </c>
    </row>
    <row r="839" spans="1:4">
      <c r="A839" t="s">
        <v>24994</v>
      </c>
      <c r="B839">
        <v>25857987</v>
      </c>
      <c r="C839">
        <v>62000000</v>
      </c>
      <c r="D839">
        <v>-36142013</v>
      </c>
    </row>
    <row r="840" spans="1:4">
      <c r="A840" t="s">
        <v>24995</v>
      </c>
      <c r="B840">
        <v>12870569</v>
      </c>
      <c r="C840">
        <v>56000000</v>
      </c>
      <c r="D840">
        <v>-43129431</v>
      </c>
    </row>
    <row r="841" spans="1:4">
      <c r="A841" t="s">
        <v>24996</v>
      </c>
      <c r="B841">
        <v>11466088</v>
      </c>
      <c r="C841">
        <v>71000000</v>
      </c>
      <c r="D841">
        <v>-59533912</v>
      </c>
    </row>
    <row r="842" spans="1:4">
      <c r="A842" t="s">
        <v>24997</v>
      </c>
      <c r="B842">
        <v>16088610</v>
      </c>
      <c r="C842">
        <v>55000000</v>
      </c>
      <c r="D842">
        <v>-38911390</v>
      </c>
    </row>
    <row r="843" spans="1:4">
      <c r="A843" t="s">
        <v>24998</v>
      </c>
      <c r="B843">
        <v>51178893</v>
      </c>
      <c r="C843">
        <v>50000000</v>
      </c>
      <c r="D843">
        <v>1178893</v>
      </c>
    </row>
    <row r="844" spans="1:4">
      <c r="A844" t="s">
        <v>24999</v>
      </c>
      <c r="B844">
        <v>6768055</v>
      </c>
      <c r="C844">
        <v>57000000</v>
      </c>
      <c r="D844">
        <v>-50231945</v>
      </c>
    </row>
    <row r="845" spans="1:4">
      <c r="A845" t="s">
        <v>25000</v>
      </c>
      <c r="B845">
        <v>39440655</v>
      </c>
      <c r="C845">
        <v>55000000</v>
      </c>
      <c r="D845">
        <v>-15559345</v>
      </c>
    </row>
    <row r="846" spans="1:4">
      <c r="A846" t="s">
        <v>25001</v>
      </c>
      <c r="B846">
        <v>6167817</v>
      </c>
      <c r="C846">
        <v>47000000</v>
      </c>
      <c r="D846">
        <v>-40832183</v>
      </c>
    </row>
    <row r="847" spans="1:4">
      <c r="A847" t="s">
        <v>25002</v>
      </c>
      <c r="B847">
        <v>81645152</v>
      </c>
      <c r="C847">
        <v>54000000</v>
      </c>
      <c r="D847">
        <v>27645152</v>
      </c>
    </row>
    <row r="848" spans="1:4">
      <c r="A848" t="s">
        <v>25003</v>
      </c>
      <c r="B848">
        <v>69951824</v>
      </c>
      <c r="C848">
        <v>55000000</v>
      </c>
      <c r="D848">
        <v>14951824</v>
      </c>
    </row>
    <row r="849" spans="1:4">
      <c r="A849" t="s">
        <v>25004</v>
      </c>
      <c r="B849">
        <v>9483821</v>
      </c>
      <c r="C849">
        <v>55000000</v>
      </c>
      <c r="D849">
        <v>-45516179</v>
      </c>
    </row>
    <row r="850" spans="1:4">
      <c r="A850" t="s">
        <v>25005</v>
      </c>
      <c r="B850">
        <v>66676062</v>
      </c>
      <c r="C850">
        <v>54000000</v>
      </c>
      <c r="D850">
        <v>12676062</v>
      </c>
    </row>
    <row r="851" spans="1:4">
      <c r="A851" t="s">
        <v>25006</v>
      </c>
      <c r="B851">
        <v>26838389</v>
      </c>
      <c r="C851">
        <v>57000000</v>
      </c>
      <c r="D851">
        <v>-30161611</v>
      </c>
    </row>
    <row r="852" spans="1:4">
      <c r="A852" t="s">
        <v>25007</v>
      </c>
      <c r="B852">
        <v>75604320</v>
      </c>
      <c r="C852">
        <v>54000000</v>
      </c>
      <c r="D852">
        <v>21604320</v>
      </c>
    </row>
    <row r="853" spans="1:4">
      <c r="A853" t="s">
        <v>25008</v>
      </c>
      <c r="B853">
        <v>108200000</v>
      </c>
      <c r="C853">
        <v>54000000</v>
      </c>
      <c r="D853">
        <v>54200000</v>
      </c>
    </row>
    <row r="854" spans="1:4">
      <c r="A854" t="s">
        <v>25009</v>
      </c>
      <c r="B854">
        <v>5660084</v>
      </c>
      <c r="C854">
        <v>54000000</v>
      </c>
      <c r="D854">
        <v>-48339916</v>
      </c>
    </row>
    <row r="855" spans="1:4">
      <c r="A855" t="s">
        <v>25010</v>
      </c>
      <c r="B855">
        <v>7221458</v>
      </c>
      <c r="C855">
        <v>55000000</v>
      </c>
      <c r="D855">
        <v>-47778542</v>
      </c>
    </row>
    <row r="856" spans="1:4">
      <c r="A856" t="s">
        <v>25011</v>
      </c>
      <c r="B856">
        <v>70327868</v>
      </c>
      <c r="C856">
        <v>46000000</v>
      </c>
      <c r="D856">
        <v>24327868</v>
      </c>
    </row>
    <row r="857" spans="1:4">
      <c r="A857" t="s">
        <v>25012</v>
      </c>
      <c r="B857">
        <v>58297830</v>
      </c>
      <c r="C857">
        <v>50000000</v>
      </c>
      <c r="D857">
        <v>8297830</v>
      </c>
    </row>
    <row r="858" spans="1:4">
      <c r="A858" t="s">
        <v>25013</v>
      </c>
      <c r="B858">
        <v>57386369</v>
      </c>
      <c r="C858">
        <v>52500000</v>
      </c>
      <c r="D858">
        <v>4886369</v>
      </c>
    </row>
    <row r="859" spans="1:4">
      <c r="A859" t="s">
        <v>25014</v>
      </c>
      <c r="B859">
        <v>45207112</v>
      </c>
      <c r="C859">
        <v>53000000</v>
      </c>
      <c r="D859">
        <v>-7792888</v>
      </c>
    </row>
    <row r="860" spans="1:4">
      <c r="A860" t="s">
        <v>25015</v>
      </c>
      <c r="B860">
        <v>62563543</v>
      </c>
      <c r="C860">
        <v>53000000</v>
      </c>
      <c r="D860">
        <v>9563543</v>
      </c>
    </row>
    <row r="861" spans="1:4">
      <c r="A861" t="s">
        <v>25016</v>
      </c>
      <c r="B861">
        <v>33574332</v>
      </c>
      <c r="C861">
        <v>90000000</v>
      </c>
      <c r="D861">
        <v>-56425668</v>
      </c>
    </row>
    <row r="862" spans="1:4">
      <c r="A862" t="s">
        <v>25017</v>
      </c>
      <c r="B862">
        <v>73343413</v>
      </c>
      <c r="C862">
        <v>50000000</v>
      </c>
      <c r="D862">
        <v>23343413</v>
      </c>
    </row>
    <row r="863" spans="1:4">
      <c r="A863" t="s">
        <v>25018</v>
      </c>
      <c r="B863">
        <v>25031037</v>
      </c>
      <c r="C863">
        <v>53000000</v>
      </c>
      <c r="D863">
        <v>-27968963</v>
      </c>
    </row>
    <row r="864" spans="1:4">
      <c r="A864" t="s">
        <v>25019</v>
      </c>
      <c r="B864">
        <v>22843047</v>
      </c>
      <c r="C864">
        <v>55000000</v>
      </c>
      <c r="D864">
        <v>-32156953</v>
      </c>
    </row>
    <row r="865" spans="1:4">
      <c r="A865" t="s">
        <v>25020</v>
      </c>
      <c r="B865">
        <v>5755286</v>
      </c>
      <c r="C865">
        <v>55000000</v>
      </c>
      <c r="D865">
        <v>-49244714</v>
      </c>
    </row>
    <row r="866" spans="1:4">
      <c r="A866" t="s">
        <v>25021</v>
      </c>
      <c r="B866">
        <v>164435221</v>
      </c>
      <c r="C866">
        <v>52000000</v>
      </c>
      <c r="D866">
        <v>112435221</v>
      </c>
    </row>
    <row r="867" spans="1:4">
      <c r="A867" t="s">
        <v>25022</v>
      </c>
      <c r="B867">
        <v>95720716</v>
      </c>
      <c r="C867">
        <v>40000000</v>
      </c>
      <c r="D867">
        <v>55720716</v>
      </c>
    </row>
    <row r="868" spans="1:4">
      <c r="A868" t="s">
        <v>25023</v>
      </c>
      <c r="B868">
        <v>118683135</v>
      </c>
      <c r="C868">
        <v>52000000</v>
      </c>
      <c r="D868">
        <v>66683135</v>
      </c>
    </row>
    <row r="869" spans="1:4">
      <c r="A869" t="s">
        <v>25024</v>
      </c>
      <c r="B869">
        <v>143704210</v>
      </c>
      <c r="C869">
        <v>52000000</v>
      </c>
      <c r="D869">
        <v>91704210</v>
      </c>
    </row>
    <row r="870" spans="1:4">
      <c r="A870" t="s">
        <v>25025</v>
      </c>
      <c r="B870">
        <v>110476776</v>
      </c>
      <c r="C870">
        <v>52000000</v>
      </c>
      <c r="D870">
        <v>58476776</v>
      </c>
    </row>
    <row r="871" spans="1:4">
      <c r="A871" t="s">
        <v>25026</v>
      </c>
      <c r="B871">
        <v>80270227</v>
      </c>
      <c r="C871">
        <v>50000000</v>
      </c>
      <c r="D871">
        <v>30270227</v>
      </c>
    </row>
    <row r="872" spans="1:4">
      <c r="A872" t="s">
        <v>25027</v>
      </c>
      <c r="B872">
        <v>36385763</v>
      </c>
      <c r="C872">
        <v>52000000</v>
      </c>
      <c r="D872">
        <v>-15614237</v>
      </c>
    </row>
    <row r="873" spans="1:4">
      <c r="A873" t="s">
        <v>25028</v>
      </c>
      <c r="B873">
        <v>37035845</v>
      </c>
      <c r="C873">
        <v>52000000</v>
      </c>
      <c r="D873">
        <v>-14964155</v>
      </c>
    </row>
    <row r="874" spans="1:4">
      <c r="A874" t="s">
        <v>25029</v>
      </c>
      <c r="B874">
        <v>34580635</v>
      </c>
      <c r="C874">
        <v>52000000</v>
      </c>
      <c r="D874">
        <v>-17419365</v>
      </c>
    </row>
    <row r="875" spans="1:4">
      <c r="A875" t="s">
        <v>25030</v>
      </c>
      <c r="B875">
        <v>42438300</v>
      </c>
      <c r="C875">
        <v>52000000</v>
      </c>
      <c r="D875">
        <v>-9561700</v>
      </c>
    </row>
    <row r="876" spans="1:4">
      <c r="A876" t="s">
        <v>25031</v>
      </c>
      <c r="B876">
        <v>23324666</v>
      </c>
      <c r="C876">
        <v>52000000</v>
      </c>
      <c r="D876">
        <v>-28675334</v>
      </c>
    </row>
    <row r="877" spans="1:4">
      <c r="A877" t="s">
        <v>25032</v>
      </c>
      <c r="B877">
        <v>23020488</v>
      </c>
      <c r="C877">
        <v>52000000</v>
      </c>
      <c r="D877">
        <v>-28979512</v>
      </c>
    </row>
    <row r="878" spans="1:4">
      <c r="A878" t="s">
        <v>25033</v>
      </c>
      <c r="B878">
        <v>90567722</v>
      </c>
      <c r="C878">
        <v>51000000</v>
      </c>
      <c r="D878">
        <v>39567722</v>
      </c>
    </row>
    <row r="879" spans="1:4">
      <c r="A879" t="s">
        <v>25034</v>
      </c>
      <c r="B879">
        <v>72601713</v>
      </c>
      <c r="C879">
        <v>51000000</v>
      </c>
      <c r="D879">
        <v>21601713</v>
      </c>
    </row>
    <row r="880" spans="1:4">
      <c r="A880" t="s">
        <v>25035</v>
      </c>
      <c r="B880">
        <v>296623634</v>
      </c>
      <c r="C880">
        <v>50000000</v>
      </c>
      <c r="D880">
        <v>246623634</v>
      </c>
    </row>
    <row r="881" spans="1:4">
      <c r="A881" t="s">
        <v>25036</v>
      </c>
      <c r="B881">
        <v>267652016</v>
      </c>
      <c r="C881">
        <v>60000000</v>
      </c>
      <c r="D881">
        <v>207652016</v>
      </c>
    </row>
    <row r="882" spans="1:4">
      <c r="A882" t="s">
        <v>25037</v>
      </c>
      <c r="B882">
        <v>62453315</v>
      </c>
      <c r="C882">
        <v>50200000</v>
      </c>
      <c r="D882">
        <v>12253315</v>
      </c>
    </row>
    <row r="883" spans="1:4">
      <c r="A883" t="s">
        <v>25038</v>
      </c>
      <c r="B883">
        <v>165500000</v>
      </c>
      <c r="C883">
        <v>48000000</v>
      </c>
      <c r="D883">
        <v>117500000</v>
      </c>
    </row>
    <row r="884" spans="1:4">
      <c r="A884" t="s">
        <v>25039</v>
      </c>
      <c r="B884">
        <v>153620822</v>
      </c>
      <c r="C884">
        <v>50000000</v>
      </c>
      <c r="D884">
        <v>103620822</v>
      </c>
    </row>
    <row r="885" spans="1:4">
      <c r="A885" t="s">
        <v>25040</v>
      </c>
      <c r="B885">
        <v>218628680</v>
      </c>
      <c r="C885">
        <v>50000000</v>
      </c>
      <c r="D885">
        <v>168628680</v>
      </c>
    </row>
    <row r="886" spans="1:4">
      <c r="A886" t="s">
        <v>25041</v>
      </c>
      <c r="B886">
        <v>147637474</v>
      </c>
      <c r="C886">
        <v>50000000</v>
      </c>
      <c r="D886">
        <v>97637474</v>
      </c>
    </row>
    <row r="887" spans="1:4">
      <c r="A887" t="s">
        <v>25042</v>
      </c>
      <c r="B887">
        <v>135014968</v>
      </c>
      <c r="C887">
        <v>50000000</v>
      </c>
      <c r="D887">
        <v>85014968</v>
      </c>
    </row>
    <row r="888" spans="1:4">
      <c r="A888" t="s">
        <v>25043</v>
      </c>
      <c r="B888">
        <v>2175312</v>
      </c>
      <c r="C888">
        <v>50000000</v>
      </c>
      <c r="D888">
        <v>-47824688</v>
      </c>
    </row>
    <row r="889" spans="1:4">
      <c r="A889" t="s">
        <v>25044</v>
      </c>
      <c r="B889">
        <v>126203320</v>
      </c>
      <c r="C889">
        <v>50000000</v>
      </c>
      <c r="D889">
        <v>76203320</v>
      </c>
    </row>
    <row r="890" spans="1:4">
      <c r="A890" t="s">
        <v>25045</v>
      </c>
      <c r="B890">
        <v>126975169</v>
      </c>
      <c r="C890">
        <v>50000000</v>
      </c>
      <c r="D890">
        <v>76975169</v>
      </c>
    </row>
    <row r="891" spans="1:4">
      <c r="A891" t="s">
        <v>25046</v>
      </c>
      <c r="B891">
        <v>125548685</v>
      </c>
      <c r="C891">
        <v>52000000</v>
      </c>
      <c r="D891">
        <v>73548685</v>
      </c>
    </row>
    <row r="892" spans="1:4">
      <c r="A892" t="s">
        <v>25047</v>
      </c>
      <c r="B892">
        <v>105807520</v>
      </c>
      <c r="C892">
        <v>50000000</v>
      </c>
      <c r="D892">
        <v>55807520</v>
      </c>
    </row>
    <row r="893" spans="1:4">
      <c r="A893" t="s">
        <v>25048</v>
      </c>
      <c r="B893">
        <v>191616238</v>
      </c>
      <c r="C893">
        <v>50000000</v>
      </c>
      <c r="D893">
        <v>141616238</v>
      </c>
    </row>
    <row r="894" spans="1:4">
      <c r="A894" t="s">
        <v>25049</v>
      </c>
      <c r="B894">
        <v>105264608</v>
      </c>
      <c r="C894">
        <v>60000000</v>
      </c>
      <c r="D894">
        <v>45264608</v>
      </c>
    </row>
    <row r="895" spans="1:4">
      <c r="A895" t="s">
        <v>25050</v>
      </c>
      <c r="B895">
        <v>97680195</v>
      </c>
      <c r="C895">
        <v>70000000</v>
      </c>
      <c r="D895">
        <v>27680195</v>
      </c>
    </row>
    <row r="896" spans="1:4">
      <c r="A896" t="s">
        <v>25051</v>
      </c>
      <c r="B896">
        <v>126088877</v>
      </c>
      <c r="C896">
        <v>50000000</v>
      </c>
      <c r="D896">
        <v>76088877</v>
      </c>
    </row>
    <row r="897" spans="1:4">
      <c r="A897" t="s">
        <v>25052</v>
      </c>
      <c r="B897">
        <v>91030827</v>
      </c>
      <c r="C897">
        <v>50000000</v>
      </c>
      <c r="D897">
        <v>41030827</v>
      </c>
    </row>
    <row r="898" spans="1:4">
      <c r="A898" t="s">
        <v>25053</v>
      </c>
      <c r="B898">
        <v>150315155</v>
      </c>
      <c r="C898">
        <v>50000000</v>
      </c>
      <c r="D898">
        <v>100315155</v>
      </c>
    </row>
    <row r="899" spans="1:4">
      <c r="A899" t="s">
        <v>25054</v>
      </c>
      <c r="B899">
        <v>127997349</v>
      </c>
      <c r="C899">
        <v>50000000</v>
      </c>
      <c r="D899">
        <v>77997349</v>
      </c>
    </row>
    <row r="900" spans="1:4">
      <c r="A900" t="s">
        <v>25055</v>
      </c>
      <c r="B900">
        <v>88504640</v>
      </c>
      <c r="C900">
        <v>45000000</v>
      </c>
      <c r="D900">
        <v>43504640</v>
      </c>
    </row>
    <row r="901" spans="1:4">
      <c r="A901" t="s">
        <v>25056</v>
      </c>
      <c r="B901">
        <v>81517441</v>
      </c>
      <c r="C901">
        <v>50000000</v>
      </c>
      <c r="D901">
        <v>31517441</v>
      </c>
    </row>
    <row r="902" spans="1:4">
      <c r="A902" t="s">
        <v>25057</v>
      </c>
      <c r="B902">
        <v>81022333</v>
      </c>
      <c r="C902">
        <v>50000000</v>
      </c>
      <c r="D902">
        <v>31022333</v>
      </c>
    </row>
    <row r="903" spans="1:4">
      <c r="A903" t="s">
        <v>25058</v>
      </c>
      <c r="B903">
        <v>79948113</v>
      </c>
      <c r="C903">
        <v>50000000</v>
      </c>
      <c r="D903">
        <v>29948113</v>
      </c>
    </row>
    <row r="904" spans="1:4">
      <c r="A904" t="s">
        <v>25059</v>
      </c>
      <c r="B904">
        <v>88658172</v>
      </c>
      <c r="C904">
        <v>50000000</v>
      </c>
      <c r="D904">
        <v>38658172</v>
      </c>
    </row>
    <row r="905" spans="1:4">
      <c r="A905" t="s">
        <v>25060</v>
      </c>
      <c r="B905">
        <v>84244877</v>
      </c>
      <c r="C905">
        <v>50000000</v>
      </c>
      <c r="D905">
        <v>34244877</v>
      </c>
    </row>
    <row r="906" spans="1:4">
      <c r="A906" t="s">
        <v>25061</v>
      </c>
      <c r="B906">
        <v>75367693</v>
      </c>
      <c r="C906">
        <v>35000000</v>
      </c>
      <c r="D906">
        <v>40367693</v>
      </c>
    </row>
    <row r="907" spans="1:4">
      <c r="A907" t="s">
        <v>25062</v>
      </c>
      <c r="B907">
        <v>73701902</v>
      </c>
      <c r="C907">
        <v>60000000</v>
      </c>
      <c r="D907">
        <v>13701902</v>
      </c>
    </row>
    <row r="908" spans="1:4">
      <c r="A908" t="s">
        <v>25063</v>
      </c>
      <c r="B908">
        <v>75605492</v>
      </c>
      <c r="C908">
        <v>50000000</v>
      </c>
      <c r="D908">
        <v>25605492</v>
      </c>
    </row>
    <row r="909" spans="1:4">
      <c r="A909" t="s">
        <v>25064</v>
      </c>
      <c r="B909">
        <v>67823573</v>
      </c>
      <c r="C909">
        <v>50000000</v>
      </c>
      <c r="D909">
        <v>17823573</v>
      </c>
    </row>
    <row r="910" spans="1:4">
      <c r="A910" t="s">
        <v>25065</v>
      </c>
      <c r="B910">
        <v>91439400</v>
      </c>
      <c r="C910">
        <v>50000000</v>
      </c>
      <c r="D910">
        <v>41439400</v>
      </c>
    </row>
    <row r="911" spans="1:4">
      <c r="A911" t="s">
        <v>25066</v>
      </c>
      <c r="B911">
        <v>67128202</v>
      </c>
      <c r="C911">
        <v>65000000</v>
      </c>
      <c r="D911">
        <v>2128202</v>
      </c>
    </row>
    <row r="912" spans="1:4">
      <c r="A912" t="s">
        <v>25067</v>
      </c>
      <c r="B912">
        <v>70496802</v>
      </c>
      <c r="C912">
        <v>54000000</v>
      </c>
      <c r="D912">
        <v>16496802</v>
      </c>
    </row>
    <row r="913" spans="1:4">
      <c r="A913" t="s">
        <v>25068</v>
      </c>
      <c r="B913">
        <v>60470220</v>
      </c>
      <c r="C913">
        <v>50000000</v>
      </c>
      <c r="D913">
        <v>10470220</v>
      </c>
    </row>
    <row r="914" spans="1:4">
      <c r="A914" t="s">
        <v>25069</v>
      </c>
      <c r="B914">
        <v>58336565</v>
      </c>
      <c r="C914">
        <v>50000000</v>
      </c>
      <c r="D914">
        <v>8336565</v>
      </c>
    </row>
    <row r="915" spans="1:4">
      <c r="A915" t="s">
        <v>25070</v>
      </c>
      <c r="B915">
        <v>66002004</v>
      </c>
      <c r="C915">
        <v>50000000</v>
      </c>
      <c r="D915">
        <v>16002004</v>
      </c>
    </row>
    <row r="916" spans="1:4">
      <c r="A916" t="s">
        <v>25071</v>
      </c>
      <c r="B916">
        <v>54997476</v>
      </c>
      <c r="C916">
        <v>50000000</v>
      </c>
      <c r="D916">
        <v>4997476</v>
      </c>
    </row>
    <row r="917" spans="1:4">
      <c r="A917" t="s">
        <v>25072</v>
      </c>
      <c r="B917">
        <v>55682070</v>
      </c>
      <c r="C917">
        <v>50000000</v>
      </c>
      <c r="D917">
        <v>5682070</v>
      </c>
    </row>
    <row r="918" spans="1:4">
      <c r="A918" t="s">
        <v>25073</v>
      </c>
      <c r="B918">
        <v>52752475</v>
      </c>
      <c r="C918">
        <v>50000000</v>
      </c>
      <c r="D918">
        <v>2752475</v>
      </c>
    </row>
    <row r="919" spans="1:4">
      <c r="A919" t="s">
        <v>25074</v>
      </c>
      <c r="B919">
        <v>55092830</v>
      </c>
      <c r="C919">
        <v>60000000</v>
      </c>
      <c r="D919">
        <v>-4907170</v>
      </c>
    </row>
    <row r="920" spans="1:4">
      <c r="A920" t="s">
        <v>25075</v>
      </c>
      <c r="B920">
        <v>50815288</v>
      </c>
      <c r="C920">
        <v>50000000</v>
      </c>
      <c r="D920">
        <v>815288</v>
      </c>
    </row>
    <row r="921" spans="1:4">
      <c r="A921" t="s">
        <v>25076</v>
      </c>
      <c r="B921">
        <v>52822418</v>
      </c>
      <c r="C921">
        <v>50000000</v>
      </c>
      <c r="D921">
        <v>2822418</v>
      </c>
    </row>
    <row r="922" spans="1:4">
      <c r="A922" t="s">
        <v>25077</v>
      </c>
      <c r="B922">
        <v>50150619</v>
      </c>
      <c r="C922">
        <v>50000000</v>
      </c>
      <c r="D922">
        <v>150619</v>
      </c>
    </row>
    <row r="923" spans="1:4">
      <c r="A923" t="s">
        <v>25078</v>
      </c>
      <c r="B923">
        <v>48745150</v>
      </c>
      <c r="C923">
        <v>50000000</v>
      </c>
      <c r="D923">
        <v>-1254850</v>
      </c>
    </row>
    <row r="924" spans="1:4">
      <c r="A924" t="s">
        <v>25079</v>
      </c>
      <c r="B924">
        <v>50007168</v>
      </c>
      <c r="C924">
        <v>50000000</v>
      </c>
      <c r="D924">
        <v>7168</v>
      </c>
    </row>
    <row r="925" spans="1:4">
      <c r="A925" t="s">
        <v>25080</v>
      </c>
      <c r="B925">
        <v>48154732</v>
      </c>
      <c r="C925">
        <v>50000000</v>
      </c>
      <c r="D925">
        <v>-1845268</v>
      </c>
    </row>
    <row r="926" spans="1:4">
      <c r="A926" t="s">
        <v>25081</v>
      </c>
      <c r="B926">
        <v>48265581</v>
      </c>
      <c r="C926">
        <v>50000000</v>
      </c>
      <c r="D926">
        <v>-1734419</v>
      </c>
    </row>
    <row r="927" spans="1:4">
      <c r="A927" t="s">
        <v>25082</v>
      </c>
      <c r="B927">
        <v>46982632</v>
      </c>
      <c r="C927">
        <v>50000000</v>
      </c>
      <c r="D927">
        <v>-3017368</v>
      </c>
    </row>
    <row r="928" spans="1:4">
      <c r="A928" t="s">
        <v>25083</v>
      </c>
      <c r="B928">
        <v>44737059</v>
      </c>
      <c r="C928">
        <v>50000000</v>
      </c>
      <c r="D928">
        <v>-5262941</v>
      </c>
    </row>
    <row r="929" spans="1:4">
      <c r="A929" t="s">
        <v>25084</v>
      </c>
      <c r="B929">
        <v>56724080</v>
      </c>
      <c r="C929">
        <v>50000000</v>
      </c>
      <c r="D929">
        <v>6724080</v>
      </c>
    </row>
    <row r="930" spans="1:4">
      <c r="A930" t="s">
        <v>25085</v>
      </c>
      <c r="B930">
        <v>44484065</v>
      </c>
      <c r="C930">
        <v>50000000</v>
      </c>
      <c r="D930">
        <v>-5515935</v>
      </c>
    </row>
    <row r="931" spans="1:4">
      <c r="A931" t="s">
        <v>25086</v>
      </c>
      <c r="B931">
        <v>47553512</v>
      </c>
      <c r="C931">
        <v>50000000</v>
      </c>
      <c r="D931">
        <v>-2446488</v>
      </c>
    </row>
    <row r="932" spans="1:4">
      <c r="A932" t="s">
        <v>25087</v>
      </c>
      <c r="B932">
        <v>42610000</v>
      </c>
      <c r="C932">
        <v>55000000</v>
      </c>
      <c r="D932">
        <v>-12390000</v>
      </c>
    </row>
    <row r="933" spans="1:4">
      <c r="A933" t="s">
        <v>25088</v>
      </c>
      <c r="B933">
        <v>41482207</v>
      </c>
      <c r="C933">
        <v>50000000</v>
      </c>
      <c r="D933">
        <v>-8517793</v>
      </c>
    </row>
    <row r="934" spans="1:4">
      <c r="A934" t="s">
        <v>25089</v>
      </c>
      <c r="B934">
        <v>47105085</v>
      </c>
      <c r="C934">
        <v>50000000</v>
      </c>
      <c r="D934">
        <v>-2894915</v>
      </c>
    </row>
    <row r="935" spans="1:4">
      <c r="A935" t="s">
        <v>25090</v>
      </c>
      <c r="B935">
        <v>41256277</v>
      </c>
      <c r="C935">
        <v>50000000</v>
      </c>
      <c r="D935">
        <v>-8743723</v>
      </c>
    </row>
    <row r="936" spans="1:4">
      <c r="A936" t="s">
        <v>25091</v>
      </c>
      <c r="B936">
        <v>50740078</v>
      </c>
      <c r="C936">
        <v>45000000</v>
      </c>
      <c r="D936">
        <v>5740078</v>
      </c>
    </row>
    <row r="937" spans="1:4">
      <c r="A937" t="s">
        <v>25092</v>
      </c>
      <c r="B937">
        <v>40203020</v>
      </c>
      <c r="C937">
        <v>40000000</v>
      </c>
      <c r="D937">
        <v>203020</v>
      </c>
    </row>
    <row r="938" spans="1:4">
      <c r="A938" t="s">
        <v>25093</v>
      </c>
      <c r="B938">
        <v>40905277</v>
      </c>
      <c r="C938">
        <v>50000000</v>
      </c>
      <c r="D938">
        <v>-9094723</v>
      </c>
    </row>
    <row r="939" spans="1:4">
      <c r="A939" t="s">
        <v>25094</v>
      </c>
      <c r="B939">
        <v>38590500</v>
      </c>
      <c r="C939">
        <v>50000000</v>
      </c>
      <c r="D939">
        <v>-11409500</v>
      </c>
    </row>
    <row r="940" spans="1:4">
      <c r="A940" t="s">
        <v>25095</v>
      </c>
      <c r="B940">
        <v>39177541</v>
      </c>
      <c r="C940">
        <v>50000000</v>
      </c>
      <c r="D940">
        <v>-10822459</v>
      </c>
    </row>
    <row r="941" spans="1:4">
      <c r="A941" t="s">
        <v>25096</v>
      </c>
      <c r="B941">
        <v>39778599</v>
      </c>
      <c r="C941">
        <v>50000000</v>
      </c>
      <c r="D941">
        <v>-10221401</v>
      </c>
    </row>
    <row r="942" spans="1:4">
      <c r="A942" t="s">
        <v>25097</v>
      </c>
      <c r="B942">
        <v>37486138</v>
      </c>
      <c r="C942">
        <v>50000000</v>
      </c>
      <c r="D942">
        <v>-12513862</v>
      </c>
    </row>
    <row r="943" spans="1:4">
      <c r="A943" t="s">
        <v>25098</v>
      </c>
      <c r="B943">
        <v>38105077</v>
      </c>
      <c r="C943">
        <v>40000000</v>
      </c>
      <c r="D943">
        <v>-1894923</v>
      </c>
    </row>
    <row r="944" spans="1:4">
      <c r="A944" t="s">
        <v>25099</v>
      </c>
      <c r="B944">
        <v>35168395</v>
      </c>
      <c r="C944">
        <v>50000000</v>
      </c>
      <c r="D944">
        <v>-14831605</v>
      </c>
    </row>
    <row r="945" spans="1:4">
      <c r="A945" t="s">
        <v>25100</v>
      </c>
      <c r="B945">
        <v>32800000</v>
      </c>
      <c r="C945">
        <v>40000000</v>
      </c>
      <c r="D945">
        <v>-7200000</v>
      </c>
    </row>
    <row r="946" spans="1:4">
      <c r="A946" t="s">
        <v>25101</v>
      </c>
      <c r="B946">
        <v>33643461</v>
      </c>
      <c r="C946">
        <v>50000000</v>
      </c>
      <c r="D946">
        <v>-16356539</v>
      </c>
    </row>
    <row r="947" spans="1:4">
      <c r="A947" t="s">
        <v>25102</v>
      </c>
      <c r="B947">
        <v>32741596</v>
      </c>
      <c r="C947">
        <v>50000000</v>
      </c>
      <c r="D947">
        <v>-17258404</v>
      </c>
    </row>
    <row r="948" spans="1:4">
      <c r="A948" t="s">
        <v>25103</v>
      </c>
      <c r="B948">
        <v>31874869</v>
      </c>
      <c r="C948">
        <v>50000000</v>
      </c>
      <c r="D948">
        <v>-18125131</v>
      </c>
    </row>
    <row r="949" spans="1:4">
      <c r="A949" t="s">
        <v>25104</v>
      </c>
      <c r="B949">
        <v>30306268</v>
      </c>
      <c r="C949">
        <v>50000000</v>
      </c>
      <c r="D949">
        <v>-19693732</v>
      </c>
    </row>
    <row r="950" spans="1:4">
      <c r="A950" t="s">
        <v>25105</v>
      </c>
      <c r="B950">
        <v>27667947</v>
      </c>
      <c r="C950">
        <v>50000000</v>
      </c>
      <c r="D950">
        <v>-22332053</v>
      </c>
    </row>
    <row r="951" spans="1:4">
      <c r="A951" t="s">
        <v>25106</v>
      </c>
      <c r="B951">
        <v>27067160</v>
      </c>
      <c r="C951">
        <v>50000000</v>
      </c>
      <c r="D951">
        <v>-22932840</v>
      </c>
    </row>
    <row r="952" spans="1:4">
      <c r="A952" t="s">
        <v>25107</v>
      </c>
      <c r="B952">
        <v>26616999</v>
      </c>
      <c r="C952">
        <v>40000000</v>
      </c>
      <c r="D952">
        <v>-13383001</v>
      </c>
    </row>
    <row r="953" spans="1:4">
      <c r="A953" t="s">
        <v>25108</v>
      </c>
      <c r="B953">
        <v>26536120</v>
      </c>
      <c r="C953">
        <v>50000000</v>
      </c>
      <c r="D953">
        <v>-23463880</v>
      </c>
    </row>
    <row r="954" spans="1:4">
      <c r="A954" t="s">
        <v>25109</v>
      </c>
      <c r="B954">
        <v>26199517</v>
      </c>
      <c r="C954">
        <v>50000000</v>
      </c>
      <c r="D954">
        <v>-23800483</v>
      </c>
    </row>
    <row r="955" spans="1:4">
      <c r="A955" t="s">
        <v>25110</v>
      </c>
      <c r="B955">
        <v>25450527</v>
      </c>
      <c r="C955">
        <v>50000000</v>
      </c>
      <c r="D955">
        <v>-24549473</v>
      </c>
    </row>
    <row r="956" spans="1:4">
      <c r="A956" t="s">
        <v>25111</v>
      </c>
      <c r="B956">
        <v>25407250</v>
      </c>
      <c r="C956">
        <v>50000000</v>
      </c>
      <c r="D956">
        <v>-24592750</v>
      </c>
    </row>
    <row r="957" spans="1:4">
      <c r="A957" t="s">
        <v>25112</v>
      </c>
      <c r="B957">
        <v>23159305</v>
      </c>
      <c r="C957">
        <v>70000000</v>
      </c>
      <c r="D957">
        <v>-46840695</v>
      </c>
    </row>
    <row r="958" spans="1:4">
      <c r="A958" t="s">
        <v>25113</v>
      </c>
      <c r="B958">
        <v>24006726</v>
      </c>
      <c r="C958">
        <v>50000000</v>
      </c>
      <c r="D958">
        <v>-25993274</v>
      </c>
    </row>
    <row r="959" spans="1:4">
      <c r="A959" t="s">
        <v>25114</v>
      </c>
      <c r="B959">
        <v>20389967</v>
      </c>
      <c r="C959">
        <v>50000000</v>
      </c>
      <c r="D959">
        <v>-29610033</v>
      </c>
    </row>
    <row r="960" spans="1:4">
      <c r="A960" t="s">
        <v>25115</v>
      </c>
      <c r="B960">
        <v>19593740</v>
      </c>
      <c r="C960">
        <v>50000000</v>
      </c>
      <c r="D960">
        <v>-30406260</v>
      </c>
    </row>
    <row r="961" spans="1:4">
      <c r="A961" t="s">
        <v>25116</v>
      </c>
      <c r="B961">
        <v>19118247</v>
      </c>
      <c r="C961">
        <v>40000000</v>
      </c>
      <c r="D961">
        <v>-20881753</v>
      </c>
    </row>
    <row r="962" spans="1:4">
      <c r="A962" t="s">
        <v>25117</v>
      </c>
      <c r="B962">
        <v>26442251</v>
      </c>
      <c r="C962">
        <v>50000000</v>
      </c>
      <c r="D962">
        <v>-23557749</v>
      </c>
    </row>
    <row r="963" spans="1:4">
      <c r="A963" t="s">
        <v>25118</v>
      </c>
      <c r="B963">
        <v>17114882</v>
      </c>
      <c r="C963">
        <v>25000000</v>
      </c>
      <c r="D963">
        <v>-7885118</v>
      </c>
    </row>
    <row r="964" spans="1:4">
      <c r="A964" t="s">
        <v>25119</v>
      </c>
      <c r="B964">
        <v>18472363</v>
      </c>
      <c r="C964">
        <v>50000000</v>
      </c>
      <c r="D964">
        <v>-31527637</v>
      </c>
    </row>
    <row r="965" spans="1:4">
      <c r="A965" t="s">
        <v>25120</v>
      </c>
      <c r="B965">
        <v>14131298</v>
      </c>
      <c r="C965">
        <v>390000000</v>
      </c>
      <c r="D965">
        <v>-375868702</v>
      </c>
    </row>
    <row r="966" spans="1:4">
      <c r="A966" t="s">
        <v>25121</v>
      </c>
      <c r="B966">
        <v>21557240</v>
      </c>
      <c r="C966">
        <v>49900000</v>
      </c>
      <c r="D966">
        <v>-28342760</v>
      </c>
    </row>
    <row r="967" spans="1:4">
      <c r="A967" t="s">
        <v>25122</v>
      </c>
      <c r="B967">
        <v>21283440</v>
      </c>
      <c r="C967">
        <v>55000000</v>
      </c>
      <c r="D967">
        <v>-33716560</v>
      </c>
    </row>
    <row r="968" spans="1:4">
      <c r="A968" t="s">
        <v>25123</v>
      </c>
      <c r="B968">
        <v>10556196</v>
      </c>
      <c r="C968">
        <v>50000000</v>
      </c>
      <c r="D968">
        <v>-39443804</v>
      </c>
    </row>
    <row r="969" spans="1:4">
      <c r="A969" t="s">
        <v>25124</v>
      </c>
      <c r="B969">
        <v>16671505</v>
      </c>
      <c r="C969">
        <v>50000000</v>
      </c>
      <c r="D969">
        <v>-33328495</v>
      </c>
    </row>
    <row r="970" spans="1:4">
      <c r="A970" t="s">
        <v>25125</v>
      </c>
      <c r="B970">
        <v>10400000</v>
      </c>
      <c r="C970">
        <v>50000000</v>
      </c>
      <c r="D970">
        <v>-39600000</v>
      </c>
    </row>
    <row r="971" spans="1:4">
      <c r="A971" t="s">
        <v>25126</v>
      </c>
      <c r="B971">
        <v>9528092</v>
      </c>
      <c r="C971">
        <v>22000000</v>
      </c>
      <c r="D971">
        <v>-12471908</v>
      </c>
    </row>
    <row r="972" spans="1:4">
      <c r="A972" t="s">
        <v>25127</v>
      </c>
      <c r="B972">
        <v>10137232</v>
      </c>
      <c r="C972">
        <v>50000000</v>
      </c>
      <c r="D972">
        <v>-39862768</v>
      </c>
    </row>
    <row r="973" spans="1:4">
      <c r="A973" t="s">
        <v>25128</v>
      </c>
      <c r="B973">
        <v>9795017</v>
      </c>
      <c r="C973">
        <v>50000000</v>
      </c>
      <c r="D973">
        <v>-40204983</v>
      </c>
    </row>
    <row r="974" spans="1:4">
      <c r="A974" t="s">
        <v>25129</v>
      </c>
      <c r="B974">
        <v>20488579</v>
      </c>
      <c r="C974">
        <v>50000000</v>
      </c>
      <c r="D974">
        <v>-29511421</v>
      </c>
    </row>
    <row r="975" spans="1:4">
      <c r="A975" t="s">
        <v>25130</v>
      </c>
      <c r="B975">
        <v>19445217</v>
      </c>
      <c r="C975">
        <v>60000000</v>
      </c>
      <c r="D975">
        <v>-40554783</v>
      </c>
    </row>
    <row r="976" spans="1:4">
      <c r="A976" t="s">
        <v>25131</v>
      </c>
      <c r="B976">
        <v>8355815</v>
      </c>
      <c r="C976">
        <v>55000000</v>
      </c>
      <c r="D976">
        <v>-46644185</v>
      </c>
    </row>
    <row r="977" spans="1:4">
      <c r="A977" t="s">
        <v>25132</v>
      </c>
      <c r="B977">
        <v>28837115</v>
      </c>
      <c r="C977">
        <v>50000000</v>
      </c>
      <c r="D977">
        <v>-21162885</v>
      </c>
    </row>
    <row r="978" spans="1:4">
      <c r="A978" t="s">
        <v>25133</v>
      </c>
      <c r="B978">
        <v>6471394</v>
      </c>
      <c r="C978">
        <v>50000000</v>
      </c>
      <c r="D978">
        <v>-43528606</v>
      </c>
    </row>
    <row r="979" spans="1:4">
      <c r="A979" t="s">
        <v>25134</v>
      </c>
      <c r="B979">
        <v>6291602</v>
      </c>
      <c r="C979">
        <v>50000000</v>
      </c>
      <c r="D979">
        <v>-43708398</v>
      </c>
    </row>
    <row r="980" spans="1:4">
      <c r="A980" t="s">
        <v>25135</v>
      </c>
      <c r="B980">
        <v>10706786</v>
      </c>
      <c r="C980">
        <v>50000000</v>
      </c>
      <c r="D980">
        <v>-39293214</v>
      </c>
    </row>
    <row r="981" spans="1:4">
      <c r="A981" t="s">
        <v>25136</v>
      </c>
      <c r="B981">
        <v>8742261</v>
      </c>
      <c r="C981">
        <v>18000000</v>
      </c>
      <c r="D981">
        <v>-9257739</v>
      </c>
    </row>
    <row r="982" spans="1:4">
      <c r="A982" t="s">
        <v>25137</v>
      </c>
      <c r="B982">
        <v>43905746</v>
      </c>
      <c r="C982">
        <v>49000000</v>
      </c>
      <c r="D982">
        <v>-5094254</v>
      </c>
    </row>
    <row r="983" spans="1:4">
      <c r="A983" t="s">
        <v>25138</v>
      </c>
      <c r="B983">
        <v>21413502</v>
      </c>
      <c r="C983">
        <v>40000000</v>
      </c>
      <c r="D983">
        <v>-18586498</v>
      </c>
    </row>
    <row r="984" spans="1:4">
      <c r="A984" t="s">
        <v>25139</v>
      </c>
      <c r="B984">
        <v>124107476</v>
      </c>
      <c r="C984">
        <v>48000000</v>
      </c>
      <c r="D984">
        <v>76107476</v>
      </c>
    </row>
    <row r="985" spans="1:4">
      <c r="A985" t="s">
        <v>25140</v>
      </c>
      <c r="B985">
        <v>197171806</v>
      </c>
      <c r="C985">
        <v>48000000</v>
      </c>
      <c r="D985">
        <v>149171806</v>
      </c>
    </row>
    <row r="986" spans="1:4">
      <c r="A986" t="s">
        <v>25141</v>
      </c>
      <c r="B986">
        <v>31569268</v>
      </c>
      <c r="C986">
        <v>49000000</v>
      </c>
      <c r="D986">
        <v>-17430732</v>
      </c>
    </row>
    <row r="987" spans="1:4">
      <c r="A987" t="s">
        <v>25142</v>
      </c>
      <c r="B987">
        <v>66488090</v>
      </c>
      <c r="C987">
        <v>48000000</v>
      </c>
      <c r="D987">
        <v>18488090</v>
      </c>
    </row>
    <row r="988" spans="1:4">
      <c r="A988" t="s">
        <v>25143</v>
      </c>
      <c r="B988">
        <v>95308367</v>
      </c>
      <c r="C988">
        <v>48000000</v>
      </c>
      <c r="D988">
        <v>47308367</v>
      </c>
    </row>
    <row r="989" spans="1:4">
      <c r="A989" t="s">
        <v>25144</v>
      </c>
      <c r="B989">
        <v>60652036</v>
      </c>
      <c r="C989">
        <v>48000000</v>
      </c>
      <c r="D989">
        <v>12652036</v>
      </c>
    </row>
    <row r="990" spans="1:4">
      <c r="A990" t="s">
        <v>25145</v>
      </c>
      <c r="B990">
        <v>1206135</v>
      </c>
      <c r="C990">
        <v>50000000</v>
      </c>
      <c r="D990">
        <v>-48793865</v>
      </c>
    </row>
    <row r="991" spans="1:4">
      <c r="A991" t="s">
        <v>25146</v>
      </c>
      <c r="B991">
        <v>56607223</v>
      </c>
      <c r="C991">
        <v>48000000</v>
      </c>
      <c r="D991">
        <v>8607223</v>
      </c>
    </row>
    <row r="992" spans="1:4">
      <c r="A992" t="s">
        <v>25147</v>
      </c>
      <c r="B992">
        <v>50173190</v>
      </c>
      <c r="C992">
        <v>48000000</v>
      </c>
      <c r="D992">
        <v>2173190</v>
      </c>
    </row>
    <row r="993" spans="1:4">
      <c r="A993" t="s">
        <v>25148</v>
      </c>
      <c r="B993">
        <v>47095453</v>
      </c>
      <c r="C993">
        <v>48000000</v>
      </c>
      <c r="D993">
        <v>-904547</v>
      </c>
    </row>
    <row r="994" spans="1:4">
      <c r="A994" t="s">
        <v>25149</v>
      </c>
      <c r="B994">
        <v>37879996</v>
      </c>
      <c r="C994">
        <v>48000000</v>
      </c>
      <c r="D994">
        <v>-10120004</v>
      </c>
    </row>
    <row r="995" spans="1:4">
      <c r="A995" t="s">
        <v>25150</v>
      </c>
      <c r="B995">
        <v>25900000</v>
      </c>
      <c r="C995">
        <v>58000000</v>
      </c>
      <c r="D995">
        <v>-32100000</v>
      </c>
    </row>
    <row r="996" spans="1:4">
      <c r="A996" t="s">
        <v>25151</v>
      </c>
      <c r="B996">
        <v>53574088</v>
      </c>
      <c r="C996">
        <v>55000000</v>
      </c>
      <c r="D996">
        <v>-1425912</v>
      </c>
    </row>
    <row r="997" spans="1:4">
      <c r="A997" t="s">
        <v>25152</v>
      </c>
      <c r="B997">
        <v>89253340</v>
      </c>
      <c r="C997">
        <v>48000000</v>
      </c>
      <c r="D997">
        <v>41253340</v>
      </c>
    </row>
    <row r="998" spans="1:4">
      <c r="A998" t="s">
        <v>25153</v>
      </c>
      <c r="B998">
        <v>37339525</v>
      </c>
      <c r="C998">
        <v>48000000</v>
      </c>
      <c r="D998">
        <v>-10660475</v>
      </c>
    </row>
    <row r="999" spans="1:4">
      <c r="A999" t="s">
        <v>25154</v>
      </c>
      <c r="B999">
        <v>60154431</v>
      </c>
      <c r="C999">
        <v>47000000</v>
      </c>
      <c r="D999">
        <v>13154431</v>
      </c>
    </row>
    <row r="1000" spans="1:4">
      <c r="A1000" t="s">
        <v>25155</v>
      </c>
      <c r="B1000">
        <v>103738726</v>
      </c>
      <c r="C1000">
        <v>100000000</v>
      </c>
      <c r="D1000">
        <v>3738726</v>
      </c>
    </row>
    <row r="1001" spans="1:4">
      <c r="A1001" t="s">
        <v>25156</v>
      </c>
      <c r="B1001">
        <v>69304264</v>
      </c>
      <c r="C1001">
        <v>48000000</v>
      </c>
      <c r="D1001">
        <v>21304264</v>
      </c>
    </row>
    <row r="1002" spans="1:4">
      <c r="A1002" t="s">
        <v>25157</v>
      </c>
      <c r="B1002">
        <v>29781453</v>
      </c>
      <c r="C1002">
        <v>48000000</v>
      </c>
      <c r="D1002">
        <v>-18218547</v>
      </c>
    </row>
    <row r="1003" spans="1:4">
      <c r="A1003" t="s">
        <v>25158</v>
      </c>
      <c r="B1003">
        <v>15519841</v>
      </c>
      <c r="C1003">
        <v>47000000</v>
      </c>
      <c r="D1003">
        <v>-31480159</v>
      </c>
    </row>
    <row r="1004" spans="1:4">
      <c r="A1004" t="s">
        <v>25159</v>
      </c>
      <c r="B1004">
        <v>5600000</v>
      </c>
      <c r="C1004">
        <v>47000000</v>
      </c>
      <c r="D1004">
        <v>-41400000</v>
      </c>
    </row>
    <row r="1005" spans="1:4">
      <c r="A1005" t="s">
        <v>25160</v>
      </c>
      <c r="B1005">
        <v>126805112</v>
      </c>
      <c r="C1005">
        <v>46000000</v>
      </c>
      <c r="D1005">
        <v>80805112</v>
      </c>
    </row>
    <row r="1006" spans="1:4">
      <c r="A1006" t="s">
        <v>25161</v>
      </c>
      <c r="B1006">
        <v>93607673</v>
      </c>
      <c r="C1006">
        <v>48000000</v>
      </c>
      <c r="D1006">
        <v>45607673</v>
      </c>
    </row>
    <row r="1007" spans="1:4">
      <c r="A1007" t="s">
        <v>25162</v>
      </c>
      <c r="B1007">
        <v>67263182</v>
      </c>
      <c r="C1007">
        <v>46000000</v>
      </c>
      <c r="D1007">
        <v>21263182</v>
      </c>
    </row>
    <row r="1008" spans="1:4">
      <c r="A1008" t="s">
        <v>25163</v>
      </c>
      <c r="B1008">
        <v>92001027</v>
      </c>
      <c r="C1008">
        <v>45000000</v>
      </c>
      <c r="D1008">
        <v>47001027</v>
      </c>
    </row>
    <row r="1009" spans="1:4">
      <c r="A1009" t="s">
        <v>25164</v>
      </c>
      <c r="B1009">
        <v>10539414</v>
      </c>
      <c r="C1009">
        <v>47000000</v>
      </c>
      <c r="D1009">
        <v>-36460586</v>
      </c>
    </row>
    <row r="1010" spans="1:4">
      <c r="A1010" t="s">
        <v>25165</v>
      </c>
      <c r="B1010">
        <v>58918501</v>
      </c>
      <c r="C1010">
        <v>46000000</v>
      </c>
      <c r="D1010">
        <v>12918501</v>
      </c>
    </row>
    <row r="1011" spans="1:4">
      <c r="A1011" t="s">
        <v>25166</v>
      </c>
      <c r="B1011">
        <v>181395380</v>
      </c>
      <c r="C1011">
        <v>45000000</v>
      </c>
      <c r="D1011">
        <v>136395380</v>
      </c>
    </row>
    <row r="1012" spans="1:4">
      <c r="A1012" t="s">
        <v>25167</v>
      </c>
      <c r="B1012">
        <v>130512915</v>
      </c>
      <c r="C1012">
        <v>45000000</v>
      </c>
      <c r="D1012">
        <v>85512915</v>
      </c>
    </row>
    <row r="1013" spans="1:4">
      <c r="A1013" t="s">
        <v>25168</v>
      </c>
      <c r="B1013">
        <v>139852971</v>
      </c>
      <c r="C1013">
        <v>45000000</v>
      </c>
      <c r="D1013">
        <v>94852971</v>
      </c>
    </row>
    <row r="1014" spans="1:4">
      <c r="A1014" t="s">
        <v>25169</v>
      </c>
      <c r="B1014">
        <v>110000082</v>
      </c>
      <c r="C1014">
        <v>48000000</v>
      </c>
      <c r="D1014">
        <v>62000082</v>
      </c>
    </row>
    <row r="1015" spans="1:4">
      <c r="A1015" t="s">
        <v>25170</v>
      </c>
      <c r="B1015">
        <v>106807667</v>
      </c>
      <c r="C1015">
        <v>45000000</v>
      </c>
      <c r="D1015">
        <v>61807667</v>
      </c>
    </row>
    <row r="1016" spans="1:4">
      <c r="A1016" t="s">
        <v>25171</v>
      </c>
      <c r="B1016">
        <v>101702060</v>
      </c>
      <c r="C1016">
        <v>45000000</v>
      </c>
      <c r="D1016">
        <v>56702060</v>
      </c>
    </row>
    <row r="1017" spans="1:4">
      <c r="A1017" t="s">
        <v>25172</v>
      </c>
      <c r="B1017">
        <v>95149435</v>
      </c>
      <c r="C1017">
        <v>40000000</v>
      </c>
      <c r="D1017">
        <v>55149435</v>
      </c>
    </row>
    <row r="1018" spans="1:4">
      <c r="A1018" t="s">
        <v>25173</v>
      </c>
      <c r="B1018">
        <v>100768056</v>
      </c>
      <c r="C1018">
        <v>45000000</v>
      </c>
      <c r="D1018">
        <v>55768056</v>
      </c>
    </row>
    <row r="1019" spans="1:4">
      <c r="A1019" t="s">
        <v>25174</v>
      </c>
      <c r="B1019">
        <v>92115211</v>
      </c>
      <c r="C1019">
        <v>45000000</v>
      </c>
      <c r="D1019">
        <v>47115211</v>
      </c>
    </row>
    <row r="1020" spans="1:4">
      <c r="A1020" t="s">
        <v>25175</v>
      </c>
      <c r="B1020">
        <v>93452056</v>
      </c>
      <c r="C1020">
        <v>45000000</v>
      </c>
      <c r="D1020">
        <v>48452056</v>
      </c>
    </row>
    <row r="1021" spans="1:4">
      <c r="A1021" t="s">
        <v>25176</v>
      </c>
      <c r="B1021">
        <v>83287363</v>
      </c>
      <c r="C1021">
        <v>45000000</v>
      </c>
      <c r="D1021">
        <v>38287363</v>
      </c>
    </row>
    <row r="1022" spans="1:4">
      <c r="A1022" t="s">
        <v>25177</v>
      </c>
      <c r="B1022">
        <v>82931301</v>
      </c>
      <c r="C1022">
        <v>60000000</v>
      </c>
      <c r="D1022">
        <v>22931301</v>
      </c>
    </row>
    <row r="1023" spans="1:4">
      <c r="A1023" t="s">
        <v>25178</v>
      </c>
      <c r="B1023">
        <v>60962878</v>
      </c>
      <c r="C1023">
        <v>46000000</v>
      </c>
      <c r="D1023">
        <v>14962878</v>
      </c>
    </row>
    <row r="1024" spans="1:4">
      <c r="A1024" t="s">
        <v>25179</v>
      </c>
      <c r="B1024">
        <v>76261036</v>
      </c>
      <c r="C1024">
        <v>45000000</v>
      </c>
      <c r="D1024">
        <v>31261036</v>
      </c>
    </row>
    <row r="1025" spans="1:4">
      <c r="A1025" t="s">
        <v>25180</v>
      </c>
      <c r="B1025">
        <v>71423726</v>
      </c>
      <c r="C1025">
        <v>45000000</v>
      </c>
      <c r="D1025">
        <v>26423726</v>
      </c>
    </row>
    <row r="1026" spans="1:4">
      <c r="A1026" t="s">
        <v>25181</v>
      </c>
      <c r="B1026">
        <v>71277420</v>
      </c>
      <c r="C1026">
        <v>45000000</v>
      </c>
      <c r="D1026">
        <v>26277420</v>
      </c>
    </row>
    <row r="1027" spans="1:4">
      <c r="A1027" t="s">
        <v>25182</v>
      </c>
      <c r="B1027">
        <v>88625922</v>
      </c>
      <c r="C1027">
        <v>45000000</v>
      </c>
      <c r="D1027">
        <v>43625922</v>
      </c>
    </row>
    <row r="1028" spans="1:4">
      <c r="A1028" t="s">
        <v>25183</v>
      </c>
      <c r="B1028">
        <v>70001065</v>
      </c>
      <c r="C1028">
        <v>45000000</v>
      </c>
      <c r="D1028">
        <v>25001065</v>
      </c>
    </row>
    <row r="1029" spans="1:4">
      <c r="A1029" t="s">
        <v>25184</v>
      </c>
      <c r="B1029">
        <v>67253092</v>
      </c>
      <c r="C1029">
        <v>30000000</v>
      </c>
      <c r="D1029">
        <v>37253092</v>
      </c>
    </row>
    <row r="1030" spans="1:4">
      <c r="A1030" t="s">
        <v>25185</v>
      </c>
      <c r="B1030">
        <v>66790248</v>
      </c>
      <c r="C1030">
        <v>45000000</v>
      </c>
      <c r="D1030">
        <v>21790248</v>
      </c>
    </row>
    <row r="1031" spans="1:4">
      <c r="A1031" t="s">
        <v>25186</v>
      </c>
      <c r="B1031">
        <v>65557989</v>
      </c>
      <c r="C1031">
        <v>45000000</v>
      </c>
      <c r="D1031">
        <v>20557989</v>
      </c>
    </row>
    <row r="1032" spans="1:4">
      <c r="A1032" t="s">
        <v>25187</v>
      </c>
      <c r="B1032">
        <v>60786269</v>
      </c>
      <c r="C1032">
        <v>45000000</v>
      </c>
      <c r="D1032">
        <v>15786269</v>
      </c>
    </row>
    <row r="1033" spans="1:4">
      <c r="A1033" t="s">
        <v>25188</v>
      </c>
      <c r="B1033">
        <v>59365105</v>
      </c>
      <c r="C1033">
        <v>45000000</v>
      </c>
      <c r="D1033">
        <v>14365105</v>
      </c>
    </row>
    <row r="1034" spans="1:4">
      <c r="A1034" t="s">
        <v>25189</v>
      </c>
      <c r="B1034">
        <v>162792677</v>
      </c>
      <c r="C1034">
        <v>120000000</v>
      </c>
      <c r="D1034">
        <v>42792677</v>
      </c>
    </row>
    <row r="1035" spans="1:4">
      <c r="A1035" t="s">
        <v>25190</v>
      </c>
      <c r="B1035">
        <v>31598308</v>
      </c>
      <c r="C1035">
        <v>35000000</v>
      </c>
      <c r="D1035">
        <v>-3401692</v>
      </c>
    </row>
    <row r="1036" spans="1:4">
      <c r="A1036" t="s">
        <v>25191</v>
      </c>
      <c r="B1036">
        <v>57362581</v>
      </c>
      <c r="C1036">
        <v>45000000</v>
      </c>
      <c r="D1036">
        <v>12362581</v>
      </c>
    </row>
    <row r="1037" spans="1:4">
      <c r="A1037" t="s">
        <v>25192</v>
      </c>
      <c r="B1037">
        <v>53854588</v>
      </c>
      <c r="C1037">
        <v>45000000</v>
      </c>
      <c r="D1037">
        <v>8854588</v>
      </c>
    </row>
    <row r="1038" spans="1:4">
      <c r="A1038" t="s">
        <v>25193</v>
      </c>
      <c r="B1038">
        <v>52580895</v>
      </c>
      <c r="C1038">
        <v>45000000</v>
      </c>
      <c r="D1038">
        <v>7580895</v>
      </c>
    </row>
    <row r="1039" spans="1:4">
      <c r="A1039" t="s">
        <v>25194</v>
      </c>
      <c r="B1039">
        <v>51019112</v>
      </c>
      <c r="C1039">
        <v>50000000</v>
      </c>
      <c r="D1039">
        <v>1019112</v>
      </c>
    </row>
    <row r="1040" spans="1:4">
      <c r="A1040" t="s">
        <v>25195</v>
      </c>
      <c r="B1040">
        <v>48114556</v>
      </c>
      <c r="C1040">
        <v>26000000</v>
      </c>
      <c r="D1040">
        <v>22114556</v>
      </c>
    </row>
    <row r="1041" spans="1:4">
      <c r="A1041" t="s">
        <v>25196</v>
      </c>
      <c r="B1041">
        <v>50648679</v>
      </c>
      <c r="C1041">
        <v>45000000</v>
      </c>
      <c r="D1041">
        <v>5648679</v>
      </c>
    </row>
    <row r="1042" spans="1:4">
      <c r="A1042" t="s">
        <v>25197</v>
      </c>
      <c r="B1042">
        <v>46280507</v>
      </c>
      <c r="C1042">
        <v>40000000</v>
      </c>
      <c r="D1042">
        <v>6280507</v>
      </c>
    </row>
    <row r="1043" spans="1:4">
      <c r="A1043" t="s">
        <v>25198</v>
      </c>
      <c r="B1043">
        <v>38360195</v>
      </c>
      <c r="C1043">
        <v>45000000</v>
      </c>
      <c r="D1043">
        <v>-6639805</v>
      </c>
    </row>
    <row r="1044" spans="1:4">
      <c r="A1044" t="s">
        <v>25199</v>
      </c>
      <c r="B1044">
        <v>46815748</v>
      </c>
      <c r="C1044">
        <v>45000000</v>
      </c>
      <c r="D1044">
        <v>1815748</v>
      </c>
    </row>
    <row r="1045" spans="1:4">
      <c r="A1045" t="s">
        <v>25200</v>
      </c>
      <c r="B1045">
        <v>35617599</v>
      </c>
      <c r="C1045">
        <v>45000000</v>
      </c>
      <c r="D1045">
        <v>-9382401</v>
      </c>
    </row>
    <row r="1046" spans="1:4">
      <c r="A1046" t="s">
        <v>25201</v>
      </c>
      <c r="B1046">
        <v>47307550</v>
      </c>
      <c r="C1046">
        <v>45000000</v>
      </c>
      <c r="D1046">
        <v>2307550</v>
      </c>
    </row>
    <row r="1047" spans="1:4">
      <c r="A1047" t="s">
        <v>25202</v>
      </c>
      <c r="B1047">
        <v>32003620</v>
      </c>
      <c r="C1047">
        <v>25000000</v>
      </c>
      <c r="D1047">
        <v>7003620</v>
      </c>
    </row>
    <row r="1048" spans="1:4">
      <c r="A1048" t="s">
        <v>25203</v>
      </c>
      <c r="B1048">
        <v>27972410</v>
      </c>
      <c r="C1048">
        <v>35000000</v>
      </c>
      <c r="D1048">
        <v>-7027590</v>
      </c>
    </row>
    <row r="1049" spans="1:4">
      <c r="A1049" t="s">
        <v>25204</v>
      </c>
      <c r="B1049">
        <v>28133159</v>
      </c>
      <c r="C1049">
        <v>50000000</v>
      </c>
      <c r="D1049">
        <v>-21866841</v>
      </c>
    </row>
    <row r="1050" spans="1:4">
      <c r="A1050" t="s">
        <v>25205</v>
      </c>
      <c r="B1050">
        <v>27400000</v>
      </c>
      <c r="C1050">
        <v>40000000</v>
      </c>
      <c r="D1050">
        <v>-12600000</v>
      </c>
    </row>
    <row r="1051" spans="1:4">
      <c r="A1051" t="s">
        <v>25206</v>
      </c>
      <c r="B1051">
        <v>24343673</v>
      </c>
      <c r="C1051">
        <v>45000000</v>
      </c>
      <c r="D1051">
        <v>-20656327</v>
      </c>
    </row>
    <row r="1052" spans="1:4">
      <c r="A1052" t="s">
        <v>25207</v>
      </c>
      <c r="B1052">
        <v>22877808</v>
      </c>
      <c r="C1052">
        <v>35000000</v>
      </c>
      <c r="D1052">
        <v>-12122192</v>
      </c>
    </row>
    <row r="1053" spans="1:4">
      <c r="A1053" t="s">
        <v>25208</v>
      </c>
      <c r="B1053">
        <v>36883539</v>
      </c>
      <c r="C1053">
        <v>52000000</v>
      </c>
      <c r="D1053">
        <v>-15116461</v>
      </c>
    </row>
    <row r="1054" spans="1:4">
      <c r="A1054" t="s">
        <v>25209</v>
      </c>
      <c r="B1054">
        <v>22531698</v>
      </c>
      <c r="C1054">
        <v>70000000</v>
      </c>
      <c r="D1054">
        <v>-47468302</v>
      </c>
    </row>
    <row r="1055" spans="1:4">
      <c r="A1055" t="s">
        <v>25210</v>
      </c>
      <c r="B1055">
        <v>20400913</v>
      </c>
      <c r="C1055">
        <v>45000000</v>
      </c>
      <c r="D1055">
        <v>-24599087</v>
      </c>
    </row>
    <row r="1056" spans="1:4">
      <c r="A1056" t="s">
        <v>25211</v>
      </c>
      <c r="B1056">
        <v>20101861</v>
      </c>
      <c r="C1056">
        <v>45000000</v>
      </c>
      <c r="D1056">
        <v>-24898139</v>
      </c>
    </row>
    <row r="1057" spans="1:4">
      <c r="A1057" t="s">
        <v>25212</v>
      </c>
      <c r="B1057">
        <v>25200412</v>
      </c>
      <c r="C1057">
        <v>45000000</v>
      </c>
      <c r="D1057">
        <v>-19799588</v>
      </c>
    </row>
    <row r="1058" spans="1:4">
      <c r="A1058" t="s">
        <v>25213</v>
      </c>
      <c r="B1058">
        <v>19719930</v>
      </c>
      <c r="C1058">
        <v>45000000</v>
      </c>
      <c r="D1058">
        <v>-25280070</v>
      </c>
    </row>
    <row r="1059" spans="1:4">
      <c r="A1059" t="s">
        <v>25214</v>
      </c>
      <c r="B1059">
        <v>19377727</v>
      </c>
      <c r="C1059">
        <v>45000000</v>
      </c>
      <c r="D1059">
        <v>-25622273</v>
      </c>
    </row>
    <row r="1060" spans="1:4">
      <c r="A1060" t="s">
        <v>24572</v>
      </c>
      <c r="B1060">
        <v>13401683</v>
      </c>
      <c r="C1060">
        <v>35000000</v>
      </c>
      <c r="D1060">
        <v>-21598317</v>
      </c>
    </row>
    <row r="1061" spans="1:4">
      <c r="A1061" t="s">
        <v>25215</v>
      </c>
      <c r="B1061">
        <v>17300889</v>
      </c>
      <c r="C1061">
        <v>45000000</v>
      </c>
      <c r="D1061">
        <v>-27699111</v>
      </c>
    </row>
    <row r="1062" spans="1:4">
      <c r="A1062" t="s">
        <v>25216</v>
      </c>
      <c r="B1062">
        <v>15527125</v>
      </c>
      <c r="C1062">
        <v>57000000</v>
      </c>
      <c r="D1062">
        <v>-41472875</v>
      </c>
    </row>
    <row r="1063" spans="1:4">
      <c r="A1063" t="s">
        <v>25217</v>
      </c>
      <c r="B1063">
        <v>13560960</v>
      </c>
      <c r="C1063">
        <v>50000000</v>
      </c>
      <c r="D1063">
        <v>-36439040</v>
      </c>
    </row>
    <row r="1064" spans="1:4">
      <c r="A1064" t="s">
        <v>25218</v>
      </c>
      <c r="B1064">
        <v>15523168</v>
      </c>
      <c r="C1064">
        <v>45000000</v>
      </c>
      <c r="D1064">
        <v>-29476832</v>
      </c>
    </row>
    <row r="1065" spans="1:4">
      <c r="A1065" t="s">
        <v>25219</v>
      </c>
      <c r="B1065">
        <v>11146409</v>
      </c>
      <c r="C1065">
        <v>45000000</v>
      </c>
      <c r="D1065">
        <v>-33853591</v>
      </c>
    </row>
    <row r="1066" spans="1:4">
      <c r="A1066" t="s">
        <v>25220</v>
      </c>
      <c r="B1066">
        <v>7916887</v>
      </c>
      <c r="C1066">
        <v>45000000</v>
      </c>
      <c r="D1066">
        <v>-37083113</v>
      </c>
    </row>
    <row r="1067" spans="1:4">
      <c r="A1067" t="s">
        <v>25221</v>
      </c>
      <c r="B1067">
        <v>6565495</v>
      </c>
      <c r="C1067">
        <v>45000000</v>
      </c>
      <c r="D1067">
        <v>-38434505</v>
      </c>
    </row>
    <row r="1068" spans="1:4">
      <c r="A1068" t="s">
        <v>25222</v>
      </c>
      <c r="B1068">
        <v>15279680</v>
      </c>
      <c r="C1068">
        <v>40000000</v>
      </c>
      <c r="D1068">
        <v>-24720320</v>
      </c>
    </row>
    <row r="1069" spans="1:4">
      <c r="A1069" t="s">
        <v>25223</v>
      </c>
      <c r="B1069">
        <v>7262288</v>
      </c>
      <c r="C1069">
        <v>40000000</v>
      </c>
      <c r="D1069">
        <v>-32737712</v>
      </c>
    </row>
    <row r="1070" spans="1:4">
      <c r="A1070" t="s">
        <v>25224</v>
      </c>
      <c r="B1070">
        <v>4584886</v>
      </c>
      <c r="C1070">
        <v>45000000</v>
      </c>
      <c r="D1070">
        <v>-40415114</v>
      </c>
    </row>
    <row r="1071" spans="1:4">
      <c r="A1071" t="s">
        <v>25225</v>
      </c>
      <c r="B1071">
        <v>2154540</v>
      </c>
      <c r="C1071">
        <v>45000000</v>
      </c>
      <c r="D1071">
        <v>-42845460</v>
      </c>
    </row>
    <row r="1072" spans="1:4">
      <c r="A1072" t="s">
        <v>25226</v>
      </c>
      <c r="B1072">
        <v>8129455</v>
      </c>
      <c r="C1072">
        <v>45000000</v>
      </c>
      <c r="D1072">
        <v>-36870545</v>
      </c>
    </row>
    <row r="1073" spans="1:4">
      <c r="A1073" t="s">
        <v>25227</v>
      </c>
      <c r="B1073">
        <v>136019448</v>
      </c>
      <c r="C1073">
        <v>44500000</v>
      </c>
      <c r="D1073">
        <v>91519448</v>
      </c>
    </row>
    <row r="1074" spans="1:4">
      <c r="A1074" t="s">
        <v>25228</v>
      </c>
      <c r="B1074">
        <v>183875760</v>
      </c>
      <c r="C1074">
        <v>44000000</v>
      </c>
      <c r="D1074">
        <v>139875760</v>
      </c>
    </row>
    <row r="1075" spans="1:4">
      <c r="A1075" t="s">
        <v>25229</v>
      </c>
      <c r="B1075">
        <v>67061228</v>
      </c>
      <c r="C1075">
        <v>40000000</v>
      </c>
      <c r="D1075">
        <v>27061228</v>
      </c>
    </row>
    <row r="1076" spans="1:4">
      <c r="A1076" t="s">
        <v>25230</v>
      </c>
      <c r="B1076">
        <v>53300852</v>
      </c>
      <c r="C1076">
        <v>44000000</v>
      </c>
      <c r="D1076">
        <v>9300852</v>
      </c>
    </row>
    <row r="1077" spans="1:4">
      <c r="A1077" t="s">
        <v>25231</v>
      </c>
      <c r="B1077">
        <v>150415432</v>
      </c>
      <c r="C1077">
        <v>44000000</v>
      </c>
      <c r="D1077">
        <v>106415432</v>
      </c>
    </row>
    <row r="1078" spans="1:4">
      <c r="A1078" t="s">
        <v>25232</v>
      </c>
      <c r="B1078">
        <v>44834712</v>
      </c>
      <c r="C1078">
        <v>44000000</v>
      </c>
      <c r="D1078">
        <v>834712</v>
      </c>
    </row>
    <row r="1079" spans="1:4">
      <c r="A1079" t="s">
        <v>25233</v>
      </c>
      <c r="B1079">
        <v>84300000</v>
      </c>
      <c r="C1079">
        <v>2600000</v>
      </c>
      <c r="D1079">
        <v>81700000</v>
      </c>
    </row>
    <row r="1080" spans="1:4">
      <c r="A1080" t="s">
        <v>25234</v>
      </c>
      <c r="B1080">
        <v>1500000</v>
      </c>
      <c r="C1080">
        <v>44000000</v>
      </c>
      <c r="D1080">
        <v>-42500000</v>
      </c>
    </row>
    <row r="1081" spans="1:4">
      <c r="A1081" t="s">
        <v>25235</v>
      </c>
      <c r="B1081">
        <v>62318875</v>
      </c>
      <c r="C1081">
        <v>50000000</v>
      </c>
      <c r="D1081">
        <v>12318875</v>
      </c>
    </row>
    <row r="1082" spans="1:4">
      <c r="A1082" t="s">
        <v>25236</v>
      </c>
      <c r="B1082">
        <v>5773519</v>
      </c>
      <c r="C1082">
        <v>40000000</v>
      </c>
      <c r="D1082">
        <v>-34226481</v>
      </c>
    </row>
    <row r="1083" spans="1:4">
      <c r="A1083" t="s">
        <v>25237</v>
      </c>
      <c r="B1083">
        <v>51768623</v>
      </c>
      <c r="C1083">
        <v>43000000</v>
      </c>
      <c r="D1083">
        <v>8768623</v>
      </c>
    </row>
    <row r="1084" spans="1:4">
      <c r="A1084" t="s">
        <v>25238</v>
      </c>
      <c r="B1084">
        <v>37035515</v>
      </c>
      <c r="C1084">
        <v>43000000</v>
      </c>
      <c r="D1084">
        <v>-5964485</v>
      </c>
    </row>
    <row r="1085" spans="1:4">
      <c r="A1085" t="s">
        <v>25239</v>
      </c>
      <c r="B1085">
        <v>24520892</v>
      </c>
      <c r="C1085">
        <v>45000000</v>
      </c>
      <c r="D1085">
        <v>-20479108</v>
      </c>
    </row>
    <row r="1086" spans="1:4">
      <c r="A1086" t="s">
        <v>25240</v>
      </c>
      <c r="B1086">
        <v>24430272</v>
      </c>
      <c r="C1086">
        <v>43000000</v>
      </c>
      <c r="D1086">
        <v>-18569728</v>
      </c>
    </row>
    <row r="1087" spans="1:4">
      <c r="A1087" t="s">
        <v>25241</v>
      </c>
      <c r="B1087">
        <v>158348400</v>
      </c>
      <c r="C1087">
        <v>42000000</v>
      </c>
      <c r="D1087">
        <v>116348400</v>
      </c>
    </row>
    <row r="1088" spans="1:4">
      <c r="A1088" t="s">
        <v>25242</v>
      </c>
      <c r="B1088">
        <v>31136950</v>
      </c>
      <c r="C1088">
        <v>44000000</v>
      </c>
      <c r="D1088">
        <v>-12863050</v>
      </c>
    </row>
    <row r="1089" spans="1:4">
      <c r="A1089" t="s">
        <v>25243</v>
      </c>
      <c r="B1089">
        <v>29113588</v>
      </c>
      <c r="C1089">
        <v>40000000</v>
      </c>
      <c r="D1089">
        <v>-10886412</v>
      </c>
    </row>
    <row r="1090" spans="1:4">
      <c r="A1090" t="s">
        <v>25244</v>
      </c>
      <c r="B1090">
        <v>138447667</v>
      </c>
      <c r="C1090">
        <v>42000000</v>
      </c>
      <c r="D1090">
        <v>96447667</v>
      </c>
    </row>
    <row r="1091" spans="1:4">
      <c r="A1091" t="s">
        <v>25245</v>
      </c>
      <c r="B1091">
        <v>116006080</v>
      </c>
      <c r="C1091">
        <v>42000000</v>
      </c>
      <c r="D1091">
        <v>74006080</v>
      </c>
    </row>
    <row r="1092" spans="1:4">
      <c r="A1092" t="s">
        <v>25246</v>
      </c>
      <c r="B1092">
        <v>106793915</v>
      </c>
      <c r="C1092">
        <v>45000000</v>
      </c>
      <c r="D1092">
        <v>61793915</v>
      </c>
    </row>
    <row r="1093" spans="1:4">
      <c r="A1093" t="s">
        <v>25247</v>
      </c>
      <c r="B1093">
        <v>87856565</v>
      </c>
      <c r="C1093">
        <v>42000000</v>
      </c>
      <c r="D1093">
        <v>45856565</v>
      </c>
    </row>
    <row r="1094" spans="1:4">
      <c r="A1094" t="s">
        <v>25248</v>
      </c>
      <c r="B1094">
        <v>70100000</v>
      </c>
      <c r="C1094">
        <v>40000000</v>
      </c>
      <c r="D1094">
        <v>30100000</v>
      </c>
    </row>
    <row r="1095" spans="1:4">
      <c r="A1095" t="s">
        <v>25249</v>
      </c>
      <c r="B1095">
        <v>159578352</v>
      </c>
      <c r="C1095">
        <v>43000000</v>
      </c>
      <c r="D1095">
        <v>116578352</v>
      </c>
    </row>
    <row r="1096" spans="1:4">
      <c r="A1096" t="s">
        <v>25250</v>
      </c>
      <c r="B1096">
        <v>57750000</v>
      </c>
      <c r="C1096">
        <v>31115000</v>
      </c>
      <c r="D1096">
        <v>26635000</v>
      </c>
    </row>
    <row r="1097" spans="1:4">
      <c r="A1097" t="s">
        <v>25251</v>
      </c>
      <c r="B1097">
        <v>45290318</v>
      </c>
      <c r="C1097">
        <v>42000000</v>
      </c>
      <c r="D1097">
        <v>3290318</v>
      </c>
    </row>
    <row r="1098" spans="1:4">
      <c r="A1098" t="s">
        <v>25252</v>
      </c>
      <c r="B1098">
        <v>41543207</v>
      </c>
      <c r="C1098">
        <v>42000000</v>
      </c>
      <c r="D1098">
        <v>-456793</v>
      </c>
    </row>
    <row r="1099" spans="1:4">
      <c r="A1099" t="s">
        <v>25253</v>
      </c>
      <c r="B1099">
        <v>41252428</v>
      </c>
      <c r="C1099">
        <v>42000000</v>
      </c>
      <c r="D1099">
        <v>-747572</v>
      </c>
    </row>
    <row r="1100" spans="1:4">
      <c r="A1100" t="s">
        <v>25254</v>
      </c>
      <c r="B1100">
        <v>35228696</v>
      </c>
      <c r="C1100">
        <v>32000000</v>
      </c>
      <c r="D1100">
        <v>3228696</v>
      </c>
    </row>
    <row r="1101" spans="1:4">
      <c r="A1101" t="s">
        <v>25255</v>
      </c>
      <c r="B1101">
        <v>59992760</v>
      </c>
      <c r="C1101">
        <v>42000000</v>
      </c>
      <c r="D1101">
        <v>17992760</v>
      </c>
    </row>
    <row r="1102" spans="1:4">
      <c r="A1102" t="s">
        <v>25256</v>
      </c>
      <c r="B1102">
        <v>34667015</v>
      </c>
      <c r="C1102">
        <v>32000000</v>
      </c>
      <c r="D1102">
        <v>2667015</v>
      </c>
    </row>
    <row r="1103" spans="1:4">
      <c r="A1103" t="s">
        <v>25257</v>
      </c>
      <c r="B1103">
        <v>37652565</v>
      </c>
      <c r="C1103">
        <v>42000000</v>
      </c>
      <c r="D1103">
        <v>-4347435</v>
      </c>
    </row>
    <row r="1104" spans="1:4">
      <c r="A1104" t="s">
        <v>25258</v>
      </c>
      <c r="B1104">
        <v>24375436</v>
      </c>
      <c r="C1104">
        <v>42000000</v>
      </c>
      <c r="D1104">
        <v>-17624564</v>
      </c>
    </row>
    <row r="1105" spans="1:4">
      <c r="A1105" t="s">
        <v>25259</v>
      </c>
      <c r="B1105">
        <v>20915465</v>
      </c>
      <c r="C1105">
        <v>42000000</v>
      </c>
      <c r="D1105">
        <v>-21084535</v>
      </c>
    </row>
    <row r="1106" spans="1:4">
      <c r="A1106" t="s">
        <v>25260</v>
      </c>
      <c r="B1106">
        <v>24127895</v>
      </c>
      <c r="C1106">
        <v>50000000</v>
      </c>
      <c r="D1106">
        <v>-25872105</v>
      </c>
    </row>
    <row r="1107" spans="1:4">
      <c r="A1107" t="s">
        <v>25261</v>
      </c>
      <c r="B1107">
        <v>84961</v>
      </c>
      <c r="C1107">
        <v>31000000</v>
      </c>
      <c r="D1107">
        <v>-30915039</v>
      </c>
    </row>
    <row r="1108" spans="1:4">
      <c r="A1108" t="s">
        <v>25262</v>
      </c>
      <c r="B1108">
        <v>26404753</v>
      </c>
      <c r="C1108">
        <v>40000000</v>
      </c>
      <c r="D1108">
        <v>-13595247</v>
      </c>
    </row>
    <row r="1109" spans="1:4">
      <c r="A1109" t="s">
        <v>25263</v>
      </c>
      <c r="B1109">
        <v>6105175</v>
      </c>
      <c r="C1109">
        <v>44000000</v>
      </c>
      <c r="D1109">
        <v>-37894825</v>
      </c>
    </row>
    <row r="1110" spans="1:4">
      <c r="A1110" t="s">
        <v>25264</v>
      </c>
      <c r="B1110">
        <v>5664251</v>
      </c>
      <c r="C1110">
        <v>45000000</v>
      </c>
      <c r="D1110">
        <v>-39335749</v>
      </c>
    </row>
    <row r="1111" spans="1:4">
      <c r="A1111" t="s">
        <v>25265</v>
      </c>
      <c r="B1111">
        <v>1260917</v>
      </c>
      <c r="C1111">
        <v>27000000</v>
      </c>
      <c r="D1111">
        <v>-25739083</v>
      </c>
    </row>
    <row r="1112" spans="1:4">
      <c r="A1112" t="s">
        <v>25266</v>
      </c>
      <c r="B1112">
        <v>116724075</v>
      </c>
      <c r="C1112">
        <v>41000000</v>
      </c>
      <c r="D1112">
        <v>75724075</v>
      </c>
    </row>
    <row r="1113" spans="1:4">
      <c r="A1113" t="s">
        <v>25267</v>
      </c>
      <c r="B1113">
        <v>56083966</v>
      </c>
      <c r="C1113">
        <v>65000000</v>
      </c>
      <c r="D1113">
        <v>-8916034</v>
      </c>
    </row>
    <row r="1114" spans="1:4">
      <c r="A1114" t="s">
        <v>25268</v>
      </c>
      <c r="B1114">
        <v>22108977</v>
      </c>
      <c r="C1114">
        <v>41000000</v>
      </c>
      <c r="D1114">
        <v>-18891023</v>
      </c>
    </row>
    <row r="1115" spans="1:4">
      <c r="A1115" t="s">
        <v>25269</v>
      </c>
      <c r="B1115">
        <v>293501675</v>
      </c>
      <c r="C1115">
        <v>40000000</v>
      </c>
      <c r="D1115">
        <v>253501675</v>
      </c>
    </row>
    <row r="1116" spans="1:4">
      <c r="A1116" t="s">
        <v>25270</v>
      </c>
      <c r="B1116">
        <v>18600911</v>
      </c>
      <c r="C1116">
        <v>42000000</v>
      </c>
      <c r="D1116">
        <v>-23399089</v>
      </c>
    </row>
    <row r="1117" spans="1:4">
      <c r="A1117" t="s">
        <v>25271</v>
      </c>
      <c r="B1117">
        <v>7204138</v>
      </c>
      <c r="C1117">
        <v>41000000</v>
      </c>
      <c r="D1117">
        <v>-33795862</v>
      </c>
    </row>
    <row r="1118" spans="1:4">
      <c r="A1118" t="s">
        <v>25272</v>
      </c>
      <c r="B1118">
        <v>90800000</v>
      </c>
      <c r="C1118">
        <v>8000000</v>
      </c>
      <c r="D1118">
        <v>82800000</v>
      </c>
    </row>
    <row r="1119" spans="1:4">
      <c r="A1119" t="s">
        <v>25273</v>
      </c>
      <c r="B1119">
        <v>150117807</v>
      </c>
      <c r="C1119">
        <v>40000000</v>
      </c>
      <c r="D1119">
        <v>110117807</v>
      </c>
    </row>
    <row r="1120" spans="1:4">
      <c r="A1120" t="s">
        <v>25274</v>
      </c>
      <c r="B1120">
        <v>163947053</v>
      </c>
      <c r="C1120">
        <v>40000000</v>
      </c>
      <c r="D1120">
        <v>123947053</v>
      </c>
    </row>
    <row r="1121" spans="1:4">
      <c r="A1121" t="s">
        <v>25275</v>
      </c>
      <c r="B1121">
        <v>116735231</v>
      </c>
      <c r="C1121">
        <v>70000000</v>
      </c>
      <c r="D1121">
        <v>46735231</v>
      </c>
    </row>
    <row r="1122" spans="1:4">
      <c r="A1122" t="s">
        <v>25276</v>
      </c>
      <c r="B1122">
        <v>118500000</v>
      </c>
      <c r="C1122">
        <v>40000000</v>
      </c>
      <c r="D1122">
        <v>78500000</v>
      </c>
    </row>
    <row r="1123" spans="1:4">
      <c r="A1123" t="s">
        <v>25277</v>
      </c>
      <c r="B1123">
        <v>126546825</v>
      </c>
      <c r="C1123">
        <v>40000000</v>
      </c>
      <c r="D1123">
        <v>86546825</v>
      </c>
    </row>
    <row r="1124" spans="1:4">
      <c r="A1124" t="s">
        <v>25278</v>
      </c>
      <c r="B1124">
        <v>166147885</v>
      </c>
      <c r="C1124">
        <v>40000000</v>
      </c>
      <c r="D1124">
        <v>126147885</v>
      </c>
    </row>
    <row r="1125" spans="1:4">
      <c r="A1125" t="s">
        <v>25279</v>
      </c>
      <c r="B1125">
        <v>111760631</v>
      </c>
      <c r="C1125">
        <v>38000000</v>
      </c>
      <c r="D1125">
        <v>73760631</v>
      </c>
    </row>
    <row r="1126" spans="1:4">
      <c r="A1126" t="s">
        <v>25280</v>
      </c>
      <c r="B1126">
        <v>108706165</v>
      </c>
      <c r="C1126">
        <v>40000000</v>
      </c>
      <c r="D1126">
        <v>68706165</v>
      </c>
    </row>
    <row r="1127" spans="1:4">
      <c r="A1127" t="s">
        <v>25281</v>
      </c>
      <c r="B1127">
        <v>138614544</v>
      </c>
      <c r="C1127">
        <v>40000000</v>
      </c>
      <c r="D1127">
        <v>98614544</v>
      </c>
    </row>
    <row r="1128" spans="1:4">
      <c r="A1128" t="s">
        <v>25282</v>
      </c>
      <c r="B1128">
        <v>125069696</v>
      </c>
      <c r="C1128">
        <v>40000000</v>
      </c>
      <c r="D1128">
        <v>85069696</v>
      </c>
    </row>
    <row r="1129" spans="1:4">
      <c r="A1129" t="s">
        <v>25283</v>
      </c>
      <c r="B1129">
        <v>107458785</v>
      </c>
      <c r="C1129">
        <v>40000000</v>
      </c>
      <c r="D1129">
        <v>67458785</v>
      </c>
    </row>
    <row r="1130" spans="1:4">
      <c r="A1130" t="s">
        <v>25284</v>
      </c>
      <c r="B1130">
        <v>102310175</v>
      </c>
      <c r="C1130">
        <v>40000000</v>
      </c>
      <c r="D1130">
        <v>62310175</v>
      </c>
    </row>
    <row r="1131" spans="1:4">
      <c r="A1131" t="s">
        <v>25285</v>
      </c>
      <c r="B1131">
        <v>96917897</v>
      </c>
      <c r="C1131">
        <v>40000000</v>
      </c>
      <c r="D1131">
        <v>56917897</v>
      </c>
    </row>
    <row r="1132" spans="1:4">
      <c r="A1132" t="s">
        <v>25286</v>
      </c>
      <c r="B1132">
        <v>93952276</v>
      </c>
      <c r="C1132">
        <v>40000000</v>
      </c>
      <c r="D1132">
        <v>53952276</v>
      </c>
    </row>
    <row r="1133" spans="1:4">
      <c r="A1133" t="s">
        <v>25287</v>
      </c>
      <c r="B1133">
        <v>90703745</v>
      </c>
      <c r="C1133">
        <v>45000000</v>
      </c>
      <c r="D1133">
        <v>45703745</v>
      </c>
    </row>
    <row r="1134" spans="1:4">
      <c r="A1134" t="s">
        <v>25288</v>
      </c>
      <c r="B1134">
        <v>89138076</v>
      </c>
      <c r="C1134">
        <v>40000000</v>
      </c>
      <c r="D1134">
        <v>49138076</v>
      </c>
    </row>
    <row r="1135" spans="1:4">
      <c r="A1135" t="s">
        <v>25289</v>
      </c>
      <c r="B1135">
        <v>87666629</v>
      </c>
      <c r="C1135">
        <v>40000000</v>
      </c>
      <c r="D1135">
        <v>47666629</v>
      </c>
    </row>
    <row r="1136" spans="1:4">
      <c r="A1136" t="s">
        <v>25290</v>
      </c>
      <c r="B1136">
        <v>90353764</v>
      </c>
      <c r="C1136">
        <v>40000000</v>
      </c>
      <c r="D1136">
        <v>50353764</v>
      </c>
    </row>
    <row r="1137" spans="1:4">
      <c r="A1137" t="s">
        <v>25291</v>
      </c>
      <c r="B1137">
        <v>82522790</v>
      </c>
      <c r="C1137">
        <v>40000000</v>
      </c>
      <c r="D1137">
        <v>42522790</v>
      </c>
    </row>
    <row r="1138" spans="1:4">
      <c r="A1138" t="s">
        <v>25292</v>
      </c>
      <c r="B1138">
        <v>94125426</v>
      </c>
      <c r="C1138">
        <v>40000000</v>
      </c>
      <c r="D1138">
        <v>54125426</v>
      </c>
    </row>
    <row r="1139" spans="1:4">
      <c r="A1139" t="s">
        <v>25293</v>
      </c>
      <c r="B1139">
        <v>95001343</v>
      </c>
      <c r="C1139">
        <v>40000000</v>
      </c>
      <c r="D1139">
        <v>55001343</v>
      </c>
    </row>
    <row r="1140" spans="1:4">
      <c r="A1140" t="s">
        <v>25294</v>
      </c>
      <c r="B1140">
        <v>81292135</v>
      </c>
      <c r="C1140">
        <v>40000000</v>
      </c>
      <c r="D1140">
        <v>41292135</v>
      </c>
    </row>
    <row r="1141" spans="1:4">
      <c r="A1141" t="s">
        <v>25295</v>
      </c>
      <c r="B1141">
        <v>86208010</v>
      </c>
      <c r="C1141">
        <v>35000000</v>
      </c>
      <c r="D1141">
        <v>51208010</v>
      </c>
    </row>
    <row r="1142" spans="1:4">
      <c r="A1142" t="s">
        <v>25296</v>
      </c>
      <c r="B1142">
        <v>81593527</v>
      </c>
      <c r="C1142">
        <v>40000000</v>
      </c>
      <c r="D1142">
        <v>41593527</v>
      </c>
    </row>
    <row r="1143" spans="1:4">
      <c r="A1143" t="s">
        <v>25297</v>
      </c>
      <c r="B1143">
        <v>75274748</v>
      </c>
      <c r="C1143">
        <v>35000000</v>
      </c>
      <c r="D1143">
        <v>40274748</v>
      </c>
    </row>
    <row r="1144" spans="1:4">
      <c r="A1144" t="s">
        <v>25298</v>
      </c>
      <c r="B1144">
        <v>90835030</v>
      </c>
      <c r="C1144">
        <v>40000000</v>
      </c>
      <c r="D1144">
        <v>50835030</v>
      </c>
    </row>
    <row r="1145" spans="1:4">
      <c r="A1145" t="s">
        <v>25299</v>
      </c>
      <c r="B1145">
        <v>72455275</v>
      </c>
      <c r="C1145">
        <v>40000000</v>
      </c>
      <c r="D1145">
        <v>32455275</v>
      </c>
    </row>
    <row r="1146" spans="1:4">
      <c r="A1146" t="s">
        <v>25300</v>
      </c>
      <c r="B1146">
        <v>75305995</v>
      </c>
      <c r="C1146">
        <v>40000000</v>
      </c>
      <c r="D1146">
        <v>35305995</v>
      </c>
    </row>
    <row r="1147" spans="1:4">
      <c r="A1147" t="s">
        <v>25301</v>
      </c>
      <c r="B1147">
        <v>74098862</v>
      </c>
      <c r="C1147">
        <v>40000000</v>
      </c>
      <c r="D1147">
        <v>34098862</v>
      </c>
    </row>
    <row r="1148" spans="1:4">
      <c r="A1148" t="s">
        <v>25302</v>
      </c>
      <c r="B1148">
        <v>72266306</v>
      </c>
      <c r="C1148">
        <v>40000000</v>
      </c>
      <c r="D1148">
        <v>32266306</v>
      </c>
    </row>
    <row r="1149" spans="1:4">
      <c r="A1149" t="s">
        <v>25303</v>
      </c>
      <c r="B1149">
        <v>71347010</v>
      </c>
      <c r="C1149">
        <v>40000000</v>
      </c>
      <c r="D1149">
        <v>31347010</v>
      </c>
    </row>
    <row r="1150" spans="1:4">
      <c r="A1150" t="s">
        <v>25304</v>
      </c>
      <c r="B1150">
        <v>70836296</v>
      </c>
      <c r="C1150">
        <v>40000000</v>
      </c>
      <c r="D1150">
        <v>30836296</v>
      </c>
    </row>
    <row r="1151" spans="1:4">
      <c r="A1151" t="s">
        <v>25305</v>
      </c>
      <c r="B1151">
        <v>70405498</v>
      </c>
      <c r="C1151">
        <v>40000000</v>
      </c>
      <c r="D1151">
        <v>30405498</v>
      </c>
    </row>
    <row r="1152" spans="1:4">
      <c r="A1152" t="s">
        <v>25306</v>
      </c>
      <c r="B1152">
        <v>70163652</v>
      </c>
      <c r="C1152">
        <v>40000000</v>
      </c>
      <c r="D1152">
        <v>30163652</v>
      </c>
    </row>
    <row r="1153" spans="1:4">
      <c r="A1153" t="s">
        <v>25307</v>
      </c>
      <c r="B1153">
        <v>66808615</v>
      </c>
      <c r="C1153">
        <v>34000000</v>
      </c>
      <c r="D1153">
        <v>32808615</v>
      </c>
    </row>
    <row r="1154" spans="1:4">
      <c r="A1154" t="s">
        <v>24789</v>
      </c>
      <c r="B1154">
        <v>115603980</v>
      </c>
      <c r="C1154">
        <v>65000000</v>
      </c>
      <c r="D1154">
        <v>50603980</v>
      </c>
    </row>
    <row r="1155" spans="1:4">
      <c r="A1155" t="s">
        <v>25308</v>
      </c>
      <c r="B1155">
        <v>64149837</v>
      </c>
      <c r="C1155">
        <v>20000000</v>
      </c>
      <c r="D1155">
        <v>44149837</v>
      </c>
    </row>
    <row r="1156" spans="1:4">
      <c r="A1156" t="s">
        <v>25309</v>
      </c>
      <c r="B1156">
        <v>83906114</v>
      </c>
      <c r="C1156">
        <v>40000000</v>
      </c>
      <c r="D1156">
        <v>43906114</v>
      </c>
    </row>
    <row r="1157" spans="1:4">
      <c r="A1157" t="s">
        <v>25310</v>
      </c>
      <c r="B1157">
        <v>66466372</v>
      </c>
      <c r="C1157">
        <v>40000000</v>
      </c>
      <c r="D1157">
        <v>26466372</v>
      </c>
    </row>
    <row r="1158" spans="1:4">
      <c r="A1158" t="s">
        <v>25311</v>
      </c>
      <c r="B1158">
        <v>72306065</v>
      </c>
      <c r="C1158">
        <v>40000000</v>
      </c>
      <c r="D1158">
        <v>32306065</v>
      </c>
    </row>
    <row r="1159" spans="1:4">
      <c r="A1159" t="s">
        <v>25312</v>
      </c>
      <c r="B1159">
        <v>59068786</v>
      </c>
      <c r="C1159">
        <v>40000000</v>
      </c>
      <c r="D1159">
        <v>19068786</v>
      </c>
    </row>
    <row r="1160" spans="1:4">
      <c r="A1160" t="s">
        <v>25313</v>
      </c>
      <c r="B1160">
        <v>57887882</v>
      </c>
      <c r="C1160">
        <v>50000000</v>
      </c>
      <c r="D1160">
        <v>7887882</v>
      </c>
    </row>
    <row r="1161" spans="1:4">
      <c r="A1161" t="s">
        <v>25314</v>
      </c>
      <c r="B1161">
        <v>53955614</v>
      </c>
      <c r="C1161">
        <v>40000000</v>
      </c>
      <c r="D1161">
        <v>13955614</v>
      </c>
    </row>
    <row r="1162" spans="1:4">
      <c r="A1162" t="s">
        <v>25315</v>
      </c>
      <c r="B1162">
        <v>54967359</v>
      </c>
      <c r="C1162">
        <v>40000000</v>
      </c>
      <c r="D1162">
        <v>14967359</v>
      </c>
    </row>
    <row r="1163" spans="1:4">
      <c r="A1163" t="s">
        <v>25316</v>
      </c>
      <c r="B1163">
        <v>54228104</v>
      </c>
      <c r="C1163">
        <v>35000000</v>
      </c>
      <c r="D1163">
        <v>19228104</v>
      </c>
    </row>
    <row r="1164" spans="1:4">
      <c r="A1164" t="s">
        <v>25317</v>
      </c>
      <c r="B1164">
        <v>57981889</v>
      </c>
      <c r="C1164">
        <v>40000000</v>
      </c>
      <c r="D1164">
        <v>17981889</v>
      </c>
    </row>
    <row r="1165" spans="1:4">
      <c r="A1165" t="s">
        <v>25318</v>
      </c>
      <c r="B1165">
        <v>61094903</v>
      </c>
      <c r="C1165">
        <v>30000000</v>
      </c>
      <c r="D1165">
        <v>31094903</v>
      </c>
    </row>
    <row r="1166" spans="1:4">
      <c r="A1166" t="s">
        <v>25319</v>
      </c>
      <c r="B1166">
        <v>53082743</v>
      </c>
      <c r="C1166">
        <v>40000000</v>
      </c>
      <c r="D1166">
        <v>13082743</v>
      </c>
    </row>
    <row r="1167" spans="1:4">
      <c r="A1167" t="s">
        <v>25320</v>
      </c>
      <c r="B1167">
        <v>54414716</v>
      </c>
      <c r="C1167">
        <v>42000000</v>
      </c>
      <c r="D1167">
        <v>12414716</v>
      </c>
    </row>
    <row r="1168" spans="1:4">
      <c r="A1168" t="s">
        <v>25321</v>
      </c>
      <c r="B1168">
        <v>57011847</v>
      </c>
      <c r="C1168">
        <v>40000000</v>
      </c>
      <c r="D1168">
        <v>17011847</v>
      </c>
    </row>
    <row r="1169" spans="1:4">
      <c r="A1169" t="s">
        <v>25322</v>
      </c>
      <c r="B1169">
        <v>50859889</v>
      </c>
      <c r="C1169">
        <v>40000000</v>
      </c>
      <c r="D1169">
        <v>10859889</v>
      </c>
    </row>
    <row r="1170" spans="1:4">
      <c r="A1170" t="s">
        <v>25323</v>
      </c>
      <c r="B1170">
        <v>51185897</v>
      </c>
      <c r="C1170">
        <v>30000000</v>
      </c>
      <c r="D1170">
        <v>21185897</v>
      </c>
    </row>
    <row r="1171" spans="1:4">
      <c r="A1171" t="s">
        <v>25324</v>
      </c>
      <c r="B1171">
        <v>52000688</v>
      </c>
      <c r="C1171">
        <v>40000000</v>
      </c>
      <c r="D1171">
        <v>12000688</v>
      </c>
    </row>
    <row r="1172" spans="1:4">
      <c r="A1172" t="s">
        <v>25325</v>
      </c>
      <c r="B1172">
        <v>49851591</v>
      </c>
      <c r="C1172">
        <v>40000000</v>
      </c>
      <c r="D1172">
        <v>9851591</v>
      </c>
    </row>
    <row r="1173" spans="1:4">
      <c r="A1173" t="s">
        <v>25326</v>
      </c>
      <c r="B1173">
        <v>47781388</v>
      </c>
      <c r="C1173">
        <v>40000000</v>
      </c>
      <c r="D1173">
        <v>7781388</v>
      </c>
    </row>
    <row r="1174" spans="1:4">
      <c r="A1174" t="s">
        <v>25327</v>
      </c>
      <c r="B1174">
        <v>52320979</v>
      </c>
      <c r="C1174">
        <v>40000000</v>
      </c>
      <c r="D1174">
        <v>12320979</v>
      </c>
    </row>
    <row r="1175" spans="1:4">
      <c r="A1175" t="s">
        <v>25328</v>
      </c>
      <c r="B1175">
        <v>47806295</v>
      </c>
      <c r="C1175">
        <v>43000000</v>
      </c>
      <c r="D1175">
        <v>4806295</v>
      </c>
    </row>
    <row r="1176" spans="1:4">
      <c r="A1176" t="s">
        <v>25329</v>
      </c>
      <c r="B1176">
        <v>51853450</v>
      </c>
      <c r="C1176">
        <v>25000000</v>
      </c>
      <c r="D1176">
        <v>26853450</v>
      </c>
    </row>
    <row r="1177" spans="1:4">
      <c r="A1177" t="s">
        <v>25330</v>
      </c>
      <c r="B1177">
        <v>46012734</v>
      </c>
      <c r="C1177">
        <v>40000000</v>
      </c>
      <c r="D1177">
        <v>6012734</v>
      </c>
    </row>
    <row r="1178" spans="1:4">
      <c r="A1178" t="s">
        <v>25331</v>
      </c>
      <c r="B1178">
        <v>47034272</v>
      </c>
      <c r="C1178">
        <v>40000000</v>
      </c>
      <c r="D1178">
        <v>7034272</v>
      </c>
    </row>
    <row r="1179" spans="1:4">
      <c r="A1179" t="s">
        <v>25332</v>
      </c>
      <c r="B1179">
        <v>45856732</v>
      </c>
      <c r="C1179">
        <v>40000000</v>
      </c>
      <c r="D1179">
        <v>5856732</v>
      </c>
    </row>
    <row r="1180" spans="1:4">
      <c r="A1180" t="s">
        <v>25333</v>
      </c>
      <c r="B1180">
        <v>59588068</v>
      </c>
      <c r="C1180">
        <v>40000000</v>
      </c>
      <c r="D1180">
        <v>19588068</v>
      </c>
    </row>
    <row r="1181" spans="1:4">
      <c r="A1181" t="s">
        <v>25334</v>
      </c>
      <c r="B1181">
        <v>44175394</v>
      </c>
      <c r="C1181">
        <v>36000000</v>
      </c>
      <c r="D1181">
        <v>8175394</v>
      </c>
    </row>
    <row r="1182" spans="1:4">
      <c r="A1182" t="s">
        <v>25335</v>
      </c>
      <c r="B1182">
        <v>45500797</v>
      </c>
      <c r="C1182">
        <v>40000000</v>
      </c>
      <c r="D1182">
        <v>5500797</v>
      </c>
    </row>
    <row r="1183" spans="1:4">
      <c r="A1183" t="s">
        <v>25336</v>
      </c>
      <c r="B1183">
        <v>41797066</v>
      </c>
      <c r="C1183">
        <v>40000000</v>
      </c>
      <c r="D1183">
        <v>1797066</v>
      </c>
    </row>
    <row r="1184" spans="1:4">
      <c r="A1184" t="s">
        <v>25337</v>
      </c>
      <c r="B1184">
        <v>38087756</v>
      </c>
      <c r="C1184">
        <v>40000000</v>
      </c>
      <c r="D1184">
        <v>-1912244</v>
      </c>
    </row>
    <row r="1185" spans="1:4">
      <c r="A1185" t="s">
        <v>25338</v>
      </c>
      <c r="B1185">
        <v>37752931</v>
      </c>
      <c r="C1185">
        <v>40000000</v>
      </c>
      <c r="D1185">
        <v>-2247069</v>
      </c>
    </row>
    <row r="1186" spans="1:4">
      <c r="A1186" t="s">
        <v>25339</v>
      </c>
      <c r="B1186">
        <v>37371385</v>
      </c>
      <c r="C1186">
        <v>40000000</v>
      </c>
      <c r="D1186">
        <v>-2628615</v>
      </c>
    </row>
    <row r="1187" spans="1:4">
      <c r="A1187" t="s">
        <v>25340</v>
      </c>
      <c r="B1187">
        <v>37101011</v>
      </c>
      <c r="C1187">
        <v>40000000</v>
      </c>
      <c r="D1187">
        <v>-2898989</v>
      </c>
    </row>
    <row r="1188" spans="1:4">
      <c r="A1188" t="s">
        <v>25341</v>
      </c>
      <c r="B1188">
        <v>38176892</v>
      </c>
      <c r="C1188">
        <v>40000000</v>
      </c>
      <c r="D1188">
        <v>-1823108</v>
      </c>
    </row>
    <row r="1189" spans="1:4">
      <c r="A1189" t="s">
        <v>25342</v>
      </c>
      <c r="B1189">
        <v>36283504</v>
      </c>
      <c r="C1189">
        <v>40000000</v>
      </c>
      <c r="D1189">
        <v>-3716496</v>
      </c>
    </row>
    <row r="1190" spans="1:4">
      <c r="A1190" t="s">
        <v>25343</v>
      </c>
      <c r="B1190">
        <v>35183792</v>
      </c>
      <c r="C1190">
        <v>38000000</v>
      </c>
      <c r="D1190">
        <v>-2816208</v>
      </c>
    </row>
    <row r="1191" spans="1:4">
      <c r="A1191" t="s">
        <v>25344</v>
      </c>
      <c r="B1191">
        <v>38543473</v>
      </c>
      <c r="C1191">
        <v>40000000</v>
      </c>
      <c r="D1191">
        <v>-1456527</v>
      </c>
    </row>
    <row r="1192" spans="1:4">
      <c r="A1192" t="s">
        <v>25345</v>
      </c>
      <c r="B1192">
        <v>36037909</v>
      </c>
      <c r="C1192">
        <v>60000000</v>
      </c>
      <c r="D1192">
        <v>-23962091</v>
      </c>
    </row>
    <row r="1193" spans="1:4">
      <c r="A1193" t="s">
        <v>25346</v>
      </c>
      <c r="B1193">
        <v>42575718</v>
      </c>
      <c r="C1193">
        <v>40000000</v>
      </c>
      <c r="D1193">
        <v>2575718</v>
      </c>
    </row>
    <row r="1194" spans="1:4">
      <c r="A1194" t="s">
        <v>25347</v>
      </c>
      <c r="B1194">
        <v>33864342</v>
      </c>
      <c r="C1194">
        <v>40000000</v>
      </c>
      <c r="D1194">
        <v>-6135658</v>
      </c>
    </row>
    <row r="1195" spans="1:4">
      <c r="A1195" t="s">
        <v>25348</v>
      </c>
      <c r="B1195">
        <v>33508922</v>
      </c>
      <c r="C1195">
        <v>40000000</v>
      </c>
      <c r="D1195">
        <v>-6491078</v>
      </c>
    </row>
    <row r="1196" spans="1:4">
      <c r="A1196" t="s">
        <v>25349</v>
      </c>
      <c r="B1196">
        <v>42071069</v>
      </c>
      <c r="C1196">
        <v>30000000</v>
      </c>
      <c r="D1196">
        <v>12071069</v>
      </c>
    </row>
    <row r="1197" spans="1:4">
      <c r="A1197" t="s">
        <v>25350</v>
      </c>
      <c r="B1197">
        <v>32853640</v>
      </c>
      <c r="C1197">
        <v>40000000</v>
      </c>
      <c r="D1197">
        <v>-7146360</v>
      </c>
    </row>
    <row r="1198" spans="1:4">
      <c r="A1198" t="s">
        <v>25351</v>
      </c>
      <c r="B1198">
        <v>42615685</v>
      </c>
      <c r="C1198">
        <v>40000000</v>
      </c>
      <c r="D1198">
        <v>2615685</v>
      </c>
    </row>
    <row r="1199" spans="1:4">
      <c r="A1199" t="s">
        <v>25352</v>
      </c>
      <c r="B1199">
        <v>32055248</v>
      </c>
      <c r="C1199">
        <v>25000000</v>
      </c>
      <c r="D1199">
        <v>7055248</v>
      </c>
    </row>
    <row r="1200" spans="1:4">
      <c r="A1200" t="s">
        <v>25353</v>
      </c>
      <c r="B1200">
        <v>31836745</v>
      </c>
      <c r="C1200">
        <v>40000000</v>
      </c>
      <c r="D1200">
        <v>-8163255</v>
      </c>
    </row>
    <row r="1201" spans="1:4">
      <c r="A1201" t="s">
        <v>25354</v>
      </c>
      <c r="B1201">
        <v>30993544</v>
      </c>
      <c r="C1201">
        <v>40000000</v>
      </c>
      <c r="D1201">
        <v>-9006456</v>
      </c>
    </row>
    <row r="1202" spans="1:4">
      <c r="A1202" t="s">
        <v>25355</v>
      </c>
      <c r="B1202">
        <v>30981850</v>
      </c>
      <c r="C1202">
        <v>40000000</v>
      </c>
      <c r="D1202">
        <v>-9018150</v>
      </c>
    </row>
    <row r="1203" spans="1:4">
      <c r="A1203" t="s">
        <v>25356</v>
      </c>
      <c r="B1203">
        <v>30199105</v>
      </c>
      <c r="C1203">
        <v>40000000</v>
      </c>
      <c r="D1203">
        <v>-9800895</v>
      </c>
    </row>
    <row r="1204" spans="1:4">
      <c r="A1204" t="s">
        <v>25357</v>
      </c>
      <c r="B1204">
        <v>29077547</v>
      </c>
      <c r="C1204">
        <v>40000000</v>
      </c>
      <c r="D1204">
        <v>-10922453</v>
      </c>
    </row>
    <row r="1205" spans="1:4">
      <c r="A1205" t="s">
        <v>25358</v>
      </c>
      <c r="B1205">
        <v>29374178</v>
      </c>
      <c r="C1205">
        <v>40000000</v>
      </c>
      <c r="D1205">
        <v>-10625822</v>
      </c>
    </row>
    <row r="1206" spans="1:4">
      <c r="A1206" t="s">
        <v>25359</v>
      </c>
      <c r="B1206">
        <v>28535768</v>
      </c>
      <c r="C1206">
        <v>40000000</v>
      </c>
      <c r="D1206">
        <v>-11464232</v>
      </c>
    </row>
    <row r="1207" spans="1:4">
      <c r="A1207" t="s">
        <v>25360</v>
      </c>
      <c r="B1207">
        <v>27663982</v>
      </c>
      <c r="C1207">
        <v>40000000</v>
      </c>
      <c r="D1207">
        <v>-12336018</v>
      </c>
    </row>
    <row r="1208" spans="1:4">
      <c r="A1208" t="s">
        <v>25361</v>
      </c>
      <c r="B1208">
        <v>27053815</v>
      </c>
      <c r="C1208">
        <v>40000000</v>
      </c>
      <c r="D1208">
        <v>-12946185</v>
      </c>
    </row>
    <row r="1209" spans="1:4">
      <c r="A1209" t="s">
        <v>25362</v>
      </c>
      <c r="B1209">
        <v>26814957</v>
      </c>
      <c r="C1209">
        <v>35000000</v>
      </c>
      <c r="D1209">
        <v>-8185043</v>
      </c>
    </row>
    <row r="1210" spans="1:4">
      <c r="A1210" t="s">
        <v>25363</v>
      </c>
      <c r="B1210">
        <v>25178165</v>
      </c>
      <c r="C1210">
        <v>40000000</v>
      </c>
      <c r="D1210">
        <v>-14821835</v>
      </c>
    </row>
    <row r="1211" spans="1:4">
      <c r="A1211" t="s">
        <v>25364</v>
      </c>
      <c r="B1211">
        <v>25117498</v>
      </c>
      <c r="C1211">
        <v>40000000</v>
      </c>
      <c r="D1211">
        <v>-14882502</v>
      </c>
    </row>
    <row r="1212" spans="1:4">
      <c r="A1212" t="s">
        <v>25365</v>
      </c>
      <c r="B1212">
        <v>32645</v>
      </c>
      <c r="C1212">
        <v>500000</v>
      </c>
      <c r="D1212">
        <v>-467355</v>
      </c>
    </row>
    <row r="1213" spans="1:4">
      <c r="A1213" t="s">
        <v>25366</v>
      </c>
      <c r="B1213">
        <v>24332324</v>
      </c>
      <c r="C1213">
        <v>40000000</v>
      </c>
      <c r="D1213">
        <v>-15667676</v>
      </c>
    </row>
    <row r="1214" spans="1:4">
      <c r="A1214" t="s">
        <v>25367</v>
      </c>
      <c r="B1214">
        <v>36665854</v>
      </c>
      <c r="C1214">
        <v>40000000</v>
      </c>
      <c r="D1214">
        <v>-3334146</v>
      </c>
    </row>
    <row r="1215" spans="1:4">
      <c r="A1215" t="s">
        <v>25368</v>
      </c>
      <c r="B1215">
        <v>22717758</v>
      </c>
      <c r="C1215">
        <v>40000000</v>
      </c>
      <c r="D1215">
        <v>-17282242</v>
      </c>
    </row>
    <row r="1216" spans="1:4">
      <c r="A1216" t="s">
        <v>25369</v>
      </c>
      <c r="B1216">
        <v>22433915</v>
      </c>
      <c r="C1216">
        <v>60000000</v>
      </c>
      <c r="D1216">
        <v>-37566085</v>
      </c>
    </row>
    <row r="1217" spans="1:4">
      <c r="A1217" t="s">
        <v>25370</v>
      </c>
      <c r="B1217">
        <v>22326247</v>
      </c>
      <c r="C1217">
        <v>60000000</v>
      </c>
      <c r="D1217">
        <v>-37673753</v>
      </c>
    </row>
    <row r="1218" spans="1:4">
      <c r="A1218" t="s">
        <v>25371</v>
      </c>
      <c r="B1218">
        <v>21176322</v>
      </c>
      <c r="C1218">
        <v>40000000</v>
      </c>
      <c r="D1218">
        <v>-18823678</v>
      </c>
    </row>
    <row r="1219" spans="1:4">
      <c r="A1219" t="s">
        <v>25372</v>
      </c>
      <c r="B1219">
        <v>20300000</v>
      </c>
      <c r="C1219">
        <v>40000000</v>
      </c>
      <c r="D1219">
        <v>-19700000</v>
      </c>
    </row>
    <row r="1220" spans="1:4">
      <c r="A1220" t="s">
        <v>25373</v>
      </c>
      <c r="B1220">
        <v>20302961</v>
      </c>
      <c r="C1220">
        <v>45000000</v>
      </c>
      <c r="D1220">
        <v>-24697039</v>
      </c>
    </row>
    <row r="1221" spans="1:4">
      <c r="A1221" t="s">
        <v>25374</v>
      </c>
      <c r="B1221">
        <v>15962471</v>
      </c>
      <c r="C1221">
        <v>40000000</v>
      </c>
      <c r="D1221">
        <v>-24037529</v>
      </c>
    </row>
    <row r="1222" spans="1:4">
      <c r="A1222" t="s">
        <v>25375</v>
      </c>
      <c r="B1222">
        <v>14942422</v>
      </c>
      <c r="C1222">
        <v>40000000</v>
      </c>
      <c r="D1222">
        <v>-25057578</v>
      </c>
    </row>
    <row r="1223" spans="1:4">
      <c r="A1223" t="s">
        <v>25376</v>
      </c>
      <c r="B1223">
        <v>14967182</v>
      </c>
      <c r="C1223">
        <v>40000000</v>
      </c>
      <c r="D1223">
        <v>-25032818</v>
      </c>
    </row>
    <row r="1224" spans="1:4">
      <c r="A1224" t="s">
        <v>25377</v>
      </c>
      <c r="B1224">
        <v>18996755</v>
      </c>
      <c r="C1224">
        <v>45000000</v>
      </c>
      <c r="D1224">
        <v>-26003245</v>
      </c>
    </row>
    <row r="1225" spans="1:4">
      <c r="A1225" t="s">
        <v>25378</v>
      </c>
      <c r="B1225">
        <v>14375181</v>
      </c>
      <c r="C1225">
        <v>51000000</v>
      </c>
      <c r="D1225">
        <v>-36624819</v>
      </c>
    </row>
    <row r="1226" spans="1:4">
      <c r="A1226" t="s">
        <v>25379</v>
      </c>
      <c r="B1226">
        <v>20999103</v>
      </c>
      <c r="C1226">
        <v>40000000</v>
      </c>
      <c r="D1226">
        <v>-19000897</v>
      </c>
    </row>
    <row r="1227" spans="1:4">
      <c r="A1227" t="s">
        <v>25380</v>
      </c>
      <c r="B1227">
        <v>14448589</v>
      </c>
      <c r="C1227">
        <v>40000000</v>
      </c>
      <c r="D1227">
        <v>-25551411</v>
      </c>
    </row>
    <row r="1228" spans="1:4">
      <c r="A1228" t="s">
        <v>25381</v>
      </c>
      <c r="B1228">
        <v>14358033</v>
      </c>
      <c r="C1228">
        <v>40000000</v>
      </c>
      <c r="D1228">
        <v>-25641967</v>
      </c>
    </row>
    <row r="1229" spans="1:4">
      <c r="A1229" t="s">
        <v>25382</v>
      </c>
      <c r="B1229">
        <v>33201661</v>
      </c>
      <c r="C1229">
        <v>77000000</v>
      </c>
      <c r="D1229">
        <v>-43798339</v>
      </c>
    </row>
    <row r="1230" spans="1:4">
      <c r="A1230" t="s">
        <v>25383</v>
      </c>
      <c r="B1230">
        <v>14018364</v>
      </c>
      <c r="C1230">
        <v>30000000</v>
      </c>
      <c r="D1230">
        <v>-15981636</v>
      </c>
    </row>
    <row r="1231" spans="1:4">
      <c r="A1231" t="s">
        <v>25384</v>
      </c>
      <c r="B1231">
        <v>13395939</v>
      </c>
      <c r="C1231">
        <v>60000000</v>
      </c>
      <c r="D1231">
        <v>-46604061</v>
      </c>
    </row>
    <row r="1232" spans="1:4">
      <c r="A1232" t="s">
        <v>25385</v>
      </c>
      <c r="B1232">
        <v>20113965</v>
      </c>
      <c r="C1232">
        <v>40000000</v>
      </c>
      <c r="D1232">
        <v>-19886035</v>
      </c>
    </row>
    <row r="1233" spans="1:4">
      <c r="A1233" t="s">
        <v>25386</v>
      </c>
      <c r="B1233">
        <v>13376506</v>
      </c>
      <c r="C1233">
        <v>40000000</v>
      </c>
      <c r="D1233">
        <v>-26623494</v>
      </c>
    </row>
    <row r="1234" spans="1:4">
      <c r="A1234" t="s">
        <v>25387</v>
      </c>
      <c r="B1234">
        <v>13208023</v>
      </c>
      <c r="C1234">
        <v>42000000</v>
      </c>
      <c r="D1234">
        <v>-28791977</v>
      </c>
    </row>
    <row r="1235" spans="1:4">
      <c r="A1235" t="s">
        <v>25388</v>
      </c>
      <c r="B1235">
        <v>13838130</v>
      </c>
      <c r="C1235">
        <v>40000000</v>
      </c>
      <c r="D1235">
        <v>-26161870</v>
      </c>
    </row>
    <row r="1236" spans="1:4">
      <c r="A1236" t="s">
        <v>25236</v>
      </c>
      <c r="B1236">
        <v>5773519</v>
      </c>
      <c r="C1236">
        <v>40000000</v>
      </c>
      <c r="D1236">
        <v>-34226481</v>
      </c>
    </row>
    <row r="1237" spans="1:4">
      <c r="A1237" t="s">
        <v>25389</v>
      </c>
      <c r="B1237">
        <v>9652000</v>
      </c>
      <c r="C1237">
        <v>40000000</v>
      </c>
      <c r="D1237">
        <v>-30348000</v>
      </c>
    </row>
    <row r="1238" spans="1:4">
      <c r="A1238" t="s">
        <v>25390</v>
      </c>
      <c r="B1238">
        <v>7000000</v>
      </c>
      <c r="C1238">
        <v>36000000</v>
      </c>
      <c r="D1238">
        <v>-29000000</v>
      </c>
    </row>
    <row r="1239" spans="1:4">
      <c r="A1239" t="s">
        <v>25391</v>
      </c>
      <c r="B1239">
        <v>10431220</v>
      </c>
      <c r="C1239">
        <v>24000000</v>
      </c>
      <c r="D1239">
        <v>-13568780</v>
      </c>
    </row>
    <row r="1240" spans="1:4">
      <c r="A1240" t="s">
        <v>25392</v>
      </c>
      <c r="B1240">
        <v>10326062</v>
      </c>
      <c r="C1240">
        <v>33000000</v>
      </c>
      <c r="D1240">
        <v>-22673938</v>
      </c>
    </row>
    <row r="1241" spans="1:4">
      <c r="A1241" t="s">
        <v>25393</v>
      </c>
      <c r="B1241">
        <v>6114237</v>
      </c>
      <c r="C1241">
        <v>40000000</v>
      </c>
      <c r="D1241">
        <v>-33885763</v>
      </c>
    </row>
    <row r="1242" spans="1:4">
      <c r="A1242" t="s">
        <v>25394</v>
      </c>
      <c r="B1242">
        <v>4835968</v>
      </c>
      <c r="C1242">
        <v>40000000</v>
      </c>
      <c r="D1242">
        <v>-35164032</v>
      </c>
    </row>
    <row r="1243" spans="1:4">
      <c r="A1243" t="s">
        <v>25395</v>
      </c>
      <c r="B1243">
        <v>4777007</v>
      </c>
      <c r="C1243">
        <v>40000000</v>
      </c>
      <c r="D1243">
        <v>-35222993</v>
      </c>
    </row>
    <row r="1244" spans="1:4">
      <c r="A1244" t="s">
        <v>25396</v>
      </c>
      <c r="B1244">
        <v>3675072</v>
      </c>
      <c r="C1244">
        <v>26000000</v>
      </c>
      <c r="D1244">
        <v>-22324928</v>
      </c>
    </row>
    <row r="1245" spans="1:4">
      <c r="A1245" t="s">
        <v>25397</v>
      </c>
      <c r="B1245">
        <v>18438149</v>
      </c>
      <c r="C1245">
        <v>40000000</v>
      </c>
      <c r="D1245">
        <v>-21561851</v>
      </c>
    </row>
    <row r="1246" spans="1:4">
      <c r="A1246" t="s">
        <v>25398</v>
      </c>
      <c r="B1246">
        <v>511920</v>
      </c>
      <c r="C1246">
        <v>40000000</v>
      </c>
      <c r="D1246">
        <v>-39488080</v>
      </c>
    </row>
    <row r="1247" spans="1:4">
      <c r="A1247" t="s">
        <v>25399</v>
      </c>
      <c r="B1247">
        <v>10640645</v>
      </c>
      <c r="C1247">
        <v>40000000</v>
      </c>
      <c r="D1247">
        <v>-29359355</v>
      </c>
    </row>
    <row r="1248" spans="1:4">
      <c r="A1248" t="s">
        <v>25400</v>
      </c>
      <c r="B1248">
        <v>652526</v>
      </c>
      <c r="C1248">
        <v>40000000</v>
      </c>
      <c r="D1248">
        <v>-39347474</v>
      </c>
    </row>
    <row r="1249" spans="1:4">
      <c r="A1249" t="s">
        <v>25401</v>
      </c>
      <c r="B1249">
        <v>80050171</v>
      </c>
      <c r="C1249">
        <v>20000000</v>
      </c>
      <c r="D1249">
        <v>60050171</v>
      </c>
    </row>
    <row r="1250" spans="1:4">
      <c r="A1250" t="s">
        <v>25402</v>
      </c>
      <c r="B1250">
        <v>7564000</v>
      </c>
      <c r="C1250">
        <v>20000000</v>
      </c>
      <c r="D1250">
        <v>-12436000</v>
      </c>
    </row>
    <row r="1251" spans="1:4">
      <c r="A1251" t="s">
        <v>25403</v>
      </c>
      <c r="B1251">
        <v>876671</v>
      </c>
      <c r="C1251">
        <v>25000000</v>
      </c>
      <c r="D1251">
        <v>-24123329</v>
      </c>
    </row>
    <row r="1252" spans="1:4">
      <c r="A1252" t="s">
        <v>25404</v>
      </c>
      <c r="B1252">
        <v>2869369</v>
      </c>
      <c r="C1252">
        <v>30000000</v>
      </c>
      <c r="D1252">
        <v>-27130631</v>
      </c>
    </row>
    <row r="1253" spans="1:4">
      <c r="A1253" t="s">
        <v>25405</v>
      </c>
      <c r="B1253">
        <v>128978</v>
      </c>
      <c r="C1253">
        <v>40000000</v>
      </c>
      <c r="D1253">
        <v>-39871022</v>
      </c>
    </row>
    <row r="1254" spans="1:4">
      <c r="A1254" t="s">
        <v>25406</v>
      </c>
      <c r="B1254">
        <v>77231</v>
      </c>
      <c r="C1254">
        <v>25000000</v>
      </c>
      <c r="D1254">
        <v>-24922769</v>
      </c>
    </row>
    <row r="1255" spans="1:4">
      <c r="A1255" t="s">
        <v>25407</v>
      </c>
      <c r="B1255">
        <v>4563029</v>
      </c>
      <c r="C1255">
        <v>39200000</v>
      </c>
      <c r="D1255">
        <v>-34636971</v>
      </c>
    </row>
    <row r="1256" spans="1:4">
      <c r="A1256" t="s">
        <v>25408</v>
      </c>
      <c r="B1256">
        <v>50693162</v>
      </c>
      <c r="C1256">
        <v>23000000</v>
      </c>
      <c r="D1256">
        <v>27693162</v>
      </c>
    </row>
    <row r="1257" spans="1:4">
      <c r="A1257" t="s">
        <v>25409</v>
      </c>
      <c r="B1257">
        <v>63411478</v>
      </c>
      <c r="C1257">
        <v>39000000</v>
      </c>
      <c r="D1257">
        <v>24411478</v>
      </c>
    </row>
    <row r="1258" spans="1:4">
      <c r="A1258" t="s">
        <v>24258</v>
      </c>
      <c r="B1258">
        <v>144512310</v>
      </c>
      <c r="C1258">
        <v>38000000</v>
      </c>
      <c r="D1258">
        <v>106512310</v>
      </c>
    </row>
    <row r="1259" spans="1:4">
      <c r="A1259" t="s">
        <v>25410</v>
      </c>
      <c r="B1259">
        <v>35287788</v>
      </c>
      <c r="C1259">
        <v>39000000</v>
      </c>
      <c r="D1259">
        <v>-3712212</v>
      </c>
    </row>
    <row r="1260" spans="1:4">
      <c r="A1260" t="s">
        <v>25411</v>
      </c>
      <c r="B1260">
        <v>25335935</v>
      </c>
      <c r="C1260">
        <v>40000000</v>
      </c>
      <c r="D1260">
        <v>-14664065</v>
      </c>
    </row>
    <row r="1261" spans="1:4">
      <c r="A1261" t="s">
        <v>25412</v>
      </c>
      <c r="B1261">
        <v>5881504</v>
      </c>
      <c r="C1261">
        <v>39000000</v>
      </c>
      <c r="D1261">
        <v>-33118496</v>
      </c>
    </row>
    <row r="1262" spans="1:4">
      <c r="A1262" t="s">
        <v>25413</v>
      </c>
      <c r="B1262">
        <v>60000000</v>
      </c>
      <c r="C1262">
        <v>39000000</v>
      </c>
      <c r="D1262">
        <v>21000000</v>
      </c>
    </row>
    <row r="1263" spans="1:4">
      <c r="A1263" t="s">
        <v>25414</v>
      </c>
      <c r="B1263">
        <v>29802761</v>
      </c>
      <c r="C1263">
        <v>40000000</v>
      </c>
      <c r="D1263">
        <v>-10197239</v>
      </c>
    </row>
    <row r="1264" spans="1:4">
      <c r="A1264" t="s">
        <v>25415</v>
      </c>
      <c r="B1264">
        <v>626809</v>
      </c>
      <c r="C1264">
        <v>553632000</v>
      </c>
      <c r="D1264">
        <v>-553005191</v>
      </c>
    </row>
    <row r="1265" spans="1:4">
      <c r="A1265" t="s">
        <v>25416</v>
      </c>
      <c r="B1265">
        <v>127214072</v>
      </c>
      <c r="C1265">
        <v>38000000</v>
      </c>
      <c r="D1265">
        <v>89214072</v>
      </c>
    </row>
    <row r="1266" spans="1:4">
      <c r="A1266" t="s">
        <v>25417</v>
      </c>
      <c r="B1266">
        <v>88915214</v>
      </c>
      <c r="C1266">
        <v>38000000</v>
      </c>
      <c r="D1266">
        <v>50915214</v>
      </c>
    </row>
    <row r="1267" spans="1:4">
      <c r="A1267" t="s">
        <v>25418</v>
      </c>
      <c r="B1267">
        <v>30400000</v>
      </c>
      <c r="C1267">
        <v>39000000</v>
      </c>
      <c r="D1267">
        <v>-8600000</v>
      </c>
    </row>
    <row r="1268" spans="1:4">
      <c r="A1268" t="s">
        <v>25419</v>
      </c>
      <c r="B1268">
        <v>85570368</v>
      </c>
      <c r="C1268">
        <v>38000000</v>
      </c>
      <c r="D1268">
        <v>47570368</v>
      </c>
    </row>
    <row r="1269" spans="1:4">
      <c r="A1269" t="s">
        <v>25420</v>
      </c>
      <c r="B1269">
        <v>75668868</v>
      </c>
      <c r="C1269">
        <v>35000000</v>
      </c>
      <c r="D1269">
        <v>40668868</v>
      </c>
    </row>
    <row r="1270" spans="1:4">
      <c r="A1270" t="s">
        <v>25421</v>
      </c>
      <c r="B1270">
        <v>6594136</v>
      </c>
      <c r="C1270">
        <v>38600000</v>
      </c>
      <c r="D1270">
        <v>-32005864</v>
      </c>
    </row>
    <row r="1271" spans="1:4">
      <c r="A1271" t="s">
        <v>25422</v>
      </c>
      <c r="B1271">
        <v>58700247</v>
      </c>
      <c r="C1271">
        <v>38000000</v>
      </c>
      <c r="D1271">
        <v>20700247</v>
      </c>
    </row>
    <row r="1272" spans="1:4">
      <c r="A1272" t="s">
        <v>25423</v>
      </c>
      <c r="B1272">
        <v>50668906</v>
      </c>
      <c r="C1272">
        <v>38000000</v>
      </c>
      <c r="D1272">
        <v>12668906</v>
      </c>
    </row>
    <row r="1273" spans="1:4">
      <c r="A1273" t="s">
        <v>25424</v>
      </c>
      <c r="B1273">
        <v>39177215</v>
      </c>
      <c r="C1273">
        <v>38000000</v>
      </c>
      <c r="D1273">
        <v>1177215</v>
      </c>
    </row>
    <row r="1274" spans="1:4">
      <c r="A1274" t="s">
        <v>25425</v>
      </c>
      <c r="B1274">
        <v>40334024</v>
      </c>
      <c r="C1274">
        <v>35000000</v>
      </c>
      <c r="D1274">
        <v>5334024</v>
      </c>
    </row>
    <row r="1275" spans="1:4">
      <c r="A1275" t="s">
        <v>25426</v>
      </c>
      <c r="B1275">
        <v>71038190</v>
      </c>
      <c r="C1275">
        <v>30000000</v>
      </c>
      <c r="D1275">
        <v>41038190</v>
      </c>
    </row>
    <row r="1276" spans="1:4">
      <c r="A1276" t="s">
        <v>25427</v>
      </c>
      <c r="B1276">
        <v>24044532</v>
      </c>
      <c r="C1276">
        <v>38000000</v>
      </c>
      <c r="D1276">
        <v>-13955468</v>
      </c>
    </row>
    <row r="1277" spans="1:4">
      <c r="A1277" t="s">
        <v>25428</v>
      </c>
      <c r="B1277">
        <v>22770864</v>
      </c>
      <c r="C1277">
        <v>38000000</v>
      </c>
      <c r="D1277">
        <v>-15229136</v>
      </c>
    </row>
    <row r="1278" spans="1:4">
      <c r="A1278" t="s">
        <v>25429</v>
      </c>
      <c r="B1278">
        <v>18653746</v>
      </c>
      <c r="C1278">
        <v>38000000</v>
      </c>
      <c r="D1278">
        <v>-19346254</v>
      </c>
    </row>
    <row r="1279" spans="1:4">
      <c r="A1279" t="s">
        <v>25430</v>
      </c>
      <c r="B1279">
        <v>17305211</v>
      </c>
      <c r="C1279">
        <v>38000000</v>
      </c>
      <c r="D1279">
        <v>-20694789</v>
      </c>
    </row>
    <row r="1280" spans="1:4">
      <c r="A1280" t="s">
        <v>25431</v>
      </c>
      <c r="B1280">
        <v>16991902</v>
      </c>
      <c r="C1280">
        <v>57000000</v>
      </c>
      <c r="D1280">
        <v>-40008098</v>
      </c>
    </row>
    <row r="1281" spans="1:4">
      <c r="A1281" t="s">
        <v>25432</v>
      </c>
      <c r="B1281">
        <v>47536959</v>
      </c>
      <c r="C1281">
        <v>10000000</v>
      </c>
      <c r="D1281">
        <v>37536959</v>
      </c>
    </row>
    <row r="1282" spans="1:4">
      <c r="A1282" t="s">
        <v>25433</v>
      </c>
      <c r="B1282">
        <v>10300000</v>
      </c>
      <c r="C1282">
        <v>38000000</v>
      </c>
      <c r="D1282">
        <v>-27700000</v>
      </c>
    </row>
    <row r="1283" spans="1:4">
      <c r="A1283" t="s">
        <v>25434</v>
      </c>
      <c r="B1283">
        <v>13782838</v>
      </c>
      <c r="C1283">
        <v>15000000</v>
      </c>
      <c r="D1283">
        <v>-1217162</v>
      </c>
    </row>
    <row r="1284" spans="1:4">
      <c r="A1284" t="s">
        <v>25435</v>
      </c>
      <c r="B1284">
        <v>41997790</v>
      </c>
      <c r="C1284">
        <v>38000000</v>
      </c>
      <c r="D1284">
        <v>3997790</v>
      </c>
    </row>
    <row r="1285" spans="1:4">
      <c r="A1285" t="s">
        <v>25436</v>
      </c>
      <c r="B1285">
        <v>6482195</v>
      </c>
      <c r="C1285">
        <v>37000000</v>
      </c>
      <c r="D1285">
        <v>-30517805</v>
      </c>
    </row>
    <row r="1286" spans="1:4">
      <c r="A1286" t="s">
        <v>25437</v>
      </c>
      <c r="B1286">
        <v>623374</v>
      </c>
      <c r="C1286">
        <v>38000000</v>
      </c>
      <c r="D1286">
        <v>-37376626</v>
      </c>
    </row>
    <row r="1287" spans="1:4">
      <c r="A1287" t="s">
        <v>25438</v>
      </c>
      <c r="B1287">
        <v>7871693</v>
      </c>
      <c r="C1287">
        <v>55000000</v>
      </c>
      <c r="D1287">
        <v>-47128307</v>
      </c>
    </row>
    <row r="1288" spans="1:4">
      <c r="A1288" t="s">
        <v>25439</v>
      </c>
      <c r="B1288">
        <v>16377274</v>
      </c>
      <c r="C1288">
        <v>32000000</v>
      </c>
      <c r="D1288">
        <v>-15622726</v>
      </c>
    </row>
    <row r="1289" spans="1:4">
      <c r="A1289" t="s">
        <v>25440</v>
      </c>
      <c r="B1289">
        <v>9589875</v>
      </c>
      <c r="C1289">
        <v>40000000</v>
      </c>
      <c r="D1289">
        <v>-30410125</v>
      </c>
    </row>
    <row r="1290" spans="1:4">
      <c r="A1290" t="s">
        <v>25441</v>
      </c>
      <c r="B1290">
        <v>34912982</v>
      </c>
      <c r="C1290">
        <v>38000000</v>
      </c>
      <c r="D1290">
        <v>-3087018</v>
      </c>
    </row>
    <row r="1291" spans="1:4">
      <c r="A1291" t="s">
        <v>25442</v>
      </c>
      <c r="B1291">
        <v>109712885</v>
      </c>
      <c r="C1291">
        <v>35000000</v>
      </c>
      <c r="D1291">
        <v>74712885</v>
      </c>
    </row>
    <row r="1292" spans="1:4">
      <c r="A1292" t="s">
        <v>25443</v>
      </c>
      <c r="B1292">
        <v>92173235</v>
      </c>
      <c r="C1292">
        <v>37000000</v>
      </c>
      <c r="D1292">
        <v>55173235</v>
      </c>
    </row>
    <row r="1293" spans="1:4">
      <c r="A1293" t="s">
        <v>25444</v>
      </c>
      <c r="B1293">
        <v>41102171</v>
      </c>
      <c r="C1293">
        <v>40000000</v>
      </c>
      <c r="D1293">
        <v>1102171</v>
      </c>
    </row>
    <row r="1294" spans="1:4">
      <c r="A1294" t="s">
        <v>25445</v>
      </c>
      <c r="B1294">
        <v>60338891</v>
      </c>
      <c r="C1294">
        <v>37000000</v>
      </c>
      <c r="D1294">
        <v>23338891</v>
      </c>
    </row>
    <row r="1295" spans="1:4">
      <c r="A1295" t="s">
        <v>25446</v>
      </c>
      <c r="B1295">
        <v>48006503</v>
      </c>
      <c r="C1295">
        <v>37000000</v>
      </c>
      <c r="D1295">
        <v>11006503</v>
      </c>
    </row>
    <row r="1296" spans="1:4">
      <c r="A1296" t="s">
        <v>25447</v>
      </c>
      <c r="B1296">
        <v>26903709</v>
      </c>
      <c r="C1296">
        <v>38000000</v>
      </c>
      <c r="D1296">
        <v>-11096291</v>
      </c>
    </row>
    <row r="1297" spans="1:4">
      <c r="A1297" t="s">
        <v>25448</v>
      </c>
      <c r="B1297">
        <v>22450975</v>
      </c>
      <c r="C1297">
        <v>37000000</v>
      </c>
      <c r="D1297">
        <v>-14549025</v>
      </c>
    </row>
    <row r="1298" spans="1:4">
      <c r="A1298" t="s">
        <v>25449</v>
      </c>
      <c r="B1298">
        <v>44867349</v>
      </c>
      <c r="C1298">
        <v>37000000</v>
      </c>
      <c r="D1298">
        <v>7867349</v>
      </c>
    </row>
    <row r="1299" spans="1:4">
      <c r="A1299" t="s">
        <v>25450</v>
      </c>
      <c r="B1299">
        <v>46813366</v>
      </c>
      <c r="C1299">
        <v>38000000</v>
      </c>
      <c r="D1299">
        <v>8813366</v>
      </c>
    </row>
    <row r="1300" spans="1:4">
      <c r="A1300" t="s">
        <v>25451</v>
      </c>
      <c r="B1300">
        <v>72279690</v>
      </c>
      <c r="C1300">
        <v>37000000</v>
      </c>
      <c r="D1300">
        <v>35279690</v>
      </c>
    </row>
    <row r="1301" spans="1:4">
      <c r="A1301" t="s">
        <v>25452</v>
      </c>
      <c r="B1301">
        <v>191449475</v>
      </c>
      <c r="C1301">
        <v>37000000</v>
      </c>
      <c r="D1301">
        <v>154449475</v>
      </c>
    </row>
    <row r="1302" spans="1:4">
      <c r="A1302" t="s">
        <v>25453</v>
      </c>
      <c r="B1302">
        <v>71026631</v>
      </c>
      <c r="C1302">
        <v>36000000</v>
      </c>
      <c r="D1302">
        <v>35026631</v>
      </c>
    </row>
    <row r="1303" spans="1:4">
      <c r="A1303" t="s">
        <v>25454</v>
      </c>
      <c r="B1303">
        <v>68208190</v>
      </c>
      <c r="C1303">
        <v>65000000</v>
      </c>
      <c r="D1303">
        <v>3208190</v>
      </c>
    </row>
    <row r="1304" spans="1:4">
      <c r="A1304" t="s">
        <v>25455</v>
      </c>
      <c r="B1304">
        <v>150368971</v>
      </c>
      <c r="C1304">
        <v>37000000</v>
      </c>
      <c r="D1304">
        <v>113368971</v>
      </c>
    </row>
    <row r="1305" spans="1:4">
      <c r="A1305" t="s">
        <v>25456</v>
      </c>
      <c r="B1305">
        <v>50129186</v>
      </c>
      <c r="C1305">
        <v>36000000</v>
      </c>
      <c r="D1305">
        <v>14129186</v>
      </c>
    </row>
    <row r="1306" spans="1:4">
      <c r="A1306" t="s">
        <v>25457</v>
      </c>
      <c r="B1306">
        <v>55500000</v>
      </c>
      <c r="C1306">
        <v>36000000</v>
      </c>
      <c r="D1306">
        <v>19500000</v>
      </c>
    </row>
    <row r="1307" spans="1:4">
      <c r="A1307" t="s">
        <v>25458</v>
      </c>
      <c r="B1307">
        <v>50213619</v>
      </c>
      <c r="C1307">
        <v>36000000</v>
      </c>
      <c r="D1307">
        <v>14213619</v>
      </c>
    </row>
    <row r="1308" spans="1:4">
      <c r="A1308" t="s">
        <v>25459</v>
      </c>
      <c r="B1308">
        <v>42019483</v>
      </c>
      <c r="C1308">
        <v>36000000</v>
      </c>
      <c r="D1308">
        <v>6019483</v>
      </c>
    </row>
    <row r="1309" spans="1:4">
      <c r="A1309" t="s">
        <v>25460</v>
      </c>
      <c r="B1309">
        <v>23360779</v>
      </c>
      <c r="C1309">
        <v>34000000</v>
      </c>
      <c r="D1309">
        <v>-10639221</v>
      </c>
    </row>
    <row r="1310" spans="1:4">
      <c r="A1310" t="s">
        <v>25461</v>
      </c>
      <c r="B1310">
        <v>26183197</v>
      </c>
      <c r="C1310">
        <v>36000000</v>
      </c>
      <c r="D1310">
        <v>-9816803</v>
      </c>
    </row>
    <row r="1311" spans="1:4">
      <c r="A1311" t="s">
        <v>25462</v>
      </c>
      <c r="B1311">
        <v>20991497</v>
      </c>
      <c r="C1311">
        <v>37000000</v>
      </c>
      <c r="D1311">
        <v>-16008503</v>
      </c>
    </row>
    <row r="1312" spans="1:4">
      <c r="A1312" t="s">
        <v>25463</v>
      </c>
      <c r="B1312">
        <v>13052741</v>
      </c>
      <c r="C1312">
        <v>36000000</v>
      </c>
      <c r="D1312">
        <v>-22947259</v>
      </c>
    </row>
    <row r="1313" spans="1:4">
      <c r="A1313" t="s">
        <v>25464</v>
      </c>
      <c r="B1313">
        <v>14378353</v>
      </c>
      <c r="C1313">
        <v>36000000</v>
      </c>
      <c r="D1313">
        <v>-21621647</v>
      </c>
    </row>
    <row r="1314" spans="1:4">
      <c r="A1314" t="s">
        <v>25465</v>
      </c>
      <c r="B1314">
        <v>33037754</v>
      </c>
      <c r="C1314">
        <v>37000000</v>
      </c>
      <c r="D1314">
        <v>-3962246</v>
      </c>
    </row>
    <row r="1315" spans="1:4">
      <c r="A1315" t="s">
        <v>25466</v>
      </c>
      <c r="B1315">
        <v>12339633</v>
      </c>
      <c r="C1315">
        <v>36000000</v>
      </c>
      <c r="D1315">
        <v>-23660367</v>
      </c>
    </row>
    <row r="1316" spans="1:4">
      <c r="A1316" t="s">
        <v>25467</v>
      </c>
      <c r="B1316">
        <v>2954405</v>
      </c>
      <c r="C1316">
        <v>36000000</v>
      </c>
      <c r="D1316">
        <v>-33045595</v>
      </c>
    </row>
    <row r="1317" spans="1:4">
      <c r="A1317" t="s">
        <v>25468</v>
      </c>
      <c r="B1317">
        <v>30105968</v>
      </c>
      <c r="C1317">
        <v>37000000</v>
      </c>
      <c r="D1317">
        <v>-6894032</v>
      </c>
    </row>
    <row r="1318" spans="1:4">
      <c r="A1318" t="s">
        <v>25469</v>
      </c>
      <c r="B1318">
        <v>37788228</v>
      </c>
      <c r="C1318">
        <v>35200000</v>
      </c>
      <c r="D1318">
        <v>2588228</v>
      </c>
    </row>
    <row r="1319" spans="1:4">
      <c r="A1319" t="s">
        <v>25470</v>
      </c>
      <c r="B1319">
        <v>277313371</v>
      </c>
      <c r="C1319">
        <v>35000000</v>
      </c>
      <c r="D1319">
        <v>242313371</v>
      </c>
    </row>
    <row r="1320" spans="1:4">
      <c r="A1320" t="s">
        <v>25471</v>
      </c>
      <c r="B1320">
        <v>2126511</v>
      </c>
      <c r="C1320">
        <v>36000000</v>
      </c>
      <c r="D1320">
        <v>-33873489</v>
      </c>
    </row>
    <row r="1321" spans="1:4">
      <c r="A1321" t="s">
        <v>25472</v>
      </c>
      <c r="B1321">
        <v>205399422</v>
      </c>
      <c r="C1321">
        <v>33000000</v>
      </c>
      <c r="D1321">
        <v>172399422</v>
      </c>
    </row>
    <row r="1322" spans="1:4">
      <c r="A1322" t="s">
        <v>25473</v>
      </c>
      <c r="B1322">
        <v>251188924</v>
      </c>
      <c r="C1322">
        <v>35000000</v>
      </c>
      <c r="D1322">
        <v>216188924</v>
      </c>
    </row>
    <row r="1323" spans="1:4">
      <c r="A1323" t="s">
        <v>25474</v>
      </c>
      <c r="B1323">
        <v>1068392</v>
      </c>
      <c r="C1323">
        <v>36000000</v>
      </c>
      <c r="D1323">
        <v>-34931608</v>
      </c>
    </row>
    <row r="1324" spans="1:4">
      <c r="A1324" t="s">
        <v>25475</v>
      </c>
      <c r="B1324">
        <v>144731527</v>
      </c>
      <c r="C1324">
        <v>35000000</v>
      </c>
      <c r="D1324">
        <v>109731527</v>
      </c>
    </row>
    <row r="1325" spans="1:4">
      <c r="A1325" t="s">
        <v>25476</v>
      </c>
      <c r="B1325">
        <v>255950375</v>
      </c>
      <c r="C1325">
        <v>29000000</v>
      </c>
      <c r="D1325">
        <v>226950375</v>
      </c>
    </row>
    <row r="1326" spans="1:4">
      <c r="A1326" t="s">
        <v>25477</v>
      </c>
      <c r="B1326">
        <v>112692062</v>
      </c>
      <c r="C1326">
        <v>35000000</v>
      </c>
      <c r="D1326">
        <v>77692062</v>
      </c>
    </row>
    <row r="1327" spans="1:4">
      <c r="A1327" t="s">
        <v>25478</v>
      </c>
      <c r="B1327">
        <v>117528646</v>
      </c>
      <c r="C1327">
        <v>35000000</v>
      </c>
      <c r="D1327">
        <v>82528646</v>
      </c>
    </row>
    <row r="1328" spans="1:4">
      <c r="A1328" t="s">
        <v>25479</v>
      </c>
      <c r="B1328">
        <v>171031347</v>
      </c>
      <c r="C1328">
        <v>38000000</v>
      </c>
      <c r="D1328">
        <v>133031347</v>
      </c>
    </row>
    <row r="1329" spans="1:4">
      <c r="A1329" t="s">
        <v>25480</v>
      </c>
      <c r="B1329">
        <v>124732962</v>
      </c>
      <c r="C1329">
        <v>35000000</v>
      </c>
      <c r="D1329">
        <v>89732962</v>
      </c>
    </row>
    <row r="1330" spans="1:4">
      <c r="A1330" t="s">
        <v>25481</v>
      </c>
      <c r="B1330">
        <v>82300000</v>
      </c>
      <c r="C1330">
        <v>35000000</v>
      </c>
      <c r="D1330">
        <v>47300000</v>
      </c>
    </row>
    <row r="1331" spans="1:4">
      <c r="A1331" t="s">
        <v>25482</v>
      </c>
      <c r="B1331">
        <v>134455175</v>
      </c>
      <c r="C1331">
        <v>35000000</v>
      </c>
      <c r="D1331">
        <v>99455175</v>
      </c>
    </row>
    <row r="1332" spans="1:4">
      <c r="A1332" t="s">
        <v>25483</v>
      </c>
      <c r="B1332">
        <v>79100000</v>
      </c>
      <c r="C1332">
        <v>35000000</v>
      </c>
      <c r="D1332">
        <v>44100000</v>
      </c>
    </row>
    <row r="1333" spans="1:4">
      <c r="A1333" t="s">
        <v>25484</v>
      </c>
      <c r="B1333">
        <v>81159365</v>
      </c>
      <c r="C1333">
        <v>35000000</v>
      </c>
      <c r="D1333">
        <v>46159365</v>
      </c>
    </row>
    <row r="1334" spans="1:4">
      <c r="A1334" t="s">
        <v>25485</v>
      </c>
      <c r="B1334">
        <v>110008260</v>
      </c>
      <c r="C1334">
        <v>35000000</v>
      </c>
      <c r="D1334">
        <v>75008260</v>
      </c>
    </row>
    <row r="1335" spans="1:4">
      <c r="A1335" t="s">
        <v>25486</v>
      </c>
      <c r="B1335">
        <v>67962333</v>
      </c>
      <c r="C1335">
        <v>35000000</v>
      </c>
      <c r="D1335">
        <v>32962333</v>
      </c>
    </row>
    <row r="1336" spans="1:4">
      <c r="A1336" t="s">
        <v>25487</v>
      </c>
      <c r="B1336">
        <v>78651430</v>
      </c>
      <c r="C1336">
        <v>27000000</v>
      </c>
      <c r="D1336">
        <v>51651430</v>
      </c>
    </row>
    <row r="1337" spans="1:4">
      <c r="A1337" t="s">
        <v>25488</v>
      </c>
      <c r="B1337">
        <v>64604977</v>
      </c>
      <c r="C1337">
        <v>35000000</v>
      </c>
      <c r="D1337">
        <v>29604977</v>
      </c>
    </row>
    <row r="1338" spans="1:4">
      <c r="A1338" t="s">
        <v>25489</v>
      </c>
      <c r="B1338">
        <v>63939454</v>
      </c>
      <c r="C1338">
        <v>35000000</v>
      </c>
      <c r="D1338">
        <v>28939454</v>
      </c>
    </row>
    <row r="1339" spans="1:4">
      <c r="A1339" t="s">
        <v>25490</v>
      </c>
      <c r="B1339">
        <v>63826569</v>
      </c>
      <c r="C1339">
        <v>35000000</v>
      </c>
      <c r="D1339">
        <v>28826569</v>
      </c>
    </row>
    <row r="1340" spans="1:4">
      <c r="A1340" t="s">
        <v>25491</v>
      </c>
      <c r="B1340">
        <v>60054449</v>
      </c>
      <c r="C1340">
        <v>35000000</v>
      </c>
      <c r="D1340">
        <v>25054449</v>
      </c>
    </row>
    <row r="1341" spans="1:4">
      <c r="A1341" t="s">
        <v>25492</v>
      </c>
      <c r="B1341">
        <v>26505000</v>
      </c>
      <c r="C1341">
        <v>1800000</v>
      </c>
      <c r="D1341">
        <v>24705000</v>
      </c>
    </row>
    <row r="1342" spans="1:4">
      <c r="A1342" t="s">
        <v>25493</v>
      </c>
      <c r="B1342">
        <v>61280963</v>
      </c>
      <c r="C1342">
        <v>33000000</v>
      </c>
      <c r="D1342">
        <v>28280963</v>
      </c>
    </row>
    <row r="1343" spans="1:4">
      <c r="A1343" t="s">
        <v>25494</v>
      </c>
      <c r="B1343">
        <v>56876365</v>
      </c>
      <c r="C1343">
        <v>35000000</v>
      </c>
      <c r="D1343">
        <v>21876365</v>
      </c>
    </row>
    <row r="1344" spans="1:4">
      <c r="A1344" t="s">
        <v>25495</v>
      </c>
      <c r="B1344">
        <v>59699513</v>
      </c>
      <c r="C1344">
        <v>35000000</v>
      </c>
      <c r="D1344">
        <v>24699513</v>
      </c>
    </row>
    <row r="1345" spans="1:4">
      <c r="A1345" t="s">
        <v>25496</v>
      </c>
      <c r="B1345">
        <v>54132596</v>
      </c>
      <c r="C1345">
        <v>34000000</v>
      </c>
      <c r="D1345">
        <v>20132596</v>
      </c>
    </row>
    <row r="1346" spans="1:4">
      <c r="A1346" t="s">
        <v>25497</v>
      </c>
      <c r="B1346">
        <v>52277485</v>
      </c>
      <c r="C1346">
        <v>35000000</v>
      </c>
      <c r="D1346">
        <v>17277485</v>
      </c>
    </row>
    <row r="1347" spans="1:4">
      <c r="A1347" t="s">
        <v>25498</v>
      </c>
      <c r="B1347">
        <v>55802754</v>
      </c>
      <c r="C1347">
        <v>35000000</v>
      </c>
      <c r="D1347">
        <v>20802754</v>
      </c>
    </row>
    <row r="1348" spans="1:4">
      <c r="A1348" t="s">
        <v>25499</v>
      </c>
      <c r="B1348">
        <v>55291815</v>
      </c>
      <c r="C1348">
        <v>35000000</v>
      </c>
      <c r="D1348">
        <v>20291815</v>
      </c>
    </row>
    <row r="1349" spans="1:4">
      <c r="A1349" t="s">
        <v>25500</v>
      </c>
      <c r="B1349">
        <v>83299761</v>
      </c>
      <c r="C1349">
        <v>35000000</v>
      </c>
      <c r="D1349">
        <v>48299761</v>
      </c>
    </row>
    <row r="1350" spans="1:4">
      <c r="A1350" t="s">
        <v>25501</v>
      </c>
      <c r="B1350">
        <v>48169908</v>
      </c>
      <c r="C1350">
        <v>33000000</v>
      </c>
      <c r="D1350">
        <v>15169908</v>
      </c>
    </row>
    <row r="1351" spans="1:4">
      <c r="A1351" t="s">
        <v>25502</v>
      </c>
      <c r="B1351">
        <v>67523385</v>
      </c>
      <c r="C1351">
        <v>35000000</v>
      </c>
      <c r="D1351">
        <v>32523385</v>
      </c>
    </row>
    <row r="1352" spans="1:4">
      <c r="A1352" t="s">
        <v>25503</v>
      </c>
      <c r="B1352">
        <v>49474048</v>
      </c>
      <c r="C1352">
        <v>35000000</v>
      </c>
      <c r="D1352">
        <v>14474048</v>
      </c>
    </row>
    <row r="1353" spans="1:4">
      <c r="A1353" t="s">
        <v>25504</v>
      </c>
      <c r="B1353">
        <v>45802315</v>
      </c>
      <c r="C1353">
        <v>35000000</v>
      </c>
      <c r="D1353">
        <v>10802315</v>
      </c>
    </row>
    <row r="1354" spans="1:4">
      <c r="A1354" t="s">
        <v>25505</v>
      </c>
      <c r="B1354">
        <v>43792641</v>
      </c>
      <c r="C1354">
        <v>35000000</v>
      </c>
      <c r="D1354">
        <v>8792641</v>
      </c>
    </row>
    <row r="1355" spans="1:4">
      <c r="A1355" t="s">
        <v>25506</v>
      </c>
      <c r="B1355">
        <v>57651794</v>
      </c>
      <c r="C1355">
        <v>33000000</v>
      </c>
      <c r="D1355">
        <v>24651794</v>
      </c>
    </row>
    <row r="1356" spans="1:4">
      <c r="A1356" t="s">
        <v>25507</v>
      </c>
      <c r="B1356">
        <v>43894863</v>
      </c>
      <c r="C1356">
        <v>30000000</v>
      </c>
      <c r="D1356">
        <v>13894863</v>
      </c>
    </row>
    <row r="1357" spans="1:4">
      <c r="A1357" t="s">
        <v>25508</v>
      </c>
      <c r="B1357">
        <v>41954997</v>
      </c>
      <c r="C1357">
        <v>35000000</v>
      </c>
      <c r="D1357">
        <v>6954997</v>
      </c>
    </row>
    <row r="1358" spans="1:4">
      <c r="A1358" t="s">
        <v>25509</v>
      </c>
      <c r="B1358">
        <v>39532308</v>
      </c>
      <c r="C1358">
        <v>33000000</v>
      </c>
      <c r="D1358">
        <v>6532308</v>
      </c>
    </row>
    <row r="1359" spans="1:4">
      <c r="A1359" t="s">
        <v>25510</v>
      </c>
      <c r="B1359">
        <v>76600000</v>
      </c>
      <c r="C1359">
        <v>10700000</v>
      </c>
      <c r="D1359">
        <v>65900000</v>
      </c>
    </row>
    <row r="1360" spans="1:4">
      <c r="A1360" t="s">
        <v>25511</v>
      </c>
      <c r="B1360">
        <v>39692139</v>
      </c>
      <c r="C1360">
        <v>35000000</v>
      </c>
      <c r="D1360">
        <v>4692139</v>
      </c>
    </row>
    <row r="1361" spans="1:4">
      <c r="A1361" t="s">
        <v>25512</v>
      </c>
      <c r="B1361">
        <v>40687294</v>
      </c>
      <c r="C1361">
        <v>35000000</v>
      </c>
      <c r="D1361">
        <v>5687294</v>
      </c>
    </row>
    <row r="1362" spans="1:4">
      <c r="A1362" t="s">
        <v>25513</v>
      </c>
      <c r="B1362">
        <v>37553932</v>
      </c>
      <c r="C1362">
        <v>40000000</v>
      </c>
      <c r="D1362">
        <v>-2446068</v>
      </c>
    </row>
    <row r="1363" spans="1:4">
      <c r="A1363" t="s">
        <v>25514</v>
      </c>
      <c r="B1363">
        <v>37481242</v>
      </c>
      <c r="C1363">
        <v>35000000</v>
      </c>
      <c r="D1363">
        <v>2481242</v>
      </c>
    </row>
    <row r="1364" spans="1:4">
      <c r="A1364" t="s">
        <v>25515</v>
      </c>
      <c r="B1364">
        <v>39026186</v>
      </c>
      <c r="C1364">
        <v>35000000</v>
      </c>
      <c r="D1364">
        <v>4026186</v>
      </c>
    </row>
    <row r="1365" spans="1:4">
      <c r="A1365" t="s">
        <v>25516</v>
      </c>
      <c r="B1365">
        <v>33422806</v>
      </c>
      <c r="C1365">
        <v>50000000</v>
      </c>
      <c r="D1365">
        <v>-16577194</v>
      </c>
    </row>
    <row r="1366" spans="1:4">
      <c r="A1366" t="s">
        <v>25517</v>
      </c>
      <c r="B1366">
        <v>33423521</v>
      </c>
      <c r="C1366">
        <v>35000000</v>
      </c>
      <c r="D1366">
        <v>-1576479</v>
      </c>
    </row>
    <row r="1367" spans="1:4">
      <c r="A1367" t="s">
        <v>25518</v>
      </c>
      <c r="B1367">
        <v>32519322</v>
      </c>
      <c r="C1367">
        <v>35000000</v>
      </c>
      <c r="D1367">
        <v>-2480678</v>
      </c>
    </row>
    <row r="1368" spans="1:4">
      <c r="A1368" t="s">
        <v>25190</v>
      </c>
      <c r="B1368">
        <v>31598308</v>
      </c>
      <c r="C1368">
        <v>35000000</v>
      </c>
      <c r="D1368">
        <v>-3401692</v>
      </c>
    </row>
    <row r="1369" spans="1:4">
      <c r="A1369" t="s">
        <v>25519</v>
      </c>
      <c r="B1369">
        <v>37617947</v>
      </c>
      <c r="C1369">
        <v>30000000</v>
      </c>
      <c r="D1369">
        <v>7617947</v>
      </c>
    </row>
    <row r="1370" spans="1:4">
      <c r="A1370" t="s">
        <v>25520</v>
      </c>
      <c r="B1370">
        <v>32048809</v>
      </c>
      <c r="C1370">
        <v>30000000</v>
      </c>
      <c r="D1370">
        <v>2048809</v>
      </c>
    </row>
    <row r="1371" spans="1:4">
      <c r="A1371" t="s">
        <v>25521</v>
      </c>
      <c r="B1371">
        <v>33987757</v>
      </c>
      <c r="C1371">
        <v>27000000</v>
      </c>
      <c r="D1371">
        <v>6987757</v>
      </c>
    </row>
    <row r="1372" spans="1:4">
      <c r="A1372" t="s">
        <v>25522</v>
      </c>
      <c r="B1372">
        <v>37304950</v>
      </c>
      <c r="C1372">
        <v>35000000</v>
      </c>
      <c r="D1372">
        <v>2304950</v>
      </c>
    </row>
    <row r="1373" spans="1:4">
      <c r="A1373" t="s">
        <v>25523</v>
      </c>
      <c r="B1373">
        <v>30691439</v>
      </c>
      <c r="C1373">
        <v>35000000</v>
      </c>
      <c r="D1373">
        <v>-4308561</v>
      </c>
    </row>
    <row r="1374" spans="1:4">
      <c r="A1374" t="s">
        <v>25524</v>
      </c>
      <c r="B1374">
        <v>30307804</v>
      </c>
      <c r="C1374">
        <v>35000000</v>
      </c>
      <c r="D1374">
        <v>-4692196</v>
      </c>
    </row>
    <row r="1375" spans="1:4">
      <c r="A1375" t="s">
        <v>25525</v>
      </c>
      <c r="B1375">
        <v>30669413</v>
      </c>
      <c r="C1375">
        <v>35000000</v>
      </c>
      <c r="D1375">
        <v>-4330587</v>
      </c>
    </row>
    <row r="1376" spans="1:4">
      <c r="A1376" t="s">
        <v>25526</v>
      </c>
      <c r="B1376">
        <v>28687835</v>
      </c>
      <c r="C1376">
        <v>35000000</v>
      </c>
      <c r="D1376">
        <v>-6312165</v>
      </c>
    </row>
    <row r="1377" spans="1:4">
      <c r="A1377" t="s">
        <v>25527</v>
      </c>
      <c r="B1377">
        <v>26494611</v>
      </c>
      <c r="C1377">
        <v>35000000</v>
      </c>
      <c r="D1377">
        <v>-8505389</v>
      </c>
    </row>
    <row r="1378" spans="1:4">
      <c r="A1378" t="s">
        <v>25528</v>
      </c>
      <c r="B1378">
        <v>25266129</v>
      </c>
      <c r="C1378">
        <v>35000000</v>
      </c>
      <c r="D1378">
        <v>-9733871</v>
      </c>
    </row>
    <row r="1379" spans="1:4">
      <c r="A1379" t="s">
        <v>25529</v>
      </c>
      <c r="B1379">
        <v>25863915</v>
      </c>
      <c r="C1379">
        <v>35000000</v>
      </c>
      <c r="D1379">
        <v>-9136085</v>
      </c>
    </row>
    <row r="1380" spans="1:4">
      <c r="A1380" t="s">
        <v>25530</v>
      </c>
      <c r="B1380">
        <v>25078937</v>
      </c>
      <c r="C1380">
        <v>30000000</v>
      </c>
      <c r="D1380">
        <v>-4921063</v>
      </c>
    </row>
    <row r="1381" spans="1:4">
      <c r="A1381" t="s">
        <v>25531</v>
      </c>
      <c r="B1381">
        <v>28995450</v>
      </c>
      <c r="C1381">
        <v>35000000</v>
      </c>
      <c r="D1381">
        <v>-6004550</v>
      </c>
    </row>
    <row r="1382" spans="1:4">
      <c r="A1382" t="s">
        <v>25532</v>
      </c>
      <c r="B1382">
        <v>24276500</v>
      </c>
      <c r="C1382">
        <v>35000000</v>
      </c>
      <c r="D1382">
        <v>-10723500</v>
      </c>
    </row>
    <row r="1383" spans="1:4">
      <c r="A1383" t="s">
        <v>25533</v>
      </c>
      <c r="B1383">
        <v>20981633</v>
      </c>
      <c r="C1383">
        <v>30000000</v>
      </c>
      <c r="D1383">
        <v>-9018367</v>
      </c>
    </row>
    <row r="1384" spans="1:4">
      <c r="A1384" t="s">
        <v>25534</v>
      </c>
      <c r="B1384">
        <v>22913677</v>
      </c>
      <c r="C1384">
        <v>35000000</v>
      </c>
      <c r="D1384">
        <v>-12086323</v>
      </c>
    </row>
    <row r="1385" spans="1:4">
      <c r="A1385" t="s">
        <v>25535</v>
      </c>
      <c r="B1385">
        <v>34531832</v>
      </c>
      <c r="C1385">
        <v>35000000</v>
      </c>
      <c r="D1385">
        <v>-468168</v>
      </c>
    </row>
    <row r="1386" spans="1:4">
      <c r="A1386" t="s">
        <v>25536</v>
      </c>
      <c r="B1386">
        <v>28064226</v>
      </c>
      <c r="C1386">
        <v>35000000</v>
      </c>
      <c r="D1386">
        <v>-6935774</v>
      </c>
    </row>
    <row r="1387" spans="1:4">
      <c r="A1387" t="s">
        <v>25537</v>
      </c>
      <c r="B1387">
        <v>19447478</v>
      </c>
      <c r="C1387">
        <v>35000000</v>
      </c>
      <c r="D1387">
        <v>-15552522</v>
      </c>
    </row>
    <row r="1388" spans="1:4">
      <c r="A1388" t="s">
        <v>25538</v>
      </c>
      <c r="B1388">
        <v>19389454</v>
      </c>
      <c r="C1388">
        <v>55000000</v>
      </c>
      <c r="D1388">
        <v>-35610546</v>
      </c>
    </row>
    <row r="1389" spans="1:4">
      <c r="A1389" t="s">
        <v>25539</v>
      </c>
      <c r="B1389">
        <v>25871834</v>
      </c>
      <c r="C1389">
        <v>35000000</v>
      </c>
      <c r="D1389">
        <v>-9128166</v>
      </c>
    </row>
    <row r="1390" spans="1:4">
      <c r="A1390" t="s">
        <v>25540</v>
      </c>
      <c r="B1390">
        <v>19692608</v>
      </c>
      <c r="C1390">
        <v>35000000</v>
      </c>
      <c r="D1390">
        <v>-15307392</v>
      </c>
    </row>
    <row r="1391" spans="1:4">
      <c r="A1391" t="s">
        <v>25541</v>
      </c>
      <c r="B1391">
        <v>19294901</v>
      </c>
      <c r="C1391">
        <v>35000000</v>
      </c>
      <c r="D1391">
        <v>-15705099</v>
      </c>
    </row>
    <row r="1392" spans="1:4">
      <c r="A1392" t="s">
        <v>25542</v>
      </c>
      <c r="B1392">
        <v>20275446</v>
      </c>
      <c r="C1392">
        <v>35000000</v>
      </c>
      <c r="D1392">
        <v>-14724554</v>
      </c>
    </row>
    <row r="1393" spans="1:4">
      <c r="A1393" t="s">
        <v>25543</v>
      </c>
      <c r="B1393">
        <v>34507079</v>
      </c>
      <c r="C1393">
        <v>35000000</v>
      </c>
      <c r="D1393">
        <v>-492921</v>
      </c>
    </row>
    <row r="1394" spans="1:4">
      <c r="A1394" t="s">
        <v>25544</v>
      </c>
      <c r="B1394">
        <v>18306166</v>
      </c>
      <c r="C1394">
        <v>35000000</v>
      </c>
      <c r="D1394">
        <v>-16693834</v>
      </c>
    </row>
    <row r="1395" spans="1:4">
      <c r="A1395" t="s">
        <v>25545</v>
      </c>
      <c r="B1395">
        <v>17609982</v>
      </c>
      <c r="C1395">
        <v>35000000</v>
      </c>
      <c r="D1395">
        <v>-17390018</v>
      </c>
    </row>
    <row r="1396" spans="1:4">
      <c r="A1396" t="s">
        <v>25546</v>
      </c>
      <c r="B1396">
        <v>16831505</v>
      </c>
      <c r="C1396">
        <v>31000000</v>
      </c>
      <c r="D1396">
        <v>-14168495</v>
      </c>
    </row>
    <row r="1397" spans="1:4">
      <c r="A1397" t="s">
        <v>25547</v>
      </c>
      <c r="B1397">
        <v>17596256</v>
      </c>
      <c r="C1397">
        <v>35000000</v>
      </c>
      <c r="D1397">
        <v>-17403744</v>
      </c>
    </row>
    <row r="1398" spans="1:4">
      <c r="A1398" t="s">
        <v>25548</v>
      </c>
      <c r="B1398">
        <v>14998070</v>
      </c>
      <c r="C1398">
        <v>35000000</v>
      </c>
      <c r="D1398">
        <v>-20001930</v>
      </c>
    </row>
    <row r="1399" spans="1:4">
      <c r="A1399" t="s">
        <v>25549</v>
      </c>
      <c r="B1399">
        <v>14587732</v>
      </c>
      <c r="C1399">
        <v>35000000</v>
      </c>
      <c r="D1399">
        <v>-20412268</v>
      </c>
    </row>
    <row r="1400" spans="1:4">
      <c r="A1400" t="s">
        <v>25550</v>
      </c>
      <c r="B1400">
        <v>18317151</v>
      </c>
      <c r="C1400">
        <v>35000000</v>
      </c>
      <c r="D1400">
        <v>-16682849</v>
      </c>
    </row>
    <row r="1401" spans="1:4">
      <c r="A1401" t="s">
        <v>25551</v>
      </c>
      <c r="B1401">
        <v>11405825</v>
      </c>
      <c r="C1401">
        <v>35000000</v>
      </c>
      <c r="D1401">
        <v>-23594175</v>
      </c>
    </row>
    <row r="1402" spans="1:4">
      <c r="A1402" t="s">
        <v>25552</v>
      </c>
      <c r="B1402">
        <v>13264986</v>
      </c>
      <c r="C1402">
        <v>35000000</v>
      </c>
      <c r="D1402">
        <v>-21735014</v>
      </c>
    </row>
    <row r="1403" spans="1:4">
      <c r="A1403" t="s">
        <v>25553</v>
      </c>
      <c r="B1403">
        <v>10991381</v>
      </c>
      <c r="C1403">
        <v>35000000</v>
      </c>
      <c r="D1403">
        <v>-24008619</v>
      </c>
    </row>
    <row r="1404" spans="1:4">
      <c r="A1404" t="s">
        <v>25554</v>
      </c>
      <c r="B1404">
        <v>10268846</v>
      </c>
      <c r="C1404">
        <v>35000000</v>
      </c>
      <c r="D1404">
        <v>-24731154</v>
      </c>
    </row>
    <row r="1405" spans="1:4">
      <c r="A1405" t="s">
        <v>25555</v>
      </c>
      <c r="B1405">
        <v>13303319</v>
      </c>
      <c r="C1405">
        <v>32000000</v>
      </c>
      <c r="D1405">
        <v>-18696681</v>
      </c>
    </row>
    <row r="1406" spans="1:4">
      <c r="A1406" t="s">
        <v>25556</v>
      </c>
      <c r="B1406">
        <v>10076136</v>
      </c>
      <c r="C1406">
        <v>35000000</v>
      </c>
      <c r="D1406">
        <v>-24923864</v>
      </c>
    </row>
    <row r="1407" spans="1:4">
      <c r="A1407" t="s">
        <v>25557</v>
      </c>
      <c r="B1407">
        <v>10499968</v>
      </c>
      <c r="C1407">
        <v>35000000</v>
      </c>
      <c r="D1407">
        <v>-24500032</v>
      </c>
    </row>
    <row r="1408" spans="1:4">
      <c r="A1408" t="s">
        <v>25558</v>
      </c>
      <c r="B1408">
        <v>7659747</v>
      </c>
      <c r="C1408">
        <v>38000000</v>
      </c>
      <c r="D1408">
        <v>-30340253</v>
      </c>
    </row>
    <row r="1409" spans="1:4">
      <c r="A1409" t="s">
        <v>25559</v>
      </c>
      <c r="B1409">
        <v>7948159</v>
      </c>
      <c r="C1409">
        <v>35000000</v>
      </c>
      <c r="D1409">
        <v>-27051841</v>
      </c>
    </row>
    <row r="1410" spans="1:4">
      <c r="A1410" t="s">
        <v>25560</v>
      </c>
      <c r="B1410">
        <v>11631245</v>
      </c>
      <c r="C1410">
        <v>35000000</v>
      </c>
      <c r="D1410">
        <v>-23368755</v>
      </c>
    </row>
    <row r="1411" spans="1:4">
      <c r="A1411" t="s">
        <v>25561</v>
      </c>
      <c r="B1411">
        <v>10137502</v>
      </c>
      <c r="C1411">
        <v>35000000</v>
      </c>
      <c r="D1411">
        <v>-24862498</v>
      </c>
    </row>
    <row r="1412" spans="1:4">
      <c r="A1412" t="s">
        <v>25562</v>
      </c>
      <c r="B1412">
        <v>6448817</v>
      </c>
      <c r="C1412">
        <v>35000000</v>
      </c>
      <c r="D1412">
        <v>-28551183</v>
      </c>
    </row>
    <row r="1413" spans="1:4">
      <c r="A1413" t="s">
        <v>25563</v>
      </c>
      <c r="B1413">
        <v>7458269</v>
      </c>
      <c r="C1413">
        <v>35000000</v>
      </c>
      <c r="D1413">
        <v>-27541731</v>
      </c>
    </row>
    <row r="1414" spans="1:4">
      <c r="A1414" t="s">
        <v>25564</v>
      </c>
      <c r="B1414">
        <v>4651977</v>
      </c>
      <c r="C1414">
        <v>35000000</v>
      </c>
      <c r="D1414">
        <v>-30348023</v>
      </c>
    </row>
    <row r="1415" spans="1:4">
      <c r="A1415" t="s">
        <v>25565</v>
      </c>
      <c r="B1415">
        <v>4496583</v>
      </c>
      <c r="C1415">
        <v>35000000</v>
      </c>
      <c r="D1415">
        <v>-30503417</v>
      </c>
    </row>
    <row r="1416" spans="1:4">
      <c r="A1416" t="s">
        <v>25566</v>
      </c>
      <c r="B1416">
        <v>2221994</v>
      </c>
      <c r="C1416">
        <v>35000000</v>
      </c>
      <c r="D1416">
        <v>-32778006</v>
      </c>
    </row>
    <row r="1417" spans="1:4">
      <c r="A1417" t="s">
        <v>25567</v>
      </c>
      <c r="B1417">
        <v>6592103</v>
      </c>
      <c r="C1417">
        <v>35000000</v>
      </c>
      <c r="D1417">
        <v>-28407897</v>
      </c>
    </row>
    <row r="1418" spans="1:4">
      <c r="A1418" t="s">
        <v>25568</v>
      </c>
      <c r="B1418">
        <v>630779</v>
      </c>
      <c r="C1418">
        <v>35000000</v>
      </c>
      <c r="D1418">
        <v>-34369221</v>
      </c>
    </row>
    <row r="1419" spans="1:4">
      <c r="A1419" t="s">
        <v>25569</v>
      </c>
      <c r="B1419">
        <v>102413606</v>
      </c>
      <c r="C1419">
        <v>34000000</v>
      </c>
      <c r="D1419">
        <v>68413606</v>
      </c>
    </row>
    <row r="1420" spans="1:4">
      <c r="A1420" t="s">
        <v>25570</v>
      </c>
      <c r="B1420">
        <v>10214013</v>
      </c>
      <c r="C1420">
        <v>35000000</v>
      </c>
      <c r="D1420">
        <v>-24785987</v>
      </c>
    </row>
    <row r="1421" spans="1:4">
      <c r="A1421" t="s">
        <v>25571</v>
      </c>
      <c r="B1421">
        <v>32000000</v>
      </c>
      <c r="C1421">
        <v>30000000</v>
      </c>
      <c r="D1421">
        <v>2000000</v>
      </c>
    </row>
    <row r="1422" spans="1:4">
      <c r="A1422" t="s">
        <v>25572</v>
      </c>
      <c r="B1422">
        <v>10139254</v>
      </c>
      <c r="C1422">
        <v>35000000</v>
      </c>
      <c r="D1422">
        <v>-24860746</v>
      </c>
    </row>
    <row r="1423" spans="1:4">
      <c r="A1423" t="s">
        <v>25573</v>
      </c>
      <c r="B1423">
        <v>11227940</v>
      </c>
      <c r="C1423">
        <v>34000000</v>
      </c>
      <c r="D1423">
        <v>-22772060</v>
      </c>
    </row>
    <row r="1424" spans="1:4">
      <c r="A1424" t="s">
        <v>25574</v>
      </c>
      <c r="B1424">
        <v>183125</v>
      </c>
      <c r="C1424">
        <v>35000000</v>
      </c>
      <c r="D1424">
        <v>-34816875</v>
      </c>
    </row>
    <row r="1425" spans="1:4">
      <c r="A1425" t="s">
        <v>25575</v>
      </c>
      <c r="B1425">
        <v>15081783</v>
      </c>
      <c r="C1425">
        <v>34000000</v>
      </c>
      <c r="D1425">
        <v>-18918217</v>
      </c>
    </row>
    <row r="1426" spans="1:4">
      <c r="A1426" t="s">
        <v>25576</v>
      </c>
      <c r="B1426">
        <v>37432299</v>
      </c>
      <c r="C1426">
        <v>34000000</v>
      </c>
      <c r="D1426">
        <v>3432299</v>
      </c>
    </row>
    <row r="1427" spans="1:4">
      <c r="A1427" t="s">
        <v>25577</v>
      </c>
      <c r="B1427">
        <v>10654581</v>
      </c>
      <c r="C1427">
        <v>34000000</v>
      </c>
      <c r="D1427">
        <v>-23345419</v>
      </c>
    </row>
    <row r="1428" spans="1:4">
      <c r="A1428" t="s">
        <v>25578</v>
      </c>
      <c r="B1428">
        <v>6543194</v>
      </c>
      <c r="C1428">
        <v>34000000</v>
      </c>
      <c r="D1428">
        <v>-27456806</v>
      </c>
    </row>
    <row r="1429" spans="1:4">
      <c r="A1429" t="s">
        <v>25579</v>
      </c>
      <c r="B1429">
        <v>13101142</v>
      </c>
      <c r="C1429">
        <v>35000000</v>
      </c>
      <c r="D1429">
        <v>-21898858</v>
      </c>
    </row>
    <row r="1430" spans="1:4">
      <c r="A1430" t="s">
        <v>25580</v>
      </c>
      <c r="B1430">
        <v>8324748</v>
      </c>
      <c r="C1430">
        <v>35000000</v>
      </c>
      <c r="D1430">
        <v>-26675252</v>
      </c>
    </row>
    <row r="1431" spans="1:4">
      <c r="A1431" t="s">
        <v>25581</v>
      </c>
      <c r="B1431">
        <v>141340178</v>
      </c>
      <c r="C1431">
        <v>40000000</v>
      </c>
      <c r="D1431">
        <v>101340178</v>
      </c>
    </row>
    <row r="1432" spans="1:4">
      <c r="A1432" t="s">
        <v>25582</v>
      </c>
      <c r="B1432">
        <v>51758599</v>
      </c>
      <c r="C1432">
        <v>33000000</v>
      </c>
      <c r="D1432">
        <v>18758599</v>
      </c>
    </row>
    <row r="1433" spans="1:4">
      <c r="A1433" t="s">
        <v>25583</v>
      </c>
      <c r="B1433">
        <v>117559438</v>
      </c>
      <c r="C1433">
        <v>30000000</v>
      </c>
      <c r="D1433">
        <v>87559438</v>
      </c>
    </row>
    <row r="1434" spans="1:4">
      <c r="A1434" t="s">
        <v>25584</v>
      </c>
      <c r="B1434">
        <v>21426805</v>
      </c>
      <c r="C1434">
        <v>30000000</v>
      </c>
      <c r="D1434">
        <v>-8573195</v>
      </c>
    </row>
    <row r="1435" spans="1:4">
      <c r="A1435" t="s">
        <v>25585</v>
      </c>
      <c r="B1435">
        <v>35057332</v>
      </c>
      <c r="C1435">
        <v>33000000</v>
      </c>
      <c r="D1435">
        <v>2057332</v>
      </c>
    </row>
    <row r="1436" spans="1:4">
      <c r="A1436" t="s">
        <v>25586</v>
      </c>
      <c r="B1436">
        <v>34014398</v>
      </c>
      <c r="C1436">
        <v>33000000</v>
      </c>
      <c r="D1436">
        <v>1014398</v>
      </c>
    </row>
    <row r="1437" spans="1:4">
      <c r="A1437" t="s">
        <v>25587</v>
      </c>
      <c r="B1437">
        <v>28927720</v>
      </c>
      <c r="C1437">
        <v>33000000</v>
      </c>
      <c r="D1437">
        <v>-4072280</v>
      </c>
    </row>
    <row r="1438" spans="1:4">
      <c r="A1438" t="s">
        <v>25588</v>
      </c>
      <c r="B1438">
        <v>33682273</v>
      </c>
      <c r="C1438">
        <v>33000000</v>
      </c>
      <c r="D1438">
        <v>682273</v>
      </c>
    </row>
    <row r="1439" spans="1:4">
      <c r="A1439" t="s">
        <v>25589</v>
      </c>
      <c r="B1439">
        <v>4280577</v>
      </c>
      <c r="C1439">
        <v>10000000</v>
      </c>
      <c r="D1439">
        <v>-5719423</v>
      </c>
    </row>
    <row r="1440" spans="1:4">
      <c r="A1440" t="s">
        <v>25590</v>
      </c>
      <c r="B1440">
        <v>17120019</v>
      </c>
      <c r="C1440">
        <v>30000000</v>
      </c>
      <c r="D1440">
        <v>-12879981</v>
      </c>
    </row>
    <row r="1441" spans="1:4">
      <c r="A1441" t="s">
        <v>25591</v>
      </c>
      <c r="B1441">
        <v>8406264</v>
      </c>
      <c r="C1441">
        <v>38000000</v>
      </c>
      <c r="D1441">
        <v>-29593736</v>
      </c>
    </row>
    <row r="1442" spans="1:4">
      <c r="A1442" t="s">
        <v>25592</v>
      </c>
      <c r="B1442">
        <v>309125409</v>
      </c>
      <c r="C1442">
        <v>32500000</v>
      </c>
      <c r="D1442">
        <v>276625409</v>
      </c>
    </row>
    <row r="1443" spans="1:4">
      <c r="A1443" t="s">
        <v>25593</v>
      </c>
      <c r="B1443">
        <v>10955425</v>
      </c>
      <c r="C1443">
        <v>30000000</v>
      </c>
      <c r="D1443">
        <v>-19044575</v>
      </c>
    </row>
    <row r="1444" spans="1:4">
      <c r="A1444" t="s">
        <v>25594</v>
      </c>
      <c r="B1444">
        <v>34180954</v>
      </c>
      <c r="C1444">
        <v>32000000</v>
      </c>
      <c r="D1444">
        <v>2180954</v>
      </c>
    </row>
    <row r="1445" spans="1:4">
      <c r="A1445" t="s">
        <v>25595</v>
      </c>
      <c r="B1445">
        <v>173381405</v>
      </c>
      <c r="C1445">
        <v>33000000</v>
      </c>
      <c r="D1445">
        <v>140381405</v>
      </c>
    </row>
    <row r="1446" spans="1:4">
      <c r="A1446" t="s">
        <v>25596</v>
      </c>
      <c r="B1446">
        <v>104632573</v>
      </c>
      <c r="C1446">
        <v>32000000</v>
      </c>
      <c r="D1446">
        <v>72632573</v>
      </c>
    </row>
    <row r="1447" spans="1:4">
      <c r="A1447" t="s">
        <v>25597</v>
      </c>
      <c r="B1447">
        <v>81150692</v>
      </c>
      <c r="C1447">
        <v>35000000</v>
      </c>
      <c r="D1447">
        <v>46150692</v>
      </c>
    </row>
    <row r="1448" spans="1:4">
      <c r="A1448" t="s">
        <v>25598</v>
      </c>
      <c r="B1448">
        <v>60328558</v>
      </c>
      <c r="C1448">
        <v>32000000</v>
      </c>
      <c r="D1448">
        <v>28328558</v>
      </c>
    </row>
    <row r="1449" spans="1:4">
      <c r="A1449" t="s">
        <v>25599</v>
      </c>
      <c r="B1449">
        <v>80197993</v>
      </c>
      <c r="C1449">
        <v>32000000</v>
      </c>
      <c r="D1449">
        <v>48197993</v>
      </c>
    </row>
    <row r="1450" spans="1:4">
      <c r="A1450" t="s">
        <v>25600</v>
      </c>
      <c r="B1450">
        <v>169076745</v>
      </c>
      <c r="C1450">
        <v>32500000</v>
      </c>
      <c r="D1450">
        <v>136576745</v>
      </c>
    </row>
    <row r="1451" spans="1:4">
      <c r="A1451" t="s">
        <v>25601</v>
      </c>
      <c r="B1451">
        <v>101470202</v>
      </c>
      <c r="C1451">
        <v>32000000</v>
      </c>
      <c r="D1451">
        <v>69470202</v>
      </c>
    </row>
    <row r="1452" spans="1:4">
      <c r="A1452" t="s">
        <v>25602</v>
      </c>
      <c r="B1452">
        <v>50041732</v>
      </c>
      <c r="C1452">
        <v>29000000</v>
      </c>
      <c r="D1452">
        <v>21041732</v>
      </c>
    </row>
    <row r="1453" spans="1:4">
      <c r="A1453" t="s">
        <v>25603</v>
      </c>
      <c r="B1453">
        <v>48814909</v>
      </c>
      <c r="C1453">
        <v>32000000</v>
      </c>
      <c r="D1453">
        <v>16814909</v>
      </c>
    </row>
    <row r="1454" spans="1:4">
      <c r="A1454" t="s">
        <v>25604</v>
      </c>
      <c r="B1454">
        <v>57744720</v>
      </c>
      <c r="C1454">
        <v>20000000</v>
      </c>
      <c r="D1454">
        <v>37744720</v>
      </c>
    </row>
    <row r="1455" spans="1:4">
      <c r="A1455" t="s">
        <v>25605</v>
      </c>
      <c r="B1455">
        <v>21784432</v>
      </c>
      <c r="C1455">
        <v>35000000</v>
      </c>
      <c r="D1455">
        <v>-13215568</v>
      </c>
    </row>
    <row r="1456" spans="1:4">
      <c r="A1456" t="s">
        <v>25606</v>
      </c>
      <c r="B1456">
        <v>37911876</v>
      </c>
      <c r="C1456">
        <v>32000000</v>
      </c>
      <c r="D1456">
        <v>5911876</v>
      </c>
    </row>
    <row r="1457" spans="1:4">
      <c r="A1457" t="s">
        <v>25607</v>
      </c>
      <c r="B1457">
        <v>54696902</v>
      </c>
      <c r="C1457">
        <v>32000000</v>
      </c>
      <c r="D1457">
        <v>22696902</v>
      </c>
    </row>
    <row r="1458" spans="1:4">
      <c r="A1458" t="s">
        <v>25608</v>
      </c>
      <c r="B1458">
        <v>36733909</v>
      </c>
      <c r="C1458">
        <v>32000000</v>
      </c>
      <c r="D1458">
        <v>4733909</v>
      </c>
    </row>
    <row r="1459" spans="1:4">
      <c r="A1459" t="s">
        <v>25609</v>
      </c>
      <c r="B1459">
        <v>35063732</v>
      </c>
      <c r="C1459">
        <v>32000000</v>
      </c>
      <c r="D1459">
        <v>3063732</v>
      </c>
    </row>
    <row r="1460" spans="1:4">
      <c r="A1460" t="s">
        <v>25610</v>
      </c>
      <c r="B1460">
        <v>99462</v>
      </c>
      <c r="C1460">
        <v>33000000</v>
      </c>
      <c r="D1460">
        <v>-32900538</v>
      </c>
    </row>
    <row r="1461" spans="1:4">
      <c r="A1461" t="s">
        <v>25611</v>
      </c>
      <c r="B1461">
        <v>32701088</v>
      </c>
      <c r="C1461">
        <v>32000000</v>
      </c>
      <c r="D1461">
        <v>701088</v>
      </c>
    </row>
    <row r="1462" spans="1:4">
      <c r="A1462" t="s">
        <v>25612</v>
      </c>
      <c r="B1462">
        <v>31493782</v>
      </c>
      <c r="C1462">
        <v>32000000</v>
      </c>
      <c r="D1462">
        <v>-506218</v>
      </c>
    </row>
    <row r="1463" spans="1:4">
      <c r="A1463" t="s">
        <v>25613</v>
      </c>
      <c r="B1463">
        <v>43095600</v>
      </c>
      <c r="C1463">
        <v>32000000</v>
      </c>
      <c r="D1463">
        <v>11095600</v>
      </c>
    </row>
    <row r="1464" spans="1:4">
      <c r="A1464" t="s">
        <v>25614</v>
      </c>
      <c r="B1464">
        <v>18636537</v>
      </c>
      <c r="C1464">
        <v>32000000</v>
      </c>
      <c r="D1464">
        <v>-13363463</v>
      </c>
    </row>
    <row r="1465" spans="1:4">
      <c r="A1465" t="s">
        <v>25615</v>
      </c>
      <c r="B1465">
        <v>17848322</v>
      </c>
      <c r="C1465">
        <v>28000000</v>
      </c>
      <c r="D1465">
        <v>-10151678</v>
      </c>
    </row>
    <row r="1466" spans="1:4">
      <c r="A1466" t="s">
        <v>25616</v>
      </c>
      <c r="B1466">
        <v>16640210</v>
      </c>
      <c r="C1466">
        <v>55000000</v>
      </c>
      <c r="D1466">
        <v>-38359790</v>
      </c>
    </row>
    <row r="1467" spans="1:4">
      <c r="A1467" t="s">
        <v>25617</v>
      </c>
      <c r="B1467">
        <v>13763130</v>
      </c>
      <c r="C1467">
        <v>32000000</v>
      </c>
      <c r="D1467">
        <v>-18236870</v>
      </c>
    </row>
    <row r="1468" spans="1:4">
      <c r="A1468" t="s">
        <v>25618</v>
      </c>
      <c r="B1468">
        <v>10956379</v>
      </c>
      <c r="C1468">
        <v>35000000</v>
      </c>
      <c r="D1468">
        <v>-24043621</v>
      </c>
    </row>
    <row r="1469" spans="1:4">
      <c r="A1469" t="s">
        <v>25619</v>
      </c>
      <c r="B1469">
        <v>4357000</v>
      </c>
      <c r="C1469">
        <v>30000000</v>
      </c>
      <c r="D1469">
        <v>-25643000</v>
      </c>
    </row>
    <row r="1470" spans="1:4">
      <c r="A1470" t="s">
        <v>25620</v>
      </c>
      <c r="B1470">
        <v>22525921</v>
      </c>
      <c r="C1470">
        <v>30000000</v>
      </c>
      <c r="D1470">
        <v>-7474079</v>
      </c>
    </row>
    <row r="1471" spans="1:4">
      <c r="A1471" t="s">
        <v>25621</v>
      </c>
      <c r="B1471">
        <v>3562749</v>
      </c>
      <c r="C1471">
        <v>32000000</v>
      </c>
      <c r="D1471">
        <v>-28437251</v>
      </c>
    </row>
    <row r="1472" spans="1:4">
      <c r="A1472" t="s">
        <v>25622</v>
      </c>
      <c r="B1472">
        <v>2899970</v>
      </c>
      <c r="C1472">
        <v>32000000</v>
      </c>
      <c r="D1472">
        <v>-29100030</v>
      </c>
    </row>
    <row r="1473" spans="1:4">
      <c r="A1473" t="s">
        <v>25623</v>
      </c>
      <c r="B1473">
        <v>1304837</v>
      </c>
      <c r="C1473">
        <v>32000000</v>
      </c>
      <c r="D1473">
        <v>-30695163</v>
      </c>
    </row>
    <row r="1474" spans="1:4">
      <c r="A1474" t="s">
        <v>25624</v>
      </c>
      <c r="B1474">
        <v>78800000</v>
      </c>
      <c r="C1474">
        <v>31500000</v>
      </c>
      <c r="D1474">
        <v>47300000</v>
      </c>
    </row>
    <row r="1475" spans="1:4">
      <c r="A1475" t="s">
        <v>25625</v>
      </c>
      <c r="B1475">
        <v>17797316</v>
      </c>
      <c r="C1475">
        <v>32000000</v>
      </c>
      <c r="D1475">
        <v>-14202684</v>
      </c>
    </row>
    <row r="1476" spans="1:4">
      <c r="A1476" t="s">
        <v>25626</v>
      </c>
      <c r="B1476">
        <v>82528097</v>
      </c>
      <c r="C1476">
        <v>6500000</v>
      </c>
      <c r="D1476">
        <v>76028097</v>
      </c>
    </row>
    <row r="1477" spans="1:4">
      <c r="A1477" t="s">
        <v>25627</v>
      </c>
      <c r="B1477">
        <v>14268533</v>
      </c>
      <c r="C1477">
        <v>31500000</v>
      </c>
      <c r="D1477">
        <v>-17231467</v>
      </c>
    </row>
    <row r="1478" spans="1:4">
      <c r="A1478" t="s">
        <v>25628</v>
      </c>
      <c r="B1478">
        <v>87100000</v>
      </c>
      <c r="C1478">
        <v>31000000</v>
      </c>
      <c r="D1478">
        <v>56100000</v>
      </c>
    </row>
    <row r="1479" spans="1:4">
      <c r="A1479" t="s">
        <v>25629</v>
      </c>
      <c r="B1479">
        <v>93749203</v>
      </c>
      <c r="C1479">
        <v>31000000</v>
      </c>
      <c r="D1479">
        <v>62749203</v>
      </c>
    </row>
    <row r="1480" spans="1:4">
      <c r="A1480" t="s">
        <v>25630</v>
      </c>
      <c r="B1480">
        <v>62700000</v>
      </c>
      <c r="C1480">
        <v>34000000</v>
      </c>
      <c r="D1480">
        <v>28700000</v>
      </c>
    </row>
    <row r="1481" spans="1:4">
      <c r="A1481" t="s">
        <v>25631</v>
      </c>
      <c r="B1481">
        <v>59073773</v>
      </c>
      <c r="C1481">
        <v>25000000</v>
      </c>
      <c r="D1481">
        <v>34073773</v>
      </c>
    </row>
    <row r="1482" spans="1:4">
      <c r="A1482" t="s">
        <v>25632</v>
      </c>
      <c r="B1482">
        <v>24185781</v>
      </c>
      <c r="C1482">
        <v>31000000</v>
      </c>
      <c r="D1482">
        <v>-6814219</v>
      </c>
    </row>
    <row r="1483" spans="1:4">
      <c r="A1483" t="s">
        <v>25633</v>
      </c>
      <c r="B1483">
        <v>53133888</v>
      </c>
      <c r="C1483">
        <v>31000000</v>
      </c>
      <c r="D1483">
        <v>22133888</v>
      </c>
    </row>
    <row r="1484" spans="1:4">
      <c r="A1484" t="s">
        <v>25634</v>
      </c>
      <c r="B1484">
        <v>44983704</v>
      </c>
      <c r="C1484">
        <v>31000000</v>
      </c>
      <c r="D1484">
        <v>13983704</v>
      </c>
    </row>
    <row r="1485" spans="1:4">
      <c r="A1485" t="s">
        <v>24308</v>
      </c>
      <c r="B1485">
        <v>118099659</v>
      </c>
      <c r="C1485">
        <v>144000000</v>
      </c>
      <c r="D1485">
        <v>-25900341</v>
      </c>
    </row>
    <row r="1486" spans="1:4">
      <c r="A1486" t="s">
        <v>25635</v>
      </c>
      <c r="B1486">
        <v>58879132</v>
      </c>
      <c r="C1486">
        <v>31000000</v>
      </c>
      <c r="D1486">
        <v>27879132</v>
      </c>
    </row>
    <row r="1487" spans="1:4">
      <c r="A1487" t="s">
        <v>25636</v>
      </c>
      <c r="B1487">
        <v>72077000</v>
      </c>
      <c r="C1487">
        <v>30250000</v>
      </c>
      <c r="D1487">
        <v>41827000</v>
      </c>
    </row>
    <row r="1488" spans="1:4">
      <c r="A1488" t="s">
        <v>25637</v>
      </c>
      <c r="B1488">
        <v>170684505</v>
      </c>
      <c r="C1488">
        <v>45000000</v>
      </c>
      <c r="D1488">
        <v>125684505</v>
      </c>
    </row>
    <row r="1489" spans="1:4">
      <c r="A1489" t="s">
        <v>25638</v>
      </c>
      <c r="B1489">
        <v>163479795</v>
      </c>
      <c r="C1489">
        <v>34200000</v>
      </c>
      <c r="D1489">
        <v>129279795</v>
      </c>
    </row>
    <row r="1490" spans="1:4">
      <c r="A1490" t="s">
        <v>25639</v>
      </c>
      <c r="B1490">
        <v>145096820</v>
      </c>
      <c r="C1490">
        <v>30000000</v>
      </c>
      <c r="D1490">
        <v>115096820</v>
      </c>
    </row>
    <row r="1491" spans="1:4">
      <c r="A1491" t="s">
        <v>25640</v>
      </c>
      <c r="B1491">
        <v>191796233</v>
      </c>
      <c r="C1491">
        <v>30000000</v>
      </c>
      <c r="D1491">
        <v>161796233</v>
      </c>
    </row>
    <row r="1492" spans="1:4">
      <c r="A1492" t="s">
        <v>25641</v>
      </c>
      <c r="B1492">
        <v>121248145</v>
      </c>
      <c r="C1492">
        <v>25000000</v>
      </c>
      <c r="D1492">
        <v>96248145</v>
      </c>
    </row>
    <row r="1493" spans="1:4">
      <c r="A1493" t="s">
        <v>25642</v>
      </c>
      <c r="B1493">
        <v>125014030</v>
      </c>
      <c r="C1493">
        <v>30000000</v>
      </c>
      <c r="D1493">
        <v>95014030</v>
      </c>
    </row>
    <row r="1494" spans="1:4">
      <c r="A1494" t="s">
        <v>25643</v>
      </c>
      <c r="B1494">
        <v>11854694</v>
      </c>
      <c r="C1494">
        <v>31000000</v>
      </c>
      <c r="D1494">
        <v>-19145306</v>
      </c>
    </row>
    <row r="1495" spans="1:4">
      <c r="A1495" t="s">
        <v>25644</v>
      </c>
      <c r="B1495">
        <v>115648585</v>
      </c>
      <c r="C1495">
        <v>30000000</v>
      </c>
      <c r="D1495">
        <v>85648585</v>
      </c>
    </row>
    <row r="1496" spans="1:4">
      <c r="A1496" t="s">
        <v>25645</v>
      </c>
      <c r="B1496">
        <v>122012643</v>
      </c>
      <c r="C1496">
        <v>30000000</v>
      </c>
      <c r="D1496">
        <v>92012643</v>
      </c>
    </row>
    <row r="1497" spans="1:4">
      <c r="A1497" t="s">
        <v>25646</v>
      </c>
      <c r="B1497">
        <v>116631310</v>
      </c>
      <c r="C1497">
        <v>30000000</v>
      </c>
      <c r="D1497">
        <v>86631310</v>
      </c>
    </row>
    <row r="1498" spans="1:4">
      <c r="A1498" t="s">
        <v>25647</v>
      </c>
      <c r="B1498">
        <v>114324072</v>
      </c>
      <c r="C1498">
        <v>20000000</v>
      </c>
      <c r="D1498">
        <v>94324072</v>
      </c>
    </row>
    <row r="1499" spans="1:4">
      <c r="A1499" t="s">
        <v>25648</v>
      </c>
      <c r="B1499">
        <v>113502246</v>
      </c>
      <c r="C1499">
        <v>38000000</v>
      </c>
      <c r="D1499">
        <v>75502246</v>
      </c>
    </row>
    <row r="1500" spans="1:4">
      <c r="A1500" t="s">
        <v>25649</v>
      </c>
      <c r="B1500">
        <v>108360000</v>
      </c>
      <c r="C1500">
        <v>30000000</v>
      </c>
      <c r="D1500">
        <v>78360000</v>
      </c>
    </row>
    <row r="1501" spans="1:4">
      <c r="A1501" t="s">
        <v>25650</v>
      </c>
      <c r="B1501">
        <v>108244774</v>
      </c>
      <c r="C1501">
        <v>37000000</v>
      </c>
      <c r="D1501">
        <v>71244774</v>
      </c>
    </row>
    <row r="1502" spans="1:4">
      <c r="A1502" t="s">
        <v>25651</v>
      </c>
      <c r="B1502">
        <v>105444419</v>
      </c>
      <c r="C1502">
        <v>26000000</v>
      </c>
      <c r="D1502">
        <v>79444419</v>
      </c>
    </row>
    <row r="1503" spans="1:4">
      <c r="A1503" t="s">
        <v>25652</v>
      </c>
      <c r="B1503">
        <v>100125340</v>
      </c>
      <c r="C1503">
        <v>33000000</v>
      </c>
      <c r="D1503">
        <v>67125340</v>
      </c>
    </row>
    <row r="1504" spans="1:4">
      <c r="A1504" t="s">
        <v>25653</v>
      </c>
      <c r="B1504">
        <v>115646235</v>
      </c>
      <c r="C1504">
        <v>30000000</v>
      </c>
      <c r="D1504">
        <v>85646235</v>
      </c>
    </row>
    <row r="1505" spans="1:4">
      <c r="A1505" t="s">
        <v>25654</v>
      </c>
      <c r="B1505">
        <v>85416609</v>
      </c>
      <c r="C1505">
        <v>30000000</v>
      </c>
      <c r="D1505">
        <v>55416609</v>
      </c>
    </row>
    <row r="1506" spans="1:4">
      <c r="A1506" t="s">
        <v>25655</v>
      </c>
      <c r="B1506">
        <v>90135191</v>
      </c>
      <c r="C1506">
        <v>25000000</v>
      </c>
      <c r="D1506">
        <v>65135191</v>
      </c>
    </row>
    <row r="1507" spans="1:4">
      <c r="A1507" t="s">
        <v>25656</v>
      </c>
      <c r="B1507">
        <v>100422786</v>
      </c>
      <c r="C1507">
        <v>30000000</v>
      </c>
      <c r="D1507">
        <v>70422786</v>
      </c>
    </row>
    <row r="1508" spans="1:4">
      <c r="A1508" t="s">
        <v>25657</v>
      </c>
      <c r="B1508">
        <v>106694016</v>
      </c>
      <c r="C1508">
        <v>30000000</v>
      </c>
      <c r="D1508">
        <v>76694016</v>
      </c>
    </row>
    <row r="1509" spans="1:4">
      <c r="A1509" t="s">
        <v>25658</v>
      </c>
      <c r="B1509">
        <v>64286</v>
      </c>
      <c r="C1509">
        <v>29000000</v>
      </c>
      <c r="D1509">
        <v>-28935714</v>
      </c>
    </row>
    <row r="1510" spans="1:4">
      <c r="A1510" t="s">
        <v>25659</v>
      </c>
      <c r="B1510">
        <v>76806312</v>
      </c>
      <c r="C1510">
        <v>30000000</v>
      </c>
      <c r="D1510">
        <v>46806312</v>
      </c>
    </row>
    <row r="1511" spans="1:4">
      <c r="A1511" t="s">
        <v>25660</v>
      </c>
      <c r="B1511">
        <v>79566871</v>
      </c>
      <c r="C1511">
        <v>30000000</v>
      </c>
      <c r="D1511">
        <v>49566871</v>
      </c>
    </row>
    <row r="1512" spans="1:4">
      <c r="A1512" t="s">
        <v>25661</v>
      </c>
      <c r="B1512">
        <v>76501438</v>
      </c>
      <c r="C1512">
        <v>30000000</v>
      </c>
      <c r="D1512">
        <v>46501438</v>
      </c>
    </row>
    <row r="1513" spans="1:4">
      <c r="A1513" t="s">
        <v>25662</v>
      </c>
      <c r="B1513">
        <v>74787599</v>
      </c>
      <c r="C1513">
        <v>30000000</v>
      </c>
      <c r="D1513">
        <v>44787599</v>
      </c>
    </row>
    <row r="1514" spans="1:4">
      <c r="A1514" t="s">
        <v>25663</v>
      </c>
      <c r="B1514">
        <v>66528842</v>
      </c>
      <c r="C1514">
        <v>30000000</v>
      </c>
      <c r="D1514">
        <v>36528842</v>
      </c>
    </row>
    <row r="1515" spans="1:4">
      <c r="A1515" t="s">
        <v>25664</v>
      </c>
      <c r="B1515">
        <v>83813460</v>
      </c>
      <c r="C1515">
        <v>25000000</v>
      </c>
      <c r="D1515">
        <v>58813460</v>
      </c>
    </row>
    <row r="1516" spans="1:4">
      <c r="A1516" t="s">
        <v>25665</v>
      </c>
      <c r="B1516">
        <v>65010106</v>
      </c>
      <c r="C1516">
        <v>30000000</v>
      </c>
      <c r="D1516">
        <v>35010106</v>
      </c>
    </row>
    <row r="1517" spans="1:4">
      <c r="A1517" t="s">
        <v>25666</v>
      </c>
      <c r="B1517">
        <v>66359959</v>
      </c>
      <c r="C1517">
        <v>35000000</v>
      </c>
      <c r="D1517">
        <v>31359959</v>
      </c>
    </row>
    <row r="1518" spans="1:4">
      <c r="A1518" t="s">
        <v>25667</v>
      </c>
      <c r="B1518">
        <v>66468315</v>
      </c>
      <c r="C1518">
        <v>30000000</v>
      </c>
      <c r="D1518">
        <v>36468315</v>
      </c>
    </row>
    <row r="1519" spans="1:4">
      <c r="A1519" t="s">
        <v>25668</v>
      </c>
      <c r="B1519">
        <v>64172251</v>
      </c>
      <c r="C1519">
        <v>30000000</v>
      </c>
      <c r="D1519">
        <v>34172251</v>
      </c>
    </row>
    <row r="1520" spans="1:4">
      <c r="A1520" t="s">
        <v>25669</v>
      </c>
      <c r="B1520">
        <v>66600000</v>
      </c>
      <c r="C1520">
        <v>30000000</v>
      </c>
      <c r="D1520">
        <v>36600000</v>
      </c>
    </row>
    <row r="1521" spans="1:4">
      <c r="A1521" t="s">
        <v>25670</v>
      </c>
      <c r="B1521">
        <v>63536011</v>
      </c>
      <c r="C1521">
        <v>30000000</v>
      </c>
      <c r="D1521">
        <v>33536011</v>
      </c>
    </row>
    <row r="1522" spans="1:4">
      <c r="A1522" t="s">
        <v>25671</v>
      </c>
      <c r="B1522">
        <v>62877175</v>
      </c>
      <c r="C1522">
        <v>30000000</v>
      </c>
      <c r="D1522">
        <v>32877175</v>
      </c>
    </row>
    <row r="1523" spans="1:4">
      <c r="A1523" t="s">
        <v>25672</v>
      </c>
      <c r="B1523">
        <v>74484168</v>
      </c>
      <c r="C1523">
        <v>45000000</v>
      </c>
      <c r="D1523">
        <v>29484168</v>
      </c>
    </row>
    <row r="1524" spans="1:4">
      <c r="A1524" t="s">
        <v>25673</v>
      </c>
      <c r="B1524">
        <v>60269340</v>
      </c>
      <c r="C1524">
        <v>30000000</v>
      </c>
      <c r="D1524">
        <v>30269340</v>
      </c>
    </row>
    <row r="1525" spans="1:4">
      <c r="A1525" t="s">
        <v>25674</v>
      </c>
      <c r="B1525">
        <v>60033780</v>
      </c>
      <c r="C1525">
        <v>30000000</v>
      </c>
      <c r="D1525">
        <v>30033780</v>
      </c>
    </row>
    <row r="1526" spans="1:4">
      <c r="A1526" t="s">
        <v>25675</v>
      </c>
      <c r="B1526">
        <v>58715510</v>
      </c>
      <c r="C1526">
        <v>30000000</v>
      </c>
      <c r="D1526">
        <v>28715510</v>
      </c>
    </row>
    <row r="1527" spans="1:4">
      <c r="A1527" t="s">
        <v>25676</v>
      </c>
      <c r="B1527">
        <v>58156435</v>
      </c>
      <c r="C1527">
        <v>19000000</v>
      </c>
      <c r="D1527">
        <v>39156435</v>
      </c>
    </row>
    <row r="1528" spans="1:4">
      <c r="A1528" t="s">
        <v>25677</v>
      </c>
      <c r="B1528">
        <v>56044241</v>
      </c>
      <c r="C1528">
        <v>37000000</v>
      </c>
      <c r="D1528">
        <v>19044241</v>
      </c>
    </row>
    <row r="1529" spans="1:4">
      <c r="A1529" t="s">
        <v>25678</v>
      </c>
      <c r="B1529">
        <v>56816662</v>
      </c>
      <c r="C1529">
        <v>17000000</v>
      </c>
      <c r="D1529">
        <v>39816662</v>
      </c>
    </row>
    <row r="1530" spans="1:4">
      <c r="A1530" t="s">
        <v>25679</v>
      </c>
      <c r="B1530">
        <v>64238770</v>
      </c>
      <c r="C1530">
        <v>42000000</v>
      </c>
      <c r="D1530">
        <v>22238770</v>
      </c>
    </row>
    <row r="1531" spans="1:4">
      <c r="A1531" t="s">
        <v>25680</v>
      </c>
      <c r="B1531">
        <v>52937130</v>
      </c>
      <c r="C1531">
        <v>30000000</v>
      </c>
      <c r="D1531">
        <v>22937130</v>
      </c>
    </row>
    <row r="1532" spans="1:4">
      <c r="A1532" t="s">
        <v>25681</v>
      </c>
      <c r="B1532">
        <v>52799004</v>
      </c>
      <c r="C1532">
        <v>55000000</v>
      </c>
      <c r="D1532">
        <v>-2200996</v>
      </c>
    </row>
    <row r="1533" spans="1:4">
      <c r="A1533" t="s">
        <v>25682</v>
      </c>
      <c r="B1533">
        <v>55210049</v>
      </c>
      <c r="C1533">
        <v>27800000</v>
      </c>
      <c r="D1533">
        <v>27410049</v>
      </c>
    </row>
    <row r="1534" spans="1:4">
      <c r="A1534" t="s">
        <v>25683</v>
      </c>
      <c r="B1534">
        <v>51432423</v>
      </c>
      <c r="C1534">
        <v>30000000</v>
      </c>
      <c r="D1534">
        <v>21432423</v>
      </c>
    </row>
    <row r="1535" spans="1:4">
      <c r="A1535" t="s">
        <v>25684</v>
      </c>
      <c r="B1535">
        <v>51109400</v>
      </c>
      <c r="C1535">
        <v>30000000</v>
      </c>
      <c r="D1535">
        <v>21109400</v>
      </c>
    </row>
    <row r="1536" spans="1:4">
      <c r="A1536" t="s">
        <v>25685</v>
      </c>
      <c r="B1536">
        <v>50300000</v>
      </c>
      <c r="C1536">
        <v>30000000</v>
      </c>
      <c r="D1536">
        <v>20300000</v>
      </c>
    </row>
    <row r="1537" spans="1:4">
      <c r="A1537" t="s">
        <v>25686</v>
      </c>
      <c r="B1537">
        <v>56068547</v>
      </c>
      <c r="C1537">
        <v>30000000</v>
      </c>
      <c r="D1537">
        <v>26068547</v>
      </c>
    </row>
    <row r="1538" spans="1:4">
      <c r="A1538" t="s">
        <v>25687</v>
      </c>
      <c r="B1538">
        <v>53680848</v>
      </c>
      <c r="C1538">
        <v>30000000</v>
      </c>
      <c r="D1538">
        <v>23680848</v>
      </c>
    </row>
    <row r="1539" spans="1:4">
      <c r="A1539" t="s">
        <v>25688</v>
      </c>
      <c r="B1539">
        <v>50921738</v>
      </c>
      <c r="C1539">
        <v>30000000</v>
      </c>
      <c r="D1539">
        <v>20921738</v>
      </c>
    </row>
    <row r="1540" spans="1:4">
      <c r="A1540" t="s">
        <v>25689</v>
      </c>
      <c r="B1540">
        <v>53021560</v>
      </c>
      <c r="C1540">
        <v>30000000</v>
      </c>
      <c r="D1540">
        <v>23021560</v>
      </c>
    </row>
    <row r="1541" spans="1:4">
      <c r="A1541" t="s">
        <v>25690</v>
      </c>
      <c r="B1541">
        <v>45645204</v>
      </c>
      <c r="C1541">
        <v>30000000</v>
      </c>
      <c r="D1541">
        <v>15645204</v>
      </c>
    </row>
    <row r="1542" spans="1:4">
      <c r="A1542" t="s">
        <v>25691</v>
      </c>
      <c r="B1542">
        <v>53337608</v>
      </c>
      <c r="C1542">
        <v>40000000</v>
      </c>
      <c r="D1542">
        <v>13337608</v>
      </c>
    </row>
    <row r="1543" spans="1:4">
      <c r="A1543" t="s">
        <v>25692</v>
      </c>
      <c r="B1543">
        <v>46875468</v>
      </c>
      <c r="C1543">
        <v>30000000</v>
      </c>
      <c r="D1543">
        <v>16875468</v>
      </c>
    </row>
    <row r="1544" spans="1:4">
      <c r="A1544" t="s">
        <v>25693</v>
      </c>
      <c r="B1544">
        <v>52418902</v>
      </c>
      <c r="C1544">
        <v>30000000</v>
      </c>
      <c r="D1544">
        <v>22418902</v>
      </c>
    </row>
    <row r="1545" spans="1:4">
      <c r="A1545" t="s">
        <v>25694</v>
      </c>
      <c r="B1545">
        <v>42057340</v>
      </c>
      <c r="C1545">
        <v>30000000</v>
      </c>
      <c r="D1545">
        <v>12057340</v>
      </c>
    </row>
    <row r="1546" spans="1:4">
      <c r="A1546" t="s">
        <v>25695</v>
      </c>
      <c r="B1546">
        <v>42478175</v>
      </c>
      <c r="C1546">
        <v>25000000</v>
      </c>
      <c r="D1546">
        <v>17478175</v>
      </c>
    </row>
    <row r="1547" spans="1:4">
      <c r="A1547" t="s">
        <v>25696</v>
      </c>
      <c r="B1547">
        <v>41407470</v>
      </c>
      <c r="C1547">
        <v>30000000</v>
      </c>
      <c r="D1547">
        <v>11407470</v>
      </c>
    </row>
    <row r="1548" spans="1:4">
      <c r="A1548" t="s">
        <v>25697</v>
      </c>
      <c r="B1548">
        <v>42385520</v>
      </c>
      <c r="C1548">
        <v>30000000</v>
      </c>
      <c r="D1548">
        <v>12385520</v>
      </c>
    </row>
    <row r="1549" spans="1:4">
      <c r="A1549" t="s">
        <v>25698</v>
      </c>
      <c r="B1549">
        <v>40118420</v>
      </c>
      <c r="C1549">
        <v>30000000</v>
      </c>
      <c r="D1549">
        <v>10118420</v>
      </c>
    </row>
    <row r="1550" spans="1:4">
      <c r="A1550" t="s">
        <v>25699</v>
      </c>
      <c r="B1550">
        <v>40137776</v>
      </c>
      <c r="C1550">
        <v>38000000</v>
      </c>
      <c r="D1550">
        <v>2137776</v>
      </c>
    </row>
    <row r="1551" spans="1:4">
      <c r="A1551" t="s">
        <v>25700</v>
      </c>
      <c r="B1551">
        <v>39568996</v>
      </c>
      <c r="C1551">
        <v>32000000</v>
      </c>
      <c r="D1551">
        <v>7568996</v>
      </c>
    </row>
    <row r="1552" spans="1:4">
      <c r="A1552" t="s">
        <v>25701</v>
      </c>
      <c r="B1552">
        <v>42043633</v>
      </c>
      <c r="C1552">
        <v>30000000</v>
      </c>
      <c r="D1552">
        <v>12043633</v>
      </c>
    </row>
    <row r="1553" spans="1:4">
      <c r="A1553" t="s">
        <v>25702</v>
      </c>
      <c r="B1553">
        <v>38232624</v>
      </c>
      <c r="C1553">
        <v>30000000</v>
      </c>
      <c r="D1553">
        <v>8232624</v>
      </c>
    </row>
    <row r="1554" spans="1:4">
      <c r="A1554" t="s">
        <v>25703</v>
      </c>
      <c r="B1554">
        <v>38413606</v>
      </c>
      <c r="C1554">
        <v>30000000</v>
      </c>
      <c r="D1554">
        <v>8413606</v>
      </c>
    </row>
    <row r="1555" spans="1:4">
      <c r="A1555" t="s">
        <v>25704</v>
      </c>
      <c r="B1555">
        <v>38122105</v>
      </c>
      <c r="C1555">
        <v>27000000</v>
      </c>
      <c r="D1555">
        <v>11122105</v>
      </c>
    </row>
    <row r="1556" spans="1:4">
      <c r="A1556" t="s">
        <v>25705</v>
      </c>
      <c r="B1556">
        <v>38747385</v>
      </c>
      <c r="C1556">
        <v>25000000</v>
      </c>
      <c r="D1556">
        <v>13747385</v>
      </c>
    </row>
    <row r="1557" spans="1:4">
      <c r="A1557" t="s">
        <v>25706</v>
      </c>
      <c r="B1557">
        <v>40247512</v>
      </c>
      <c r="C1557">
        <v>30000000</v>
      </c>
      <c r="D1557">
        <v>10247512</v>
      </c>
    </row>
    <row r="1558" spans="1:4">
      <c r="A1558" t="s">
        <v>25707</v>
      </c>
      <c r="B1558">
        <v>35927406</v>
      </c>
      <c r="C1558">
        <v>30000000</v>
      </c>
      <c r="D1558">
        <v>5927406</v>
      </c>
    </row>
    <row r="1559" spans="1:4">
      <c r="A1559" t="s">
        <v>25708</v>
      </c>
      <c r="B1559">
        <v>35565975</v>
      </c>
      <c r="C1559">
        <v>30000000</v>
      </c>
      <c r="D1559">
        <v>5565975</v>
      </c>
    </row>
    <row r="1560" spans="1:4">
      <c r="A1560" t="s">
        <v>25709</v>
      </c>
      <c r="B1560">
        <v>35266619</v>
      </c>
      <c r="C1560">
        <v>30000000</v>
      </c>
      <c r="D1560">
        <v>5266619</v>
      </c>
    </row>
    <row r="1561" spans="1:4">
      <c r="A1561" t="s">
        <v>25710</v>
      </c>
      <c r="B1561">
        <v>34703228</v>
      </c>
      <c r="C1561">
        <v>30000000</v>
      </c>
      <c r="D1561">
        <v>4703228</v>
      </c>
    </row>
    <row r="1562" spans="1:4">
      <c r="A1562" t="s">
        <v>25711</v>
      </c>
      <c r="B1562">
        <v>38432823</v>
      </c>
      <c r="C1562">
        <v>30000000</v>
      </c>
      <c r="D1562">
        <v>8432823</v>
      </c>
    </row>
    <row r="1563" spans="1:4">
      <c r="A1563" t="s">
        <v>25712</v>
      </c>
      <c r="B1563">
        <v>32095318</v>
      </c>
      <c r="C1563">
        <v>45000000</v>
      </c>
      <c r="D1563">
        <v>-12904682</v>
      </c>
    </row>
    <row r="1564" spans="1:4">
      <c r="A1564" t="s">
        <v>25713</v>
      </c>
      <c r="B1564">
        <v>31743332</v>
      </c>
      <c r="C1564">
        <v>30000000</v>
      </c>
      <c r="D1564">
        <v>1743332</v>
      </c>
    </row>
    <row r="1565" spans="1:4">
      <c r="A1565" t="s">
        <v>25714</v>
      </c>
      <c r="B1565">
        <v>32154410</v>
      </c>
      <c r="C1565">
        <v>30000000</v>
      </c>
      <c r="D1565">
        <v>2154410</v>
      </c>
    </row>
    <row r="1566" spans="1:4">
      <c r="A1566" t="s">
        <v>25715</v>
      </c>
      <c r="B1566">
        <v>26687172</v>
      </c>
      <c r="C1566">
        <v>30000000</v>
      </c>
      <c r="D1566">
        <v>-3312828</v>
      </c>
    </row>
    <row r="1567" spans="1:4">
      <c r="A1567" t="s">
        <v>25716</v>
      </c>
      <c r="B1567">
        <v>26096584</v>
      </c>
      <c r="C1567">
        <v>19000000</v>
      </c>
      <c r="D1567">
        <v>7096584</v>
      </c>
    </row>
    <row r="1568" spans="1:4">
      <c r="A1568" t="s">
        <v>25717</v>
      </c>
      <c r="B1568">
        <v>26525834</v>
      </c>
      <c r="C1568">
        <v>30000000</v>
      </c>
      <c r="D1568">
        <v>-3474166</v>
      </c>
    </row>
    <row r="1569" spans="1:4">
      <c r="A1569" t="s">
        <v>25718</v>
      </c>
      <c r="B1569">
        <v>30513940</v>
      </c>
      <c r="C1569">
        <v>30000000</v>
      </c>
      <c r="D1569">
        <v>513940</v>
      </c>
    </row>
    <row r="1570" spans="1:4">
      <c r="A1570" t="s">
        <v>25719</v>
      </c>
      <c r="B1570">
        <v>23209440</v>
      </c>
      <c r="C1570">
        <v>30000000</v>
      </c>
      <c r="D1570">
        <v>-6790560</v>
      </c>
    </row>
    <row r="1571" spans="1:4">
      <c r="A1571" t="s">
        <v>25720</v>
      </c>
      <c r="B1571">
        <v>24048000</v>
      </c>
      <c r="C1571">
        <v>30000000</v>
      </c>
      <c r="D1571">
        <v>-5952000</v>
      </c>
    </row>
    <row r="1572" spans="1:4">
      <c r="A1572" t="s">
        <v>25721</v>
      </c>
      <c r="B1572">
        <v>22526144</v>
      </c>
      <c r="C1572">
        <v>30000000</v>
      </c>
      <c r="D1572">
        <v>-7473856</v>
      </c>
    </row>
    <row r="1573" spans="1:4">
      <c r="A1573" t="s">
        <v>25722</v>
      </c>
      <c r="B1573">
        <v>30523568</v>
      </c>
      <c r="C1573">
        <v>30000000</v>
      </c>
      <c r="D1573">
        <v>523568</v>
      </c>
    </row>
    <row r="1574" spans="1:4">
      <c r="A1574" t="s">
        <v>25723</v>
      </c>
      <c r="B1574">
        <v>23070045</v>
      </c>
      <c r="C1574">
        <v>30000000</v>
      </c>
      <c r="D1574">
        <v>-6929955</v>
      </c>
    </row>
    <row r="1575" spans="1:4">
      <c r="A1575" t="s">
        <v>25724</v>
      </c>
      <c r="B1575">
        <v>20422207</v>
      </c>
      <c r="C1575">
        <v>35000000</v>
      </c>
      <c r="D1575">
        <v>-14577793</v>
      </c>
    </row>
    <row r="1576" spans="1:4">
      <c r="A1576" t="s">
        <v>25725</v>
      </c>
      <c r="B1576">
        <v>28644770</v>
      </c>
      <c r="C1576">
        <v>30000000</v>
      </c>
      <c r="D1576">
        <v>-1355230</v>
      </c>
    </row>
    <row r="1577" spans="1:4">
      <c r="A1577" t="s">
        <v>25726</v>
      </c>
      <c r="B1577">
        <v>21800302</v>
      </c>
      <c r="C1577">
        <v>30000000</v>
      </c>
      <c r="D1577">
        <v>-8199698</v>
      </c>
    </row>
    <row r="1578" spans="1:4">
      <c r="A1578" t="s">
        <v>25727</v>
      </c>
      <c r="B1578">
        <v>21129348</v>
      </c>
      <c r="C1578">
        <v>35000000</v>
      </c>
      <c r="D1578">
        <v>-13870652</v>
      </c>
    </row>
    <row r="1579" spans="1:4">
      <c r="A1579" t="s">
        <v>25728</v>
      </c>
      <c r="B1579">
        <v>18500966</v>
      </c>
      <c r="C1579">
        <v>30000000</v>
      </c>
      <c r="D1579">
        <v>-11499034</v>
      </c>
    </row>
    <row r="1580" spans="1:4">
      <c r="A1580" t="s">
        <v>25729</v>
      </c>
      <c r="B1580">
        <v>19976073</v>
      </c>
      <c r="C1580">
        <v>20000000</v>
      </c>
      <c r="D1580">
        <v>-23927</v>
      </c>
    </row>
    <row r="1581" spans="1:4">
      <c r="A1581" t="s">
        <v>25730</v>
      </c>
      <c r="B1581">
        <v>18967571</v>
      </c>
      <c r="C1581">
        <v>30000000</v>
      </c>
      <c r="D1581">
        <v>-11032429</v>
      </c>
    </row>
    <row r="1582" spans="1:4">
      <c r="A1582" t="s">
        <v>25731</v>
      </c>
      <c r="B1582">
        <v>17100000</v>
      </c>
      <c r="C1582">
        <v>25000000</v>
      </c>
      <c r="D1582">
        <v>-7900000</v>
      </c>
    </row>
    <row r="1583" spans="1:4">
      <c r="A1583" t="s">
        <v>25732</v>
      </c>
      <c r="B1583">
        <v>17266505</v>
      </c>
      <c r="C1583">
        <v>30000000</v>
      </c>
      <c r="D1583">
        <v>-12733495</v>
      </c>
    </row>
    <row r="1584" spans="1:4">
      <c r="A1584" t="s">
        <v>25733</v>
      </c>
      <c r="B1584">
        <v>32357532</v>
      </c>
      <c r="C1584">
        <v>30000000</v>
      </c>
      <c r="D1584">
        <v>2357532</v>
      </c>
    </row>
    <row r="1585" spans="1:4">
      <c r="A1585" t="s">
        <v>25734</v>
      </c>
      <c r="B1585">
        <v>16930884</v>
      </c>
      <c r="C1585">
        <v>30000000</v>
      </c>
      <c r="D1585">
        <v>-13069116</v>
      </c>
    </row>
    <row r="1586" spans="1:4">
      <c r="A1586" t="s">
        <v>25735</v>
      </c>
      <c r="B1586">
        <v>18324242</v>
      </c>
      <c r="C1586">
        <v>35000000</v>
      </c>
      <c r="D1586">
        <v>-16675758</v>
      </c>
    </row>
    <row r="1587" spans="1:4">
      <c r="A1587" t="s">
        <v>25736</v>
      </c>
      <c r="B1587">
        <v>16323969</v>
      </c>
      <c r="C1587">
        <v>40000000</v>
      </c>
      <c r="D1587">
        <v>-23676031</v>
      </c>
    </row>
    <row r="1588" spans="1:4">
      <c r="A1588" t="s">
        <v>25737</v>
      </c>
      <c r="B1588">
        <v>16999046</v>
      </c>
      <c r="C1588">
        <v>26000000</v>
      </c>
      <c r="D1588">
        <v>-9000954</v>
      </c>
    </row>
    <row r="1589" spans="1:4">
      <c r="A1589" t="s">
        <v>25738</v>
      </c>
      <c r="B1589">
        <v>16295774</v>
      </c>
      <c r="C1589">
        <v>35000000</v>
      </c>
      <c r="D1589">
        <v>-18704226</v>
      </c>
    </row>
    <row r="1590" spans="1:4">
      <c r="A1590" t="s">
        <v>25739</v>
      </c>
      <c r="B1590">
        <v>15709385</v>
      </c>
      <c r="C1590">
        <v>30000000</v>
      </c>
      <c r="D1590">
        <v>-14290615</v>
      </c>
    </row>
    <row r="1591" spans="1:4">
      <c r="A1591" t="s">
        <v>25740</v>
      </c>
      <c r="B1591">
        <v>14888028</v>
      </c>
      <c r="C1591">
        <v>30000000</v>
      </c>
      <c r="D1591">
        <v>-15111972</v>
      </c>
    </row>
    <row r="1592" spans="1:4">
      <c r="A1592" t="s">
        <v>25741</v>
      </c>
      <c r="B1592">
        <v>14208384</v>
      </c>
      <c r="C1592">
        <v>30000000</v>
      </c>
      <c r="D1592">
        <v>-15791616</v>
      </c>
    </row>
    <row r="1593" spans="1:4">
      <c r="A1593" t="s">
        <v>25742</v>
      </c>
      <c r="B1593">
        <v>12831121</v>
      </c>
      <c r="C1593">
        <v>30000000</v>
      </c>
      <c r="D1593">
        <v>-17168879</v>
      </c>
    </row>
    <row r="1594" spans="1:4">
      <c r="A1594" t="s">
        <v>25743</v>
      </c>
      <c r="B1594">
        <v>18298649</v>
      </c>
      <c r="C1594">
        <v>30000000</v>
      </c>
      <c r="D1594">
        <v>-11701351</v>
      </c>
    </row>
    <row r="1595" spans="1:4">
      <c r="A1595" t="s">
        <v>25744</v>
      </c>
      <c r="B1595">
        <v>12712093</v>
      </c>
      <c r="C1595">
        <v>30000000</v>
      </c>
      <c r="D1595">
        <v>-17287907</v>
      </c>
    </row>
    <row r="1596" spans="1:4">
      <c r="A1596" t="s">
        <v>25745</v>
      </c>
      <c r="B1596">
        <v>11576087</v>
      </c>
      <c r="C1596">
        <v>30000000</v>
      </c>
      <c r="D1596">
        <v>-18423913</v>
      </c>
    </row>
    <row r="1597" spans="1:4">
      <c r="A1597" t="s">
        <v>25746</v>
      </c>
      <c r="B1597">
        <v>11900000</v>
      </c>
      <c r="C1597">
        <v>30000000</v>
      </c>
      <c r="D1597">
        <v>-18100000</v>
      </c>
    </row>
    <row r="1598" spans="1:4">
      <c r="A1598" t="s">
        <v>25747</v>
      </c>
      <c r="B1598">
        <v>9353573</v>
      </c>
      <c r="C1598">
        <v>45000000</v>
      </c>
      <c r="D1598">
        <v>-35646427</v>
      </c>
    </row>
    <row r="1599" spans="1:4">
      <c r="A1599" t="s">
        <v>25748</v>
      </c>
      <c r="B1599">
        <v>12026670</v>
      </c>
      <c r="C1599">
        <v>45000000</v>
      </c>
      <c r="D1599">
        <v>-32973330</v>
      </c>
    </row>
    <row r="1600" spans="1:4">
      <c r="A1600" t="s">
        <v>25749</v>
      </c>
      <c r="B1600">
        <v>14334645</v>
      </c>
      <c r="C1600">
        <v>25000000</v>
      </c>
      <c r="D1600">
        <v>-10665355</v>
      </c>
    </row>
    <row r="1601" spans="1:4">
      <c r="A1601" t="s">
        <v>25750</v>
      </c>
      <c r="B1601">
        <v>12189514</v>
      </c>
      <c r="C1601">
        <v>23000000</v>
      </c>
      <c r="D1601">
        <v>-10810486</v>
      </c>
    </row>
    <row r="1602" spans="1:4">
      <c r="A1602" t="s">
        <v>25751</v>
      </c>
      <c r="B1602">
        <v>10134754</v>
      </c>
      <c r="C1602">
        <v>30000000</v>
      </c>
      <c r="D1602">
        <v>-19865246</v>
      </c>
    </row>
    <row r="1603" spans="1:4">
      <c r="A1603" t="s">
        <v>25752</v>
      </c>
      <c r="B1603">
        <v>8535575</v>
      </c>
      <c r="C1603">
        <v>30000000</v>
      </c>
      <c r="D1603">
        <v>-21464425</v>
      </c>
    </row>
    <row r="1604" spans="1:4">
      <c r="A1604" t="s">
        <v>25753</v>
      </c>
      <c r="B1604">
        <v>7689458</v>
      </c>
      <c r="C1604">
        <v>40000000</v>
      </c>
      <c r="D1604">
        <v>-32310542</v>
      </c>
    </row>
    <row r="1605" spans="1:4">
      <c r="A1605" t="s">
        <v>25754</v>
      </c>
      <c r="B1605">
        <v>19316646</v>
      </c>
      <c r="C1605">
        <v>30000000</v>
      </c>
      <c r="D1605">
        <v>-10683354</v>
      </c>
    </row>
    <row r="1606" spans="1:4">
      <c r="A1606" t="s">
        <v>25755</v>
      </c>
      <c r="B1606">
        <v>10965209</v>
      </c>
      <c r="C1606">
        <v>30000000</v>
      </c>
      <c r="D1606">
        <v>-19034791</v>
      </c>
    </row>
    <row r="1607" spans="1:4">
      <c r="A1607" t="s">
        <v>25756</v>
      </c>
      <c r="B1607">
        <v>26830000</v>
      </c>
      <c r="C1607">
        <v>18000000</v>
      </c>
      <c r="D1607">
        <v>8830000</v>
      </c>
    </row>
    <row r="1608" spans="1:4">
      <c r="A1608" t="s">
        <v>25757</v>
      </c>
      <c r="B1608">
        <v>5300000</v>
      </c>
      <c r="C1608">
        <v>30000000</v>
      </c>
      <c r="D1608">
        <v>-24700000</v>
      </c>
    </row>
    <row r="1609" spans="1:4">
      <c r="A1609" t="s">
        <v>25758</v>
      </c>
      <c r="B1609">
        <v>10880926</v>
      </c>
      <c r="C1609">
        <v>30000000</v>
      </c>
      <c r="D1609">
        <v>-19119074</v>
      </c>
    </row>
    <row r="1610" spans="1:4">
      <c r="A1610" t="s">
        <v>25759</v>
      </c>
      <c r="B1610">
        <v>3752725</v>
      </c>
      <c r="C1610">
        <v>18000000</v>
      </c>
      <c r="D1610">
        <v>-14247275</v>
      </c>
    </row>
    <row r="1611" spans="1:4">
      <c r="A1611" t="s">
        <v>25760</v>
      </c>
      <c r="B1611">
        <v>3517797</v>
      </c>
      <c r="C1611">
        <v>25000000</v>
      </c>
      <c r="D1611">
        <v>-21482203</v>
      </c>
    </row>
    <row r="1612" spans="1:4">
      <c r="A1612" t="s">
        <v>25761</v>
      </c>
      <c r="B1612">
        <v>2975649</v>
      </c>
      <c r="C1612">
        <v>30000000</v>
      </c>
      <c r="D1612">
        <v>-27024351</v>
      </c>
    </row>
    <row r="1613" spans="1:4">
      <c r="A1613" t="s">
        <v>25762</v>
      </c>
      <c r="B1613">
        <v>668171</v>
      </c>
      <c r="C1613">
        <v>60000000</v>
      </c>
      <c r="D1613">
        <v>-59331829</v>
      </c>
    </row>
    <row r="1614" spans="1:4">
      <c r="A1614" t="s">
        <v>25763</v>
      </c>
      <c r="B1614">
        <v>480314</v>
      </c>
      <c r="C1614">
        <v>21000000</v>
      </c>
      <c r="D1614">
        <v>-20519686</v>
      </c>
    </row>
    <row r="1615" spans="1:4">
      <c r="A1615" t="s">
        <v>25764</v>
      </c>
      <c r="B1615">
        <v>3904982</v>
      </c>
      <c r="C1615">
        <v>30000000</v>
      </c>
      <c r="D1615">
        <v>-26095018</v>
      </c>
    </row>
    <row r="1616" spans="1:4">
      <c r="A1616" t="s">
        <v>25765</v>
      </c>
      <c r="B1616">
        <v>127437</v>
      </c>
      <c r="C1616">
        <v>18000000</v>
      </c>
      <c r="D1616">
        <v>-17872563</v>
      </c>
    </row>
    <row r="1617" spans="1:4">
      <c r="A1617" t="s">
        <v>25766</v>
      </c>
      <c r="B1617">
        <v>537580</v>
      </c>
      <c r="C1617">
        <v>30000000</v>
      </c>
      <c r="D1617">
        <v>-29462420</v>
      </c>
    </row>
    <row r="1618" spans="1:4">
      <c r="A1618" t="s">
        <v>25767</v>
      </c>
      <c r="B1618">
        <v>183436380</v>
      </c>
      <c r="C1618">
        <v>29000000</v>
      </c>
      <c r="D1618">
        <v>154436380</v>
      </c>
    </row>
    <row r="1619" spans="1:4">
      <c r="A1619" t="s">
        <v>25768</v>
      </c>
      <c r="B1619">
        <v>119518352</v>
      </c>
      <c r="C1619">
        <v>28000000</v>
      </c>
      <c r="D1619">
        <v>91518352</v>
      </c>
    </row>
    <row r="1620" spans="1:4">
      <c r="A1620" t="s">
        <v>25769</v>
      </c>
      <c r="B1620">
        <v>37036404</v>
      </c>
      <c r="C1620">
        <v>30000000</v>
      </c>
      <c r="D1620">
        <v>7036404</v>
      </c>
    </row>
    <row r="1621" spans="1:4">
      <c r="A1621" t="s">
        <v>25770</v>
      </c>
      <c r="B1621">
        <v>22359293</v>
      </c>
      <c r="C1621">
        <v>29000000</v>
      </c>
      <c r="D1621">
        <v>-6640707</v>
      </c>
    </row>
    <row r="1622" spans="1:4">
      <c r="A1622" t="s">
        <v>25771</v>
      </c>
      <c r="B1622">
        <v>18593156</v>
      </c>
      <c r="C1622">
        <v>35000000</v>
      </c>
      <c r="D1622">
        <v>-16406844</v>
      </c>
    </row>
    <row r="1623" spans="1:4">
      <c r="A1623" t="s">
        <v>25772</v>
      </c>
      <c r="B1623">
        <v>16930185</v>
      </c>
      <c r="C1623">
        <v>29000000</v>
      </c>
      <c r="D1623">
        <v>-12069815</v>
      </c>
    </row>
    <row r="1624" spans="1:4">
      <c r="A1624" t="s">
        <v>25773</v>
      </c>
      <c r="B1624">
        <v>63034755</v>
      </c>
      <c r="C1624">
        <v>29000000</v>
      </c>
      <c r="D1624">
        <v>34034755</v>
      </c>
    </row>
    <row r="1625" spans="1:4">
      <c r="A1625" t="s">
        <v>25774</v>
      </c>
      <c r="B1625">
        <v>5899797</v>
      </c>
      <c r="C1625">
        <v>29000000</v>
      </c>
      <c r="D1625">
        <v>-23100203</v>
      </c>
    </row>
    <row r="1626" spans="1:4">
      <c r="A1626" t="s">
        <v>25775</v>
      </c>
      <c r="B1626">
        <v>4554569</v>
      </c>
      <c r="C1626">
        <v>28000000</v>
      </c>
      <c r="D1626">
        <v>-23445431</v>
      </c>
    </row>
    <row r="1627" spans="1:4">
      <c r="A1627" t="s">
        <v>25776</v>
      </c>
      <c r="B1627">
        <v>17016190</v>
      </c>
      <c r="C1627">
        <v>12000000</v>
      </c>
      <c r="D1627">
        <v>5016190</v>
      </c>
    </row>
    <row r="1628" spans="1:4">
      <c r="A1628" t="s">
        <v>25777</v>
      </c>
      <c r="B1628">
        <v>6301131</v>
      </c>
      <c r="C1628">
        <v>29000000</v>
      </c>
      <c r="D1628">
        <v>-22698869</v>
      </c>
    </row>
    <row r="1629" spans="1:4">
      <c r="A1629" t="s">
        <v>25778</v>
      </c>
      <c r="B1629">
        <v>217350219</v>
      </c>
      <c r="C1629">
        <v>28000000</v>
      </c>
      <c r="D1629">
        <v>189350219</v>
      </c>
    </row>
    <row r="1630" spans="1:4">
      <c r="A1630" t="s">
        <v>25779</v>
      </c>
      <c r="B1630">
        <v>161029270</v>
      </c>
      <c r="C1630">
        <v>28000000</v>
      </c>
      <c r="D1630">
        <v>133029270</v>
      </c>
    </row>
    <row r="1631" spans="1:4">
      <c r="A1631" t="s">
        <v>25780</v>
      </c>
      <c r="B1631">
        <v>179870271</v>
      </c>
      <c r="C1631">
        <v>28000000</v>
      </c>
      <c r="D1631">
        <v>151870271</v>
      </c>
    </row>
    <row r="1632" spans="1:4">
      <c r="A1632" t="s">
        <v>25781</v>
      </c>
      <c r="B1632">
        <v>100491683</v>
      </c>
      <c r="C1632">
        <v>24000000</v>
      </c>
      <c r="D1632">
        <v>76491683</v>
      </c>
    </row>
    <row r="1633" spans="1:4">
      <c r="A1633" t="s">
        <v>25782</v>
      </c>
      <c r="B1633">
        <v>74058698</v>
      </c>
      <c r="C1633">
        <v>60000000</v>
      </c>
      <c r="D1633">
        <v>14058698</v>
      </c>
    </row>
    <row r="1634" spans="1:4">
      <c r="A1634" t="s">
        <v>25783</v>
      </c>
      <c r="B1634">
        <v>55845943</v>
      </c>
      <c r="C1634">
        <v>29000000</v>
      </c>
      <c r="D1634">
        <v>26845943</v>
      </c>
    </row>
    <row r="1635" spans="1:4">
      <c r="A1635" t="s">
        <v>25784</v>
      </c>
      <c r="B1635">
        <v>81350242</v>
      </c>
      <c r="C1635">
        <v>28000000</v>
      </c>
      <c r="D1635">
        <v>53350242</v>
      </c>
    </row>
    <row r="1636" spans="1:4">
      <c r="A1636" t="s">
        <v>25785</v>
      </c>
      <c r="B1636">
        <v>67266300</v>
      </c>
      <c r="C1636">
        <v>28000000</v>
      </c>
      <c r="D1636">
        <v>39266300</v>
      </c>
    </row>
    <row r="1637" spans="1:4">
      <c r="A1637" t="s">
        <v>25786</v>
      </c>
      <c r="B1637">
        <v>70235322</v>
      </c>
      <c r="C1637">
        <v>28000000</v>
      </c>
      <c r="D1637">
        <v>42235322</v>
      </c>
    </row>
    <row r="1638" spans="1:4">
      <c r="A1638" t="s">
        <v>25787</v>
      </c>
      <c r="B1638">
        <v>7443007</v>
      </c>
      <c r="C1638">
        <v>30000000</v>
      </c>
      <c r="D1638">
        <v>-22556993</v>
      </c>
    </row>
    <row r="1639" spans="1:4">
      <c r="A1639" t="s">
        <v>25788</v>
      </c>
      <c r="B1639">
        <v>64371181</v>
      </c>
      <c r="C1639">
        <v>28000000</v>
      </c>
      <c r="D1639">
        <v>36371181</v>
      </c>
    </row>
    <row r="1640" spans="1:4">
      <c r="A1640" t="s">
        <v>25789</v>
      </c>
      <c r="B1640">
        <v>58885635</v>
      </c>
      <c r="C1640">
        <v>26000000</v>
      </c>
      <c r="D1640">
        <v>32885635</v>
      </c>
    </row>
    <row r="1641" spans="1:4">
      <c r="A1641" t="s">
        <v>25790</v>
      </c>
      <c r="B1641">
        <v>60400856</v>
      </c>
      <c r="C1641">
        <v>35000000</v>
      </c>
      <c r="D1641">
        <v>25400856</v>
      </c>
    </row>
    <row r="1642" spans="1:4">
      <c r="A1642" t="s">
        <v>25791</v>
      </c>
      <c r="B1642">
        <v>52353636</v>
      </c>
      <c r="C1642">
        <v>21000000</v>
      </c>
      <c r="D1642">
        <v>31353636</v>
      </c>
    </row>
    <row r="1643" spans="1:4">
      <c r="A1643" t="s">
        <v>25792</v>
      </c>
      <c r="B1643">
        <v>51475962</v>
      </c>
      <c r="C1643">
        <v>30000000</v>
      </c>
      <c r="D1643">
        <v>21475962</v>
      </c>
    </row>
    <row r="1644" spans="1:4">
      <c r="A1644" t="s">
        <v>25793</v>
      </c>
      <c r="B1644">
        <v>63910583</v>
      </c>
      <c r="C1644">
        <v>28000000</v>
      </c>
      <c r="D1644">
        <v>35910583</v>
      </c>
    </row>
    <row r="1645" spans="1:4">
      <c r="A1645" t="s">
        <v>25794</v>
      </c>
      <c r="B1645">
        <v>62300000</v>
      </c>
      <c r="C1645">
        <v>28000000</v>
      </c>
      <c r="D1645">
        <v>34300000</v>
      </c>
    </row>
    <row r="1646" spans="1:4">
      <c r="A1646" t="s">
        <v>25795</v>
      </c>
      <c r="B1646">
        <v>49968653</v>
      </c>
      <c r="C1646">
        <v>28000000</v>
      </c>
      <c r="D1646">
        <v>21968653</v>
      </c>
    </row>
    <row r="1647" spans="1:4">
      <c r="A1647" t="s">
        <v>25796</v>
      </c>
      <c r="B1647">
        <v>44450000</v>
      </c>
      <c r="C1647">
        <v>27000000</v>
      </c>
      <c r="D1647">
        <v>17450000</v>
      </c>
    </row>
    <row r="1648" spans="1:4">
      <c r="A1648" t="s">
        <v>25797</v>
      </c>
      <c r="B1648">
        <v>45162741</v>
      </c>
      <c r="C1648">
        <v>28000000</v>
      </c>
      <c r="D1648">
        <v>17162741</v>
      </c>
    </row>
    <row r="1649" spans="1:4">
      <c r="A1649" t="s">
        <v>25798</v>
      </c>
      <c r="B1649">
        <v>71346930</v>
      </c>
      <c r="C1649">
        <v>28000000</v>
      </c>
      <c r="D1649">
        <v>43346930</v>
      </c>
    </row>
    <row r="1650" spans="1:4">
      <c r="A1650" t="s">
        <v>25799</v>
      </c>
      <c r="B1650">
        <v>39514713</v>
      </c>
      <c r="C1650">
        <v>28000000</v>
      </c>
      <c r="D1650">
        <v>11514713</v>
      </c>
    </row>
    <row r="1651" spans="1:4">
      <c r="A1651" t="s">
        <v>25800</v>
      </c>
      <c r="B1651">
        <v>43097652</v>
      </c>
      <c r="C1651">
        <v>28000000</v>
      </c>
      <c r="D1651">
        <v>15097652</v>
      </c>
    </row>
    <row r="1652" spans="1:4">
      <c r="A1652" t="s">
        <v>25801</v>
      </c>
      <c r="B1652">
        <v>48043505</v>
      </c>
      <c r="C1652">
        <v>30000000</v>
      </c>
      <c r="D1652">
        <v>18043505</v>
      </c>
    </row>
    <row r="1653" spans="1:4">
      <c r="A1653" t="s">
        <v>25802</v>
      </c>
      <c r="B1653">
        <v>37053924</v>
      </c>
      <c r="C1653">
        <v>28000000</v>
      </c>
      <c r="D1653">
        <v>9053924</v>
      </c>
    </row>
    <row r="1654" spans="1:4">
      <c r="A1654" t="s">
        <v>25803</v>
      </c>
      <c r="B1654">
        <v>33000377</v>
      </c>
      <c r="C1654">
        <v>28000000</v>
      </c>
      <c r="D1654">
        <v>5000377</v>
      </c>
    </row>
    <row r="1655" spans="1:4">
      <c r="A1655" t="s">
        <v>25804</v>
      </c>
      <c r="B1655">
        <v>66950483</v>
      </c>
      <c r="C1655">
        <v>28000000</v>
      </c>
      <c r="D1655">
        <v>38950483</v>
      </c>
    </row>
    <row r="1656" spans="1:4">
      <c r="A1656" t="s">
        <v>25805</v>
      </c>
      <c r="B1656">
        <v>38372662</v>
      </c>
      <c r="C1656">
        <v>28000000</v>
      </c>
      <c r="D1656">
        <v>10372662</v>
      </c>
    </row>
    <row r="1657" spans="1:4">
      <c r="A1657" t="s">
        <v>25806</v>
      </c>
      <c r="B1657">
        <v>27000000</v>
      </c>
      <c r="C1657">
        <v>28000000</v>
      </c>
      <c r="D1657">
        <v>-1000000</v>
      </c>
    </row>
    <row r="1658" spans="1:4">
      <c r="A1658" t="s">
        <v>25807</v>
      </c>
      <c r="B1658">
        <v>31600000</v>
      </c>
      <c r="C1658">
        <v>28000000</v>
      </c>
      <c r="D1658">
        <v>3600000</v>
      </c>
    </row>
    <row r="1659" spans="1:4">
      <c r="A1659" t="s">
        <v>25808</v>
      </c>
      <c r="B1659">
        <v>30688364</v>
      </c>
      <c r="C1659">
        <v>28000000</v>
      </c>
      <c r="D1659">
        <v>2688364</v>
      </c>
    </row>
    <row r="1660" spans="1:4">
      <c r="A1660" t="s">
        <v>25809</v>
      </c>
      <c r="B1660">
        <v>28563179</v>
      </c>
      <c r="C1660">
        <v>21000000</v>
      </c>
      <c r="D1660">
        <v>7563179</v>
      </c>
    </row>
    <row r="1661" spans="1:4">
      <c r="A1661" t="s">
        <v>25810</v>
      </c>
      <c r="B1661">
        <v>16779636</v>
      </c>
      <c r="C1661">
        <v>28000000</v>
      </c>
      <c r="D1661">
        <v>-11220364</v>
      </c>
    </row>
    <row r="1662" spans="1:4">
      <c r="A1662" t="s">
        <v>25811</v>
      </c>
      <c r="B1662">
        <v>17324744</v>
      </c>
      <c r="C1662">
        <v>28000000</v>
      </c>
      <c r="D1662">
        <v>-10675256</v>
      </c>
    </row>
    <row r="1663" spans="1:4">
      <c r="A1663" t="s">
        <v>25812</v>
      </c>
      <c r="B1663">
        <v>8888143</v>
      </c>
      <c r="C1663">
        <v>28000000</v>
      </c>
      <c r="D1663">
        <v>-19111857</v>
      </c>
    </row>
    <row r="1664" spans="1:4">
      <c r="A1664" t="s">
        <v>25813</v>
      </c>
      <c r="B1664">
        <v>24268828</v>
      </c>
      <c r="C1664">
        <v>28000000</v>
      </c>
      <c r="D1664">
        <v>-3731172</v>
      </c>
    </row>
    <row r="1665" spans="1:4">
      <c r="A1665" t="s">
        <v>25814</v>
      </c>
      <c r="B1665">
        <v>8119205</v>
      </c>
      <c r="C1665">
        <v>28000000</v>
      </c>
      <c r="D1665">
        <v>-19880795</v>
      </c>
    </row>
    <row r="1666" spans="1:4">
      <c r="A1666" t="s">
        <v>25815</v>
      </c>
      <c r="B1666">
        <v>8434601</v>
      </c>
      <c r="C1666">
        <v>28000000</v>
      </c>
      <c r="D1666">
        <v>-19565399</v>
      </c>
    </row>
    <row r="1667" spans="1:4">
      <c r="A1667" t="s">
        <v>25816</v>
      </c>
      <c r="B1667">
        <v>6998324</v>
      </c>
      <c r="C1667">
        <v>28000000</v>
      </c>
      <c r="D1667">
        <v>-21001676</v>
      </c>
    </row>
    <row r="1668" spans="1:4">
      <c r="A1668" t="s">
        <v>25817</v>
      </c>
      <c r="B1668">
        <v>10907291</v>
      </c>
      <c r="C1668">
        <v>28000000</v>
      </c>
      <c r="D1668">
        <v>-17092709</v>
      </c>
    </row>
    <row r="1669" spans="1:4">
      <c r="A1669" t="s">
        <v>25818</v>
      </c>
      <c r="B1669">
        <v>5532301</v>
      </c>
      <c r="C1669">
        <v>28000000</v>
      </c>
      <c r="D1669">
        <v>-22467699</v>
      </c>
    </row>
    <row r="1670" spans="1:4">
      <c r="A1670" t="s">
        <v>25819</v>
      </c>
      <c r="B1670">
        <v>2775593</v>
      </c>
      <c r="C1670">
        <v>27000000</v>
      </c>
      <c r="D1670">
        <v>-24224407</v>
      </c>
    </row>
    <row r="1671" spans="1:4">
      <c r="A1671" t="s">
        <v>25820</v>
      </c>
      <c r="B1671">
        <v>28751715</v>
      </c>
      <c r="C1671">
        <v>28000000</v>
      </c>
      <c r="D1671">
        <v>751715</v>
      </c>
    </row>
    <row r="1672" spans="1:4">
      <c r="A1672" t="s">
        <v>25821</v>
      </c>
      <c r="B1672">
        <v>20285518</v>
      </c>
      <c r="C1672">
        <v>28000000</v>
      </c>
      <c r="D1672">
        <v>-7714482</v>
      </c>
    </row>
    <row r="1673" spans="1:4">
      <c r="A1673" t="s">
        <v>25822</v>
      </c>
      <c r="B1673">
        <v>67900000</v>
      </c>
      <c r="C1673">
        <v>27500000</v>
      </c>
      <c r="D1673">
        <v>40400000</v>
      </c>
    </row>
    <row r="1674" spans="1:4">
      <c r="A1674" t="s">
        <v>25823</v>
      </c>
      <c r="B1674">
        <v>148734225</v>
      </c>
      <c r="C1674">
        <v>30000000</v>
      </c>
      <c r="D1674">
        <v>118734225</v>
      </c>
    </row>
    <row r="1675" spans="1:4">
      <c r="A1675" t="s">
        <v>25824</v>
      </c>
      <c r="B1675">
        <v>49185998</v>
      </c>
      <c r="C1675">
        <v>30000000</v>
      </c>
      <c r="D1675">
        <v>19185998</v>
      </c>
    </row>
    <row r="1676" spans="1:4">
      <c r="A1676" t="s">
        <v>25825</v>
      </c>
      <c r="B1676">
        <v>42168445</v>
      </c>
      <c r="C1676">
        <v>35000000</v>
      </c>
      <c r="D1676">
        <v>7168445</v>
      </c>
    </row>
    <row r="1677" spans="1:4">
      <c r="A1677" t="s">
        <v>25826</v>
      </c>
      <c r="B1677">
        <v>26400000</v>
      </c>
      <c r="C1677">
        <v>16000000</v>
      </c>
      <c r="D1677">
        <v>10400000</v>
      </c>
    </row>
    <row r="1678" spans="1:4">
      <c r="A1678" t="s">
        <v>25827</v>
      </c>
      <c r="B1678">
        <v>17508670</v>
      </c>
      <c r="C1678">
        <v>15000000</v>
      </c>
      <c r="D1678">
        <v>2508670</v>
      </c>
    </row>
    <row r="1679" spans="1:4">
      <c r="A1679" t="s">
        <v>25828</v>
      </c>
      <c r="B1679">
        <v>9664316</v>
      </c>
      <c r="C1679">
        <v>27500000</v>
      </c>
      <c r="D1679">
        <v>-17835684</v>
      </c>
    </row>
    <row r="1680" spans="1:4">
      <c r="A1680" t="s">
        <v>25829</v>
      </c>
      <c r="B1680">
        <v>74888996</v>
      </c>
      <c r="C1680">
        <v>30000000</v>
      </c>
      <c r="D1680">
        <v>44888996</v>
      </c>
    </row>
    <row r="1681" spans="1:4">
      <c r="A1681" t="s">
        <v>25830</v>
      </c>
      <c r="B1681">
        <v>69586544</v>
      </c>
      <c r="C1681">
        <v>27000000</v>
      </c>
      <c r="D1681">
        <v>42586544</v>
      </c>
    </row>
    <row r="1682" spans="1:4">
      <c r="A1682" t="s">
        <v>24240</v>
      </c>
      <c r="B1682">
        <v>362645141</v>
      </c>
      <c r="C1682">
        <v>175000000</v>
      </c>
      <c r="D1682">
        <v>187645141</v>
      </c>
    </row>
    <row r="1683" spans="1:4">
      <c r="A1683" t="s">
        <v>25831</v>
      </c>
      <c r="B1683">
        <v>60491560</v>
      </c>
      <c r="C1683">
        <v>27000000</v>
      </c>
      <c r="D1683">
        <v>33491560</v>
      </c>
    </row>
    <row r="1684" spans="1:4">
      <c r="A1684" t="s">
        <v>25832</v>
      </c>
      <c r="B1684">
        <v>54200000</v>
      </c>
      <c r="C1684">
        <v>27000000</v>
      </c>
      <c r="D1684">
        <v>27200000</v>
      </c>
    </row>
    <row r="1685" spans="1:4">
      <c r="A1685" t="s">
        <v>25833</v>
      </c>
      <c r="B1685">
        <v>30920167</v>
      </c>
      <c r="C1685">
        <v>25000000</v>
      </c>
      <c r="D1685">
        <v>5920167</v>
      </c>
    </row>
    <row r="1686" spans="1:4">
      <c r="A1686" t="s">
        <v>25834</v>
      </c>
      <c r="B1686">
        <v>40566655</v>
      </c>
      <c r="C1686">
        <v>30000000</v>
      </c>
      <c r="D1686">
        <v>10566655</v>
      </c>
    </row>
    <row r="1687" spans="1:4">
      <c r="A1687" t="s">
        <v>25835</v>
      </c>
      <c r="B1687">
        <v>31768374</v>
      </c>
      <c r="C1687">
        <v>27000000</v>
      </c>
      <c r="D1687">
        <v>4768374</v>
      </c>
    </row>
    <row r="1688" spans="1:4">
      <c r="A1688" t="s">
        <v>25836</v>
      </c>
      <c r="B1688">
        <v>22494487</v>
      </c>
      <c r="C1688">
        <v>27000000</v>
      </c>
      <c r="D1688">
        <v>-4505513</v>
      </c>
    </row>
    <row r="1689" spans="1:4">
      <c r="A1689" t="s">
        <v>25837</v>
      </c>
      <c r="B1689">
        <v>21500000</v>
      </c>
      <c r="C1689">
        <v>27000000</v>
      </c>
      <c r="D1689">
        <v>-5500000</v>
      </c>
    </row>
    <row r="1690" spans="1:4">
      <c r="A1690" t="s">
        <v>25838</v>
      </c>
      <c r="B1690">
        <v>4463292</v>
      </c>
      <c r="C1690">
        <v>30000000</v>
      </c>
      <c r="D1690">
        <v>-25536708</v>
      </c>
    </row>
    <row r="1691" spans="1:4">
      <c r="A1691" t="s">
        <v>25839</v>
      </c>
      <c r="B1691">
        <v>14337579</v>
      </c>
      <c r="C1691">
        <v>27000000</v>
      </c>
      <c r="D1691">
        <v>-12662421</v>
      </c>
    </row>
    <row r="1692" spans="1:4">
      <c r="A1692" t="s">
        <v>25840</v>
      </c>
      <c r="B1692">
        <v>13823741</v>
      </c>
      <c r="C1692">
        <v>13500000</v>
      </c>
      <c r="D1692">
        <v>323741</v>
      </c>
    </row>
    <row r="1693" spans="1:4">
      <c r="A1693" t="s">
        <v>25841</v>
      </c>
      <c r="B1693">
        <v>10297897</v>
      </c>
      <c r="C1693">
        <v>27000000</v>
      </c>
      <c r="D1693">
        <v>-16702103</v>
      </c>
    </row>
    <row r="1694" spans="1:4">
      <c r="A1694" t="s">
        <v>25842</v>
      </c>
      <c r="B1694">
        <v>13248477</v>
      </c>
      <c r="C1694">
        <v>27000000</v>
      </c>
      <c r="D1694">
        <v>-13751523</v>
      </c>
    </row>
    <row r="1695" spans="1:4">
      <c r="A1695" t="s">
        <v>25843</v>
      </c>
      <c r="B1695">
        <v>8712564</v>
      </c>
      <c r="C1695">
        <v>27000000</v>
      </c>
      <c r="D1695">
        <v>-18287436</v>
      </c>
    </row>
    <row r="1696" spans="1:4">
      <c r="A1696" t="s">
        <v>25844</v>
      </c>
      <c r="B1696">
        <v>7486906</v>
      </c>
      <c r="C1696">
        <v>27000000</v>
      </c>
      <c r="D1696">
        <v>-19513094</v>
      </c>
    </row>
    <row r="1697" spans="1:4">
      <c r="A1697" t="s">
        <v>25845</v>
      </c>
      <c r="B1697">
        <v>38536376</v>
      </c>
      <c r="C1697">
        <v>27000000</v>
      </c>
      <c r="D1697">
        <v>11536376</v>
      </c>
    </row>
    <row r="1698" spans="1:4">
      <c r="A1698" t="s">
        <v>25846</v>
      </c>
      <c r="B1698">
        <v>41008532</v>
      </c>
      <c r="C1698">
        <v>27000000</v>
      </c>
      <c r="D1698">
        <v>14008532</v>
      </c>
    </row>
    <row r="1699" spans="1:4">
      <c r="A1699" t="s">
        <v>25847</v>
      </c>
      <c r="B1699">
        <v>5204007</v>
      </c>
      <c r="C1699">
        <v>28000000</v>
      </c>
      <c r="D1699">
        <v>-22795993</v>
      </c>
    </row>
    <row r="1700" spans="1:4">
      <c r="A1700" t="s">
        <v>25848</v>
      </c>
      <c r="B1700">
        <v>4485485</v>
      </c>
      <c r="C1700">
        <v>15000000</v>
      </c>
      <c r="D1700">
        <v>-10514515</v>
      </c>
    </row>
    <row r="1701" spans="1:4">
      <c r="A1701" t="s">
        <v>25849</v>
      </c>
      <c r="B1701">
        <v>4476235</v>
      </c>
      <c r="C1701">
        <v>27000000</v>
      </c>
      <c r="D1701">
        <v>-22523765</v>
      </c>
    </row>
    <row r="1702" spans="1:4">
      <c r="A1702" t="s">
        <v>25850</v>
      </c>
      <c r="B1702">
        <v>1089365</v>
      </c>
      <c r="C1702">
        <v>25000000</v>
      </c>
      <c r="D1702">
        <v>-23910635</v>
      </c>
    </row>
    <row r="1703" spans="1:4">
      <c r="A1703" t="s">
        <v>25851</v>
      </c>
      <c r="B1703">
        <v>763044</v>
      </c>
      <c r="C1703">
        <v>23000000</v>
      </c>
      <c r="D1703">
        <v>-22236956</v>
      </c>
    </row>
    <row r="1704" spans="1:4">
      <c r="A1704" t="s">
        <v>25852</v>
      </c>
      <c r="B1704">
        <v>20819129</v>
      </c>
      <c r="C1704">
        <v>26000000</v>
      </c>
      <c r="D1704">
        <v>-5180871</v>
      </c>
    </row>
    <row r="1705" spans="1:4">
      <c r="A1705" t="s">
        <v>25853</v>
      </c>
      <c r="B1705">
        <v>110222438</v>
      </c>
      <c r="C1705">
        <v>26000000</v>
      </c>
      <c r="D1705">
        <v>84222438</v>
      </c>
    </row>
    <row r="1706" spans="1:4">
      <c r="A1706" t="s">
        <v>25854</v>
      </c>
      <c r="B1706">
        <v>109243478</v>
      </c>
      <c r="C1706">
        <v>26000000</v>
      </c>
      <c r="D1706">
        <v>83243478</v>
      </c>
    </row>
    <row r="1707" spans="1:4">
      <c r="A1707" t="s">
        <v>25855</v>
      </c>
      <c r="B1707">
        <v>100241322</v>
      </c>
      <c r="C1707">
        <v>25000000</v>
      </c>
      <c r="D1707">
        <v>75241322</v>
      </c>
    </row>
    <row r="1708" spans="1:4">
      <c r="A1708" t="s">
        <v>25856</v>
      </c>
      <c r="B1708">
        <v>25977365</v>
      </c>
      <c r="C1708">
        <v>28000000</v>
      </c>
      <c r="D1708">
        <v>-2022635</v>
      </c>
    </row>
    <row r="1709" spans="1:4">
      <c r="A1709" t="s">
        <v>25857</v>
      </c>
      <c r="B1709">
        <v>91457688</v>
      </c>
      <c r="C1709">
        <v>26000000</v>
      </c>
      <c r="D1709">
        <v>65457688</v>
      </c>
    </row>
    <row r="1710" spans="1:4">
      <c r="A1710" t="s">
        <v>25858</v>
      </c>
      <c r="B1710">
        <v>87341380</v>
      </c>
      <c r="C1710">
        <v>27000000</v>
      </c>
      <c r="D1710">
        <v>60341380</v>
      </c>
    </row>
    <row r="1711" spans="1:4">
      <c r="A1711" t="s">
        <v>25859</v>
      </c>
      <c r="B1711">
        <v>65703412</v>
      </c>
      <c r="C1711">
        <v>26000000</v>
      </c>
      <c r="D1711">
        <v>39703412</v>
      </c>
    </row>
    <row r="1712" spans="1:4">
      <c r="A1712" t="s">
        <v>25860</v>
      </c>
      <c r="B1712">
        <v>58328680</v>
      </c>
      <c r="C1712">
        <v>22000000</v>
      </c>
      <c r="D1712">
        <v>36328680</v>
      </c>
    </row>
    <row r="1713" spans="1:4">
      <c r="A1713" t="s">
        <v>25861</v>
      </c>
      <c r="B1713">
        <v>61490000</v>
      </c>
      <c r="C1713">
        <v>26000000</v>
      </c>
      <c r="D1713">
        <v>35490000</v>
      </c>
    </row>
    <row r="1714" spans="1:4">
      <c r="A1714" t="s">
        <v>25862</v>
      </c>
      <c r="B1714">
        <v>50800000</v>
      </c>
      <c r="C1714">
        <v>26000000</v>
      </c>
      <c r="D1714">
        <v>24800000</v>
      </c>
    </row>
    <row r="1715" spans="1:4">
      <c r="A1715" t="s">
        <v>25863</v>
      </c>
      <c r="B1715">
        <v>57859105</v>
      </c>
      <c r="C1715">
        <v>26000000</v>
      </c>
      <c r="D1715">
        <v>31859105</v>
      </c>
    </row>
    <row r="1716" spans="1:4">
      <c r="A1716" t="s">
        <v>25864</v>
      </c>
      <c r="B1716">
        <v>46455802</v>
      </c>
      <c r="C1716">
        <v>26000000</v>
      </c>
      <c r="D1716">
        <v>20455802</v>
      </c>
    </row>
    <row r="1717" spans="1:4">
      <c r="A1717" t="s">
        <v>25865</v>
      </c>
      <c r="B1717">
        <v>45506619</v>
      </c>
      <c r="C1717">
        <v>26000000</v>
      </c>
      <c r="D1717">
        <v>19506619</v>
      </c>
    </row>
    <row r="1718" spans="1:4">
      <c r="A1718" t="s">
        <v>25866</v>
      </c>
      <c r="B1718">
        <v>40168080</v>
      </c>
      <c r="C1718">
        <v>26000000</v>
      </c>
      <c r="D1718">
        <v>14168080</v>
      </c>
    </row>
    <row r="1719" spans="1:4">
      <c r="A1719" t="s">
        <v>25867</v>
      </c>
      <c r="B1719">
        <v>49874933</v>
      </c>
      <c r="C1719">
        <v>26000000</v>
      </c>
      <c r="D1719">
        <v>23874933</v>
      </c>
    </row>
    <row r="1720" spans="1:4">
      <c r="A1720" t="s">
        <v>25868</v>
      </c>
      <c r="B1720">
        <v>45489752</v>
      </c>
      <c r="C1720">
        <v>26000000</v>
      </c>
      <c r="D1720">
        <v>19489752</v>
      </c>
    </row>
    <row r="1721" spans="1:4">
      <c r="A1721" t="s">
        <v>25869</v>
      </c>
      <c r="B1721">
        <v>36985501</v>
      </c>
      <c r="C1721">
        <v>26000000</v>
      </c>
      <c r="D1721">
        <v>10985501</v>
      </c>
    </row>
    <row r="1722" spans="1:4">
      <c r="A1722" t="s">
        <v>25870</v>
      </c>
      <c r="B1722">
        <v>33200000</v>
      </c>
      <c r="C1722">
        <v>26000000</v>
      </c>
      <c r="D1722">
        <v>7200000</v>
      </c>
    </row>
    <row r="1723" spans="1:4">
      <c r="A1723" t="s">
        <v>25871</v>
      </c>
      <c r="B1723">
        <v>28501651</v>
      </c>
      <c r="C1723">
        <v>26000000</v>
      </c>
      <c r="D1723">
        <v>2501651</v>
      </c>
    </row>
    <row r="1724" spans="1:4">
      <c r="A1724" t="s">
        <v>25872</v>
      </c>
      <c r="B1724">
        <v>23222861</v>
      </c>
      <c r="C1724">
        <v>26000000</v>
      </c>
      <c r="D1724">
        <v>-2777139</v>
      </c>
    </row>
    <row r="1725" spans="1:4">
      <c r="A1725" t="s">
        <v>25873</v>
      </c>
      <c r="B1725">
        <v>54540525</v>
      </c>
      <c r="C1725">
        <v>56000000</v>
      </c>
      <c r="D1725">
        <v>-1459475</v>
      </c>
    </row>
    <row r="1726" spans="1:4">
      <c r="A1726" t="s">
        <v>25874</v>
      </c>
      <c r="B1726">
        <v>16252765</v>
      </c>
      <c r="C1726">
        <v>42000000</v>
      </c>
      <c r="D1726">
        <v>-25747235</v>
      </c>
    </row>
    <row r="1727" spans="1:4">
      <c r="A1727" t="s">
        <v>25875</v>
      </c>
      <c r="B1727">
        <v>16005978</v>
      </c>
      <c r="C1727">
        <v>26000000</v>
      </c>
      <c r="D1727">
        <v>-9994022</v>
      </c>
    </row>
    <row r="1728" spans="1:4">
      <c r="A1728" t="s">
        <v>25876</v>
      </c>
      <c r="B1728">
        <v>14469428</v>
      </c>
      <c r="C1728">
        <v>26000000</v>
      </c>
      <c r="D1728">
        <v>-11530572</v>
      </c>
    </row>
    <row r="1729" spans="1:4">
      <c r="A1729" t="s">
        <v>25877</v>
      </c>
      <c r="B1729">
        <v>13829734</v>
      </c>
      <c r="C1729">
        <v>26000000</v>
      </c>
      <c r="D1729">
        <v>-12170266</v>
      </c>
    </row>
    <row r="1730" spans="1:4">
      <c r="A1730" t="s">
        <v>25878</v>
      </c>
      <c r="B1730">
        <v>1075288</v>
      </c>
      <c r="C1730">
        <v>22000000</v>
      </c>
      <c r="D1730">
        <v>-20924712</v>
      </c>
    </row>
    <row r="1731" spans="1:4">
      <c r="A1731" t="s">
        <v>25879</v>
      </c>
      <c r="B1731">
        <v>7496522</v>
      </c>
      <c r="C1731">
        <v>26000000</v>
      </c>
      <c r="D1731">
        <v>-18503478</v>
      </c>
    </row>
    <row r="1732" spans="1:4">
      <c r="A1732" t="s">
        <v>25880</v>
      </c>
      <c r="B1732">
        <v>20047715</v>
      </c>
      <c r="C1732">
        <v>25530000</v>
      </c>
      <c r="D1732">
        <v>-5482285</v>
      </c>
    </row>
    <row r="1733" spans="1:4">
      <c r="A1733" t="s">
        <v>25881</v>
      </c>
      <c r="B1733">
        <v>12276810</v>
      </c>
      <c r="C1733">
        <v>26000000</v>
      </c>
      <c r="D1733">
        <v>-13723190</v>
      </c>
    </row>
    <row r="1734" spans="1:4">
      <c r="A1734" t="s">
        <v>25882</v>
      </c>
      <c r="B1734">
        <v>33565375</v>
      </c>
      <c r="C1734">
        <v>15000000</v>
      </c>
      <c r="D1734">
        <v>18565375</v>
      </c>
    </row>
    <row r="1735" spans="1:4">
      <c r="A1735" t="s">
        <v>25883</v>
      </c>
      <c r="B1735">
        <v>499263</v>
      </c>
      <c r="C1735">
        <v>30000000</v>
      </c>
      <c r="D1735">
        <v>-29500737</v>
      </c>
    </row>
    <row r="1736" spans="1:4">
      <c r="A1736" t="s">
        <v>25884</v>
      </c>
      <c r="B1736">
        <v>219200000</v>
      </c>
      <c r="C1736">
        <v>25000000</v>
      </c>
      <c r="D1736">
        <v>194200000</v>
      </c>
    </row>
    <row r="1737" spans="1:4">
      <c r="A1737" t="s">
        <v>25885</v>
      </c>
      <c r="B1737">
        <v>172825435</v>
      </c>
      <c r="C1737">
        <v>25000000</v>
      </c>
      <c r="D1737">
        <v>147825435</v>
      </c>
    </row>
    <row r="1738" spans="1:4">
      <c r="A1738" t="s">
        <v>25886</v>
      </c>
      <c r="B1738">
        <v>148085755</v>
      </c>
      <c r="C1738">
        <v>33000000</v>
      </c>
      <c r="D1738">
        <v>115085755</v>
      </c>
    </row>
    <row r="1739" spans="1:4">
      <c r="A1739" t="s">
        <v>25887</v>
      </c>
      <c r="B1739">
        <v>25517500</v>
      </c>
      <c r="C1739">
        <v>25100000</v>
      </c>
      <c r="D1739">
        <v>417500</v>
      </c>
    </row>
    <row r="1740" spans="1:4">
      <c r="A1740" t="s">
        <v>25888</v>
      </c>
      <c r="B1740">
        <v>145000989</v>
      </c>
      <c r="C1740">
        <v>25000000</v>
      </c>
      <c r="D1740">
        <v>120000989</v>
      </c>
    </row>
    <row r="1741" spans="1:4">
      <c r="A1741" t="s">
        <v>25889</v>
      </c>
      <c r="B1741">
        <v>26761283</v>
      </c>
      <c r="C1741">
        <v>26000000</v>
      </c>
      <c r="D1741">
        <v>761283</v>
      </c>
    </row>
    <row r="1742" spans="1:4">
      <c r="A1742" t="s">
        <v>25890</v>
      </c>
      <c r="B1742">
        <v>121945720</v>
      </c>
      <c r="C1742">
        <v>25000000</v>
      </c>
      <c r="D1742">
        <v>96945720</v>
      </c>
    </row>
    <row r="1743" spans="1:4">
      <c r="A1743" t="s">
        <v>25891</v>
      </c>
      <c r="B1743">
        <v>96067179</v>
      </c>
      <c r="C1743">
        <v>22000000</v>
      </c>
      <c r="D1743">
        <v>74067179</v>
      </c>
    </row>
    <row r="1744" spans="1:4">
      <c r="A1744" t="s">
        <v>25892</v>
      </c>
      <c r="B1744">
        <v>169705587</v>
      </c>
      <c r="C1744">
        <v>25000000</v>
      </c>
      <c r="D1744">
        <v>144705587</v>
      </c>
    </row>
    <row r="1745" spans="1:4">
      <c r="A1745" t="s">
        <v>25893</v>
      </c>
      <c r="B1745">
        <v>3254172</v>
      </c>
      <c r="C1745">
        <v>28000000</v>
      </c>
      <c r="D1745">
        <v>-24745828</v>
      </c>
    </row>
    <row r="1746" spans="1:4">
      <c r="A1746" t="s">
        <v>25894</v>
      </c>
      <c r="B1746">
        <v>84185387</v>
      </c>
      <c r="C1746">
        <v>80000000</v>
      </c>
      <c r="D1746">
        <v>4185387</v>
      </c>
    </row>
    <row r="1747" spans="1:4">
      <c r="A1747" t="s">
        <v>25895</v>
      </c>
      <c r="B1747">
        <v>82163317</v>
      </c>
      <c r="C1747">
        <v>30000000</v>
      </c>
      <c r="D1747">
        <v>52163317</v>
      </c>
    </row>
    <row r="1748" spans="1:4">
      <c r="A1748" t="s">
        <v>25896</v>
      </c>
      <c r="B1748">
        <v>80920948</v>
      </c>
      <c r="C1748">
        <v>30000000</v>
      </c>
      <c r="D1748">
        <v>50920948</v>
      </c>
    </row>
    <row r="1749" spans="1:4">
      <c r="A1749" t="s">
        <v>25897</v>
      </c>
      <c r="B1749">
        <v>80034302</v>
      </c>
      <c r="C1749">
        <v>25000000</v>
      </c>
      <c r="D1749">
        <v>55034302</v>
      </c>
    </row>
    <row r="1750" spans="1:4">
      <c r="A1750" t="s">
        <v>25898</v>
      </c>
      <c r="B1750">
        <v>78656813</v>
      </c>
      <c r="C1750">
        <v>25000000</v>
      </c>
      <c r="D1750">
        <v>53656813</v>
      </c>
    </row>
    <row r="1751" spans="1:4">
      <c r="A1751" t="s">
        <v>25899</v>
      </c>
      <c r="B1751">
        <v>76270454</v>
      </c>
      <c r="C1751">
        <v>25000000</v>
      </c>
      <c r="D1751">
        <v>51270454</v>
      </c>
    </row>
    <row r="1752" spans="1:4">
      <c r="A1752" t="s">
        <v>25900</v>
      </c>
      <c r="B1752">
        <v>74273505</v>
      </c>
      <c r="C1752">
        <v>25000000</v>
      </c>
      <c r="D1752">
        <v>49273505</v>
      </c>
    </row>
    <row r="1753" spans="1:4">
      <c r="A1753" t="s">
        <v>25901</v>
      </c>
      <c r="B1753">
        <v>134141530</v>
      </c>
      <c r="C1753">
        <v>25000000</v>
      </c>
      <c r="D1753">
        <v>109141530</v>
      </c>
    </row>
    <row r="1754" spans="1:4">
      <c r="A1754" t="s">
        <v>25902</v>
      </c>
      <c r="B1754">
        <v>71500556</v>
      </c>
      <c r="C1754">
        <v>26000000</v>
      </c>
      <c r="D1754">
        <v>45500556</v>
      </c>
    </row>
    <row r="1755" spans="1:4">
      <c r="A1755" t="s">
        <v>25903</v>
      </c>
      <c r="B1755">
        <v>71309760</v>
      </c>
      <c r="C1755">
        <v>25000000</v>
      </c>
      <c r="D1755">
        <v>46309760</v>
      </c>
    </row>
    <row r="1756" spans="1:4">
      <c r="A1756" t="s">
        <v>25904</v>
      </c>
      <c r="B1756">
        <v>89808372</v>
      </c>
      <c r="C1756">
        <v>45000000</v>
      </c>
      <c r="D1756">
        <v>44808372</v>
      </c>
    </row>
    <row r="1757" spans="1:4">
      <c r="A1757" t="s">
        <v>25905</v>
      </c>
      <c r="B1757">
        <v>77264926</v>
      </c>
      <c r="C1757">
        <v>25000000</v>
      </c>
      <c r="D1757">
        <v>52264926</v>
      </c>
    </row>
    <row r="1758" spans="1:4">
      <c r="A1758" t="s">
        <v>25906</v>
      </c>
      <c r="B1758">
        <v>70625986</v>
      </c>
      <c r="C1758">
        <v>25000000</v>
      </c>
      <c r="D1758">
        <v>45625986</v>
      </c>
    </row>
    <row r="1759" spans="1:4">
      <c r="A1759" t="s">
        <v>25907</v>
      </c>
      <c r="B1759">
        <v>56505065</v>
      </c>
      <c r="C1759">
        <v>25000000</v>
      </c>
      <c r="D1759">
        <v>31505065</v>
      </c>
    </row>
    <row r="1760" spans="1:4">
      <c r="A1760" t="s">
        <v>25908</v>
      </c>
      <c r="B1760">
        <v>55973336</v>
      </c>
      <c r="C1760">
        <v>25000000</v>
      </c>
      <c r="D1760">
        <v>30973336</v>
      </c>
    </row>
    <row r="1761" spans="1:4">
      <c r="A1761" t="s">
        <v>25909</v>
      </c>
      <c r="B1761">
        <v>54098051</v>
      </c>
      <c r="C1761">
        <v>25000000</v>
      </c>
      <c r="D1761">
        <v>29098051</v>
      </c>
    </row>
    <row r="1762" spans="1:4">
      <c r="A1762" t="s">
        <v>25910</v>
      </c>
      <c r="B1762">
        <v>60443237</v>
      </c>
      <c r="C1762">
        <v>25000000</v>
      </c>
      <c r="D1762">
        <v>35443237</v>
      </c>
    </row>
    <row r="1763" spans="1:4">
      <c r="A1763" t="s">
        <v>25911</v>
      </c>
      <c r="B1763">
        <v>82234139</v>
      </c>
      <c r="C1763">
        <v>17000000</v>
      </c>
      <c r="D1763">
        <v>65234139</v>
      </c>
    </row>
    <row r="1764" spans="1:4">
      <c r="A1764" t="s">
        <v>25912</v>
      </c>
      <c r="B1764">
        <v>51676606</v>
      </c>
      <c r="C1764">
        <v>25000000</v>
      </c>
      <c r="D1764">
        <v>26676606</v>
      </c>
    </row>
    <row r="1765" spans="1:4">
      <c r="A1765" t="s">
        <v>25913</v>
      </c>
      <c r="B1765">
        <v>52528330</v>
      </c>
      <c r="C1765">
        <v>25000000</v>
      </c>
      <c r="D1765">
        <v>27528330</v>
      </c>
    </row>
    <row r="1766" spans="1:4">
      <c r="A1766" t="s">
        <v>25914</v>
      </c>
      <c r="B1766">
        <v>51533608</v>
      </c>
      <c r="C1766">
        <v>25000000</v>
      </c>
      <c r="D1766">
        <v>26533608</v>
      </c>
    </row>
    <row r="1767" spans="1:4">
      <c r="A1767" t="s">
        <v>25915</v>
      </c>
      <c r="B1767">
        <v>51097664</v>
      </c>
      <c r="C1767">
        <v>30000000</v>
      </c>
      <c r="D1767">
        <v>21097664</v>
      </c>
    </row>
    <row r="1768" spans="1:4">
      <c r="A1768" t="s">
        <v>25916</v>
      </c>
      <c r="B1768">
        <v>84136909</v>
      </c>
      <c r="C1768">
        <v>26000000</v>
      </c>
      <c r="D1768">
        <v>58136909</v>
      </c>
    </row>
    <row r="1769" spans="1:4">
      <c r="A1769" t="s">
        <v>25917</v>
      </c>
      <c r="B1769">
        <v>46836394</v>
      </c>
      <c r="C1769">
        <v>25000000</v>
      </c>
      <c r="D1769">
        <v>21836394</v>
      </c>
    </row>
    <row r="1770" spans="1:4">
      <c r="A1770" t="s">
        <v>25918</v>
      </c>
      <c r="B1770">
        <v>47285499</v>
      </c>
      <c r="C1770">
        <v>26000000</v>
      </c>
      <c r="D1770">
        <v>21285499</v>
      </c>
    </row>
    <row r="1771" spans="1:4">
      <c r="A1771" t="s">
        <v>25919</v>
      </c>
      <c r="B1771">
        <v>47124400</v>
      </c>
      <c r="C1771">
        <v>25000000</v>
      </c>
      <c r="D1771">
        <v>22124400</v>
      </c>
    </row>
    <row r="1772" spans="1:4">
      <c r="A1772" t="s">
        <v>25920</v>
      </c>
      <c r="B1772">
        <v>44700000</v>
      </c>
      <c r="C1772">
        <v>25000000</v>
      </c>
      <c r="D1772">
        <v>19700000</v>
      </c>
    </row>
    <row r="1773" spans="1:4">
      <c r="A1773" t="s">
        <v>25921</v>
      </c>
      <c r="B1773">
        <v>44455658</v>
      </c>
      <c r="C1773">
        <v>25000000</v>
      </c>
      <c r="D1773">
        <v>19455658</v>
      </c>
    </row>
    <row r="1774" spans="1:4">
      <c r="A1774" t="s">
        <v>25922</v>
      </c>
      <c r="B1774">
        <v>43984230</v>
      </c>
      <c r="C1774">
        <v>23000000</v>
      </c>
      <c r="D1774">
        <v>20984230</v>
      </c>
    </row>
    <row r="1775" spans="1:4">
      <c r="A1775" t="s">
        <v>25923</v>
      </c>
      <c r="B1775">
        <v>66489425</v>
      </c>
      <c r="C1775">
        <v>25000000</v>
      </c>
      <c r="D1775">
        <v>41489425</v>
      </c>
    </row>
    <row r="1776" spans="1:4">
      <c r="A1776" t="s">
        <v>25924</v>
      </c>
      <c r="B1776">
        <v>41067398</v>
      </c>
      <c r="C1776">
        <v>25000000</v>
      </c>
      <c r="D1776">
        <v>16067398</v>
      </c>
    </row>
    <row r="1777" spans="1:4">
      <c r="A1777" t="s">
        <v>25925</v>
      </c>
      <c r="B1777">
        <v>40218903</v>
      </c>
      <c r="C1777">
        <v>25000000</v>
      </c>
      <c r="D1777">
        <v>15218903</v>
      </c>
    </row>
    <row r="1778" spans="1:4">
      <c r="A1778" t="s">
        <v>25926</v>
      </c>
      <c r="B1778">
        <v>39880476</v>
      </c>
      <c r="C1778">
        <v>25000000</v>
      </c>
      <c r="D1778">
        <v>14880476</v>
      </c>
    </row>
    <row r="1779" spans="1:4">
      <c r="A1779" t="s">
        <v>25927</v>
      </c>
      <c r="B1779">
        <v>39399750</v>
      </c>
      <c r="C1779">
        <v>25000000</v>
      </c>
      <c r="D1779">
        <v>14399750</v>
      </c>
    </row>
    <row r="1780" spans="1:4">
      <c r="A1780" t="s">
        <v>25928</v>
      </c>
      <c r="B1780">
        <v>38230435</v>
      </c>
      <c r="C1780">
        <v>25000000</v>
      </c>
      <c r="D1780">
        <v>13230435</v>
      </c>
    </row>
    <row r="1781" spans="1:4">
      <c r="A1781" t="s">
        <v>25929</v>
      </c>
      <c r="B1781">
        <v>39008741</v>
      </c>
      <c r="C1781">
        <v>25000000</v>
      </c>
      <c r="D1781">
        <v>14008741</v>
      </c>
    </row>
    <row r="1782" spans="1:4">
      <c r="A1782" t="s">
        <v>25930</v>
      </c>
      <c r="B1782">
        <v>36833473</v>
      </c>
      <c r="C1782">
        <v>25000000</v>
      </c>
      <c r="D1782">
        <v>11833473</v>
      </c>
    </row>
    <row r="1783" spans="1:4">
      <c r="A1783" t="s">
        <v>25931</v>
      </c>
      <c r="B1783">
        <v>48237389</v>
      </c>
      <c r="C1783">
        <v>25000000</v>
      </c>
      <c r="D1783">
        <v>23237389</v>
      </c>
    </row>
    <row r="1784" spans="1:4">
      <c r="A1784" t="s">
        <v>25932</v>
      </c>
      <c r="B1784">
        <v>36447959</v>
      </c>
      <c r="C1784">
        <v>25000000</v>
      </c>
      <c r="D1784">
        <v>11447959</v>
      </c>
    </row>
    <row r="1785" spans="1:4">
      <c r="A1785" t="s">
        <v>25933</v>
      </c>
      <c r="B1785">
        <v>45089048</v>
      </c>
      <c r="C1785">
        <v>25000000</v>
      </c>
      <c r="D1785">
        <v>20089048</v>
      </c>
    </row>
    <row r="1786" spans="1:4">
      <c r="A1786" t="s">
        <v>25934</v>
      </c>
      <c r="B1786">
        <v>35990505</v>
      </c>
      <c r="C1786">
        <v>20000000</v>
      </c>
      <c r="D1786">
        <v>15990505</v>
      </c>
    </row>
    <row r="1787" spans="1:4">
      <c r="A1787" t="s">
        <v>25935</v>
      </c>
      <c r="B1787">
        <v>35143332</v>
      </c>
      <c r="C1787">
        <v>17000000</v>
      </c>
      <c r="D1787">
        <v>18143332</v>
      </c>
    </row>
    <row r="1788" spans="1:4">
      <c r="A1788" t="s">
        <v>25936</v>
      </c>
      <c r="B1788">
        <v>35000629</v>
      </c>
      <c r="C1788">
        <v>25000000</v>
      </c>
      <c r="D1788">
        <v>10000629</v>
      </c>
    </row>
    <row r="1789" spans="1:4">
      <c r="A1789" t="s">
        <v>25937</v>
      </c>
      <c r="B1789">
        <v>34604054</v>
      </c>
      <c r="C1789">
        <v>30000000</v>
      </c>
      <c r="D1789">
        <v>4604054</v>
      </c>
    </row>
    <row r="1790" spans="1:4">
      <c r="A1790" t="s">
        <v>25938</v>
      </c>
      <c r="B1790">
        <v>41597830</v>
      </c>
      <c r="C1790">
        <v>25000000</v>
      </c>
      <c r="D1790">
        <v>16597830</v>
      </c>
    </row>
    <row r="1791" spans="1:4">
      <c r="A1791" t="s">
        <v>25939</v>
      </c>
      <c r="B1791">
        <v>33687630</v>
      </c>
      <c r="C1791">
        <v>20000000</v>
      </c>
      <c r="D1791">
        <v>13687630</v>
      </c>
    </row>
    <row r="1792" spans="1:4">
      <c r="A1792" t="s">
        <v>25940</v>
      </c>
      <c r="B1792">
        <v>32553210</v>
      </c>
      <c r="C1792">
        <v>25000000</v>
      </c>
      <c r="D1792">
        <v>7553210</v>
      </c>
    </row>
    <row r="1793" spans="1:4">
      <c r="A1793" t="s">
        <v>25941</v>
      </c>
      <c r="B1793">
        <v>31526393</v>
      </c>
      <c r="C1793">
        <v>25000000</v>
      </c>
      <c r="D1793">
        <v>6526393</v>
      </c>
    </row>
    <row r="1794" spans="1:4">
      <c r="A1794" t="s">
        <v>25942</v>
      </c>
      <c r="B1794">
        <v>41229</v>
      </c>
      <c r="C1794">
        <v>25500000</v>
      </c>
      <c r="D1794">
        <v>-25458771</v>
      </c>
    </row>
    <row r="1795" spans="1:4">
      <c r="A1795" t="s">
        <v>25943</v>
      </c>
      <c r="B1795">
        <v>31655091</v>
      </c>
      <c r="C1795">
        <v>30000000</v>
      </c>
      <c r="D1795">
        <v>1655091</v>
      </c>
    </row>
    <row r="1796" spans="1:4">
      <c r="A1796" t="s">
        <v>25944</v>
      </c>
      <c r="B1796">
        <v>30012990</v>
      </c>
      <c r="C1796">
        <v>25000000</v>
      </c>
      <c r="D1796">
        <v>5012990</v>
      </c>
    </row>
    <row r="1797" spans="1:4">
      <c r="A1797" t="s">
        <v>25945</v>
      </c>
      <c r="B1797">
        <v>32368960</v>
      </c>
      <c r="C1797">
        <v>25000000</v>
      </c>
      <c r="D1797">
        <v>7368960</v>
      </c>
    </row>
    <row r="1798" spans="1:4">
      <c r="A1798" t="s">
        <v>25946</v>
      </c>
      <c r="B1798">
        <v>14500000</v>
      </c>
      <c r="C1798">
        <v>25000000</v>
      </c>
      <c r="D1798">
        <v>-10500000</v>
      </c>
    </row>
    <row r="1799" spans="1:4">
      <c r="A1799" t="s">
        <v>25947</v>
      </c>
      <c r="B1799">
        <v>29247405</v>
      </c>
      <c r="C1799">
        <v>25000000</v>
      </c>
      <c r="D1799">
        <v>4247405</v>
      </c>
    </row>
    <row r="1800" spans="1:4">
      <c r="A1800" t="s">
        <v>25948</v>
      </c>
      <c r="B1800">
        <v>25615792</v>
      </c>
      <c r="C1800">
        <v>25000000</v>
      </c>
      <c r="D1800">
        <v>615792</v>
      </c>
    </row>
    <row r="1801" spans="1:4">
      <c r="A1801" t="s">
        <v>25949</v>
      </c>
      <c r="B1801">
        <v>28341469</v>
      </c>
      <c r="C1801">
        <v>25000000</v>
      </c>
      <c r="D1801">
        <v>3341469</v>
      </c>
    </row>
    <row r="1802" spans="1:4">
      <c r="A1802" t="s">
        <v>25950</v>
      </c>
      <c r="B1802">
        <v>25590119</v>
      </c>
      <c r="C1802">
        <v>21150000</v>
      </c>
      <c r="D1802">
        <v>4440119</v>
      </c>
    </row>
    <row r="1803" spans="1:4">
      <c r="A1803" t="s">
        <v>25951</v>
      </c>
      <c r="B1803">
        <v>24944213</v>
      </c>
      <c r="C1803">
        <v>27000000</v>
      </c>
      <c r="D1803">
        <v>-2055787</v>
      </c>
    </row>
    <row r="1804" spans="1:4">
      <c r="A1804" t="s">
        <v>25952</v>
      </c>
      <c r="B1804">
        <v>33631221</v>
      </c>
      <c r="C1804">
        <v>25000000</v>
      </c>
      <c r="D1804">
        <v>8631221</v>
      </c>
    </row>
    <row r="1805" spans="1:4">
      <c r="A1805" t="s">
        <v>25953</v>
      </c>
      <c r="B1805">
        <v>37738400</v>
      </c>
      <c r="C1805">
        <v>25000000</v>
      </c>
      <c r="D1805">
        <v>12738400</v>
      </c>
    </row>
    <row r="1806" spans="1:4">
      <c r="A1806" t="s">
        <v>25954</v>
      </c>
      <c r="B1806">
        <v>21835784</v>
      </c>
      <c r="C1806">
        <v>30000000</v>
      </c>
      <c r="D1806">
        <v>-8164216</v>
      </c>
    </row>
    <row r="1807" spans="1:4">
      <c r="A1807" t="s">
        <v>25955</v>
      </c>
      <c r="B1807">
        <v>15785632</v>
      </c>
      <c r="C1807">
        <v>23000000</v>
      </c>
      <c r="D1807">
        <v>-7214368</v>
      </c>
    </row>
    <row r="1808" spans="1:4">
      <c r="A1808" t="s">
        <v>25956</v>
      </c>
      <c r="B1808">
        <v>21554585</v>
      </c>
      <c r="C1808">
        <v>25000000</v>
      </c>
      <c r="D1808">
        <v>-3445415</v>
      </c>
    </row>
    <row r="1809" spans="1:4">
      <c r="A1809" t="s">
        <v>25957</v>
      </c>
      <c r="B1809">
        <v>22200000</v>
      </c>
      <c r="C1809">
        <v>25000000</v>
      </c>
      <c r="D1809">
        <v>-2800000</v>
      </c>
    </row>
    <row r="1810" spans="1:4">
      <c r="A1810" t="s">
        <v>25958</v>
      </c>
      <c r="B1810">
        <v>23527955</v>
      </c>
      <c r="C1810">
        <v>25000000</v>
      </c>
      <c r="D1810">
        <v>-1472045</v>
      </c>
    </row>
    <row r="1811" spans="1:4">
      <c r="A1811" t="s">
        <v>25959</v>
      </c>
      <c r="B1811">
        <v>24042490</v>
      </c>
      <c r="C1811">
        <v>25000000</v>
      </c>
      <c r="D1811">
        <v>-957510</v>
      </c>
    </row>
    <row r="1812" spans="1:4">
      <c r="A1812" t="s">
        <v>25960</v>
      </c>
      <c r="B1812">
        <v>22466994</v>
      </c>
      <c r="C1812">
        <v>25000000</v>
      </c>
      <c r="D1812">
        <v>-2533006</v>
      </c>
    </row>
    <row r="1813" spans="1:4">
      <c r="A1813" t="s">
        <v>25961</v>
      </c>
      <c r="B1813">
        <v>17791031</v>
      </c>
      <c r="C1813">
        <v>25000000</v>
      </c>
      <c r="D1813">
        <v>-7208969</v>
      </c>
    </row>
    <row r="1814" spans="1:4">
      <c r="A1814" t="s">
        <v>25962</v>
      </c>
      <c r="B1814">
        <v>17718223</v>
      </c>
      <c r="C1814">
        <v>25000000</v>
      </c>
      <c r="D1814">
        <v>-7281777</v>
      </c>
    </row>
    <row r="1815" spans="1:4">
      <c r="A1815" t="s">
        <v>25963</v>
      </c>
      <c r="B1815">
        <v>15361537</v>
      </c>
      <c r="C1815">
        <v>13000000</v>
      </c>
      <c r="D1815">
        <v>2361537</v>
      </c>
    </row>
    <row r="1816" spans="1:4">
      <c r="A1816" t="s">
        <v>25964</v>
      </c>
      <c r="B1816">
        <v>16647384</v>
      </c>
      <c r="C1816">
        <v>26000000</v>
      </c>
      <c r="D1816">
        <v>-9352616</v>
      </c>
    </row>
    <row r="1817" spans="1:4">
      <c r="A1817" t="s">
        <v>25965</v>
      </c>
      <c r="B1817">
        <v>16118077</v>
      </c>
      <c r="C1817">
        <v>25000000</v>
      </c>
      <c r="D1817">
        <v>-8881923</v>
      </c>
    </row>
    <row r="1818" spans="1:4">
      <c r="A1818" t="s">
        <v>25966</v>
      </c>
      <c r="B1818">
        <v>15091542</v>
      </c>
      <c r="C1818">
        <v>25000000</v>
      </c>
      <c r="D1818">
        <v>-9908458</v>
      </c>
    </row>
    <row r="1819" spans="1:4">
      <c r="A1819" t="s">
        <v>25967</v>
      </c>
      <c r="B1819">
        <v>15045676</v>
      </c>
      <c r="C1819">
        <v>16000000</v>
      </c>
      <c r="D1819">
        <v>-954324</v>
      </c>
    </row>
    <row r="1820" spans="1:4">
      <c r="A1820" t="s">
        <v>25968</v>
      </c>
      <c r="B1820">
        <v>17427926</v>
      </c>
      <c r="C1820">
        <v>8000000</v>
      </c>
      <c r="D1820">
        <v>9427926</v>
      </c>
    </row>
    <row r="1821" spans="1:4">
      <c r="A1821" t="s">
        <v>25969</v>
      </c>
      <c r="B1821">
        <v>14983572</v>
      </c>
      <c r="C1821">
        <v>25000000</v>
      </c>
      <c r="D1821">
        <v>-10016428</v>
      </c>
    </row>
    <row r="1822" spans="1:4">
      <c r="A1822" t="s">
        <v>25970</v>
      </c>
      <c r="B1822">
        <v>14637490</v>
      </c>
      <c r="C1822">
        <v>25000000</v>
      </c>
      <c r="D1822">
        <v>-10362510</v>
      </c>
    </row>
    <row r="1823" spans="1:4">
      <c r="A1823" t="s">
        <v>25971</v>
      </c>
      <c r="B1823">
        <v>14589444</v>
      </c>
      <c r="C1823">
        <v>25000000</v>
      </c>
      <c r="D1823">
        <v>-10410556</v>
      </c>
    </row>
    <row r="1824" spans="1:4">
      <c r="A1824" t="s">
        <v>25972</v>
      </c>
      <c r="B1824">
        <v>14095303</v>
      </c>
      <c r="C1824">
        <v>25000000</v>
      </c>
      <c r="D1824">
        <v>-10904697</v>
      </c>
    </row>
    <row r="1825" spans="1:4">
      <c r="A1825" t="s">
        <v>25973</v>
      </c>
      <c r="B1825">
        <v>13973532</v>
      </c>
      <c r="C1825">
        <v>25000000</v>
      </c>
      <c r="D1825">
        <v>-11026468</v>
      </c>
    </row>
    <row r="1826" spans="1:4">
      <c r="A1826" t="s">
        <v>25974</v>
      </c>
      <c r="B1826">
        <v>1865774</v>
      </c>
      <c r="C1826">
        <v>30000000</v>
      </c>
      <c r="D1826">
        <v>-28134226</v>
      </c>
    </row>
    <row r="1827" spans="1:4">
      <c r="A1827" t="s">
        <v>25975</v>
      </c>
      <c r="B1827">
        <v>18860403</v>
      </c>
      <c r="C1827">
        <v>25000000</v>
      </c>
      <c r="D1827">
        <v>-6139597</v>
      </c>
    </row>
    <row r="1828" spans="1:4">
      <c r="A1828" t="s">
        <v>25976</v>
      </c>
      <c r="B1828">
        <v>13038660</v>
      </c>
      <c r="C1828">
        <v>25000000</v>
      </c>
      <c r="D1828">
        <v>-11961340</v>
      </c>
    </row>
    <row r="1829" spans="1:4">
      <c r="A1829" t="s">
        <v>25977</v>
      </c>
      <c r="B1829">
        <v>28831145</v>
      </c>
      <c r="C1829">
        <v>25000000</v>
      </c>
      <c r="D1829">
        <v>3831145</v>
      </c>
    </row>
    <row r="1830" spans="1:4">
      <c r="A1830" t="s">
        <v>25978</v>
      </c>
      <c r="B1830">
        <v>11538204</v>
      </c>
      <c r="C1830">
        <v>25000000</v>
      </c>
      <c r="D1830">
        <v>-13461796</v>
      </c>
    </row>
    <row r="1831" spans="1:4">
      <c r="A1831" t="s">
        <v>25979</v>
      </c>
      <c r="B1831">
        <v>11008432</v>
      </c>
      <c r="C1831">
        <v>25000000</v>
      </c>
      <c r="D1831">
        <v>-13991568</v>
      </c>
    </row>
    <row r="1832" spans="1:4">
      <c r="A1832" t="s">
        <v>25980</v>
      </c>
      <c r="B1832">
        <v>12188642</v>
      </c>
      <c r="C1832">
        <v>26000000</v>
      </c>
      <c r="D1832">
        <v>-13811358</v>
      </c>
    </row>
    <row r="1833" spans="1:4">
      <c r="A1833" t="s">
        <v>25981</v>
      </c>
      <c r="B1833">
        <v>11100000</v>
      </c>
      <c r="C1833">
        <v>25000000</v>
      </c>
      <c r="D1833">
        <v>-13900000</v>
      </c>
    </row>
    <row r="1834" spans="1:4">
      <c r="A1834" t="s">
        <v>25982</v>
      </c>
      <c r="B1834">
        <v>13651662</v>
      </c>
      <c r="C1834">
        <v>25000000</v>
      </c>
      <c r="D1834">
        <v>-11348338</v>
      </c>
    </row>
    <row r="1835" spans="1:4">
      <c r="A1835" t="s">
        <v>25983</v>
      </c>
      <c r="B1835">
        <v>11030963</v>
      </c>
      <c r="C1835">
        <v>28000000</v>
      </c>
      <c r="D1835">
        <v>-16969037</v>
      </c>
    </row>
    <row r="1836" spans="1:4">
      <c r="A1836" t="s">
        <v>25984</v>
      </c>
      <c r="B1836">
        <v>10769960</v>
      </c>
      <c r="C1836">
        <v>25000000</v>
      </c>
      <c r="D1836">
        <v>-14230040</v>
      </c>
    </row>
    <row r="1837" spans="1:4">
      <c r="A1837" t="s">
        <v>25985</v>
      </c>
      <c r="B1837">
        <v>10911750</v>
      </c>
      <c r="C1837">
        <v>25000000</v>
      </c>
      <c r="D1837">
        <v>-14088250</v>
      </c>
    </row>
    <row r="1838" spans="1:4">
      <c r="A1838" t="s">
        <v>25986</v>
      </c>
      <c r="B1838">
        <v>10719367</v>
      </c>
      <c r="C1838">
        <v>25000000</v>
      </c>
      <c r="D1838">
        <v>-14280633</v>
      </c>
    </row>
    <row r="1839" spans="1:4">
      <c r="A1839" t="s">
        <v>25987</v>
      </c>
      <c r="B1839">
        <v>10114315</v>
      </c>
      <c r="C1839">
        <v>25000000</v>
      </c>
      <c r="D1839">
        <v>-14885685</v>
      </c>
    </row>
    <row r="1840" spans="1:4">
      <c r="A1840" t="s">
        <v>25988</v>
      </c>
      <c r="B1840">
        <v>49122319</v>
      </c>
      <c r="C1840">
        <v>14000000</v>
      </c>
      <c r="D1840">
        <v>35122319</v>
      </c>
    </row>
    <row r="1841" spans="1:4">
      <c r="A1841" t="s">
        <v>25989</v>
      </c>
      <c r="B1841">
        <v>10070000</v>
      </c>
      <c r="C1841">
        <v>25000000</v>
      </c>
      <c r="D1841">
        <v>-14930000</v>
      </c>
    </row>
    <row r="1842" spans="1:4">
      <c r="A1842" t="s">
        <v>25990</v>
      </c>
      <c r="B1842">
        <v>10324441</v>
      </c>
      <c r="C1842">
        <v>25000000</v>
      </c>
      <c r="D1842">
        <v>-14675559</v>
      </c>
    </row>
    <row r="1843" spans="1:4">
      <c r="A1843" t="s">
        <v>25991</v>
      </c>
      <c r="B1843">
        <v>7156933</v>
      </c>
      <c r="C1843">
        <v>25000000</v>
      </c>
      <c r="D1843">
        <v>-17843067</v>
      </c>
    </row>
    <row r="1844" spans="1:4">
      <c r="A1844" t="s">
        <v>25992</v>
      </c>
      <c r="B1844">
        <v>9286314</v>
      </c>
      <c r="C1844">
        <v>17000000</v>
      </c>
      <c r="D1844">
        <v>-7713686</v>
      </c>
    </row>
    <row r="1845" spans="1:4">
      <c r="A1845" t="s">
        <v>25993</v>
      </c>
      <c r="B1845">
        <v>56692</v>
      </c>
      <c r="C1845">
        <v>25000000</v>
      </c>
      <c r="D1845">
        <v>-24943308</v>
      </c>
    </row>
    <row r="1846" spans="1:4">
      <c r="A1846" t="s">
        <v>25994</v>
      </c>
      <c r="B1846">
        <v>5654777</v>
      </c>
      <c r="C1846">
        <v>25000000</v>
      </c>
      <c r="D1846">
        <v>-19345223</v>
      </c>
    </row>
    <row r="1847" spans="1:4">
      <c r="A1847" t="s">
        <v>25995</v>
      </c>
      <c r="B1847">
        <v>5516708</v>
      </c>
      <c r="C1847">
        <v>25000000</v>
      </c>
      <c r="D1847">
        <v>-19483292</v>
      </c>
    </row>
    <row r="1848" spans="1:4">
      <c r="A1848" t="s">
        <v>25996</v>
      </c>
      <c r="B1848">
        <v>5128124</v>
      </c>
      <c r="C1848">
        <v>25000000</v>
      </c>
      <c r="D1848">
        <v>-19871876</v>
      </c>
    </row>
    <row r="1849" spans="1:4">
      <c r="A1849" t="s">
        <v>25586</v>
      </c>
      <c r="B1849">
        <v>34014398</v>
      </c>
      <c r="C1849">
        <v>33000000</v>
      </c>
      <c r="D1849">
        <v>1014398</v>
      </c>
    </row>
    <row r="1850" spans="1:4">
      <c r="A1850" t="s">
        <v>25997</v>
      </c>
      <c r="B1850">
        <v>4064333</v>
      </c>
      <c r="C1850">
        <v>25000000</v>
      </c>
      <c r="D1850">
        <v>-20935667</v>
      </c>
    </row>
    <row r="1851" spans="1:4">
      <c r="A1851" t="s">
        <v>25998</v>
      </c>
      <c r="B1851">
        <v>4006906</v>
      </c>
      <c r="C1851">
        <v>15000000</v>
      </c>
      <c r="D1851">
        <v>-10993094</v>
      </c>
    </row>
    <row r="1852" spans="1:4">
      <c r="A1852" t="s">
        <v>25999</v>
      </c>
      <c r="B1852">
        <v>3073392</v>
      </c>
      <c r="C1852">
        <v>25000000</v>
      </c>
      <c r="D1852">
        <v>-21926608</v>
      </c>
    </row>
    <row r="1853" spans="1:4">
      <c r="A1853" t="s">
        <v>26000</v>
      </c>
      <c r="B1853">
        <v>1550000</v>
      </c>
      <c r="C1853">
        <v>25000000</v>
      </c>
      <c r="D1853">
        <v>-23450000</v>
      </c>
    </row>
    <row r="1854" spans="1:4">
      <c r="A1854" t="s">
        <v>26001</v>
      </c>
      <c r="B1854">
        <v>871527</v>
      </c>
      <c r="C1854">
        <v>25000000</v>
      </c>
      <c r="D1854">
        <v>-24128473</v>
      </c>
    </row>
    <row r="1855" spans="1:4">
      <c r="A1855" t="s">
        <v>26002</v>
      </c>
      <c r="B1855">
        <v>777423</v>
      </c>
      <c r="C1855">
        <v>25000000</v>
      </c>
      <c r="D1855">
        <v>-24222577</v>
      </c>
    </row>
    <row r="1856" spans="1:4">
      <c r="A1856" t="s">
        <v>26003</v>
      </c>
      <c r="B1856">
        <v>1186957</v>
      </c>
      <c r="C1856">
        <v>25000000</v>
      </c>
      <c r="D1856">
        <v>-23813043</v>
      </c>
    </row>
    <row r="1857" spans="1:4">
      <c r="A1857" t="s">
        <v>26004</v>
      </c>
      <c r="B1857">
        <v>85433</v>
      </c>
      <c r="C1857">
        <v>13500000</v>
      </c>
      <c r="D1857">
        <v>-13414567</v>
      </c>
    </row>
    <row r="1858" spans="1:4">
      <c r="A1858" t="s">
        <v>26005</v>
      </c>
      <c r="B1858">
        <v>1697956</v>
      </c>
      <c r="C1858">
        <v>20000000</v>
      </c>
      <c r="D1858">
        <v>-18302044</v>
      </c>
    </row>
    <row r="1859" spans="1:4">
      <c r="A1859" t="s">
        <v>26006</v>
      </c>
      <c r="B1859">
        <v>183662</v>
      </c>
      <c r="C1859">
        <v>25000000</v>
      </c>
      <c r="D1859">
        <v>-24816338</v>
      </c>
    </row>
    <row r="1860" spans="1:4">
      <c r="A1860" t="s">
        <v>26007</v>
      </c>
      <c r="B1860">
        <v>134904</v>
      </c>
      <c r="C1860">
        <v>25000000</v>
      </c>
      <c r="D1860">
        <v>-24865096</v>
      </c>
    </row>
    <row r="1861" spans="1:4">
      <c r="A1861" t="s">
        <v>26008</v>
      </c>
      <c r="B1861">
        <v>16969390</v>
      </c>
      <c r="C1861">
        <v>25000000</v>
      </c>
      <c r="D1861">
        <v>-8030610</v>
      </c>
    </row>
    <row r="1862" spans="1:4">
      <c r="A1862" t="s">
        <v>26009</v>
      </c>
      <c r="B1862">
        <v>34700000</v>
      </c>
      <c r="C1862">
        <v>14000000</v>
      </c>
      <c r="D1862">
        <v>20700000</v>
      </c>
    </row>
    <row r="1863" spans="1:4">
      <c r="A1863" t="s">
        <v>26010</v>
      </c>
      <c r="B1863">
        <v>717753</v>
      </c>
      <c r="C1863">
        <v>25000000</v>
      </c>
      <c r="D1863">
        <v>-24282247</v>
      </c>
    </row>
    <row r="1864" spans="1:4">
      <c r="A1864" t="s">
        <v>26011</v>
      </c>
      <c r="B1864">
        <v>109713132</v>
      </c>
      <c r="C1864">
        <v>25000000</v>
      </c>
      <c r="D1864">
        <v>84713132</v>
      </c>
    </row>
    <row r="1865" spans="1:4">
      <c r="A1865" t="s">
        <v>26012</v>
      </c>
      <c r="B1865">
        <v>70269171</v>
      </c>
      <c r="C1865">
        <v>24000000</v>
      </c>
      <c r="D1865">
        <v>46269171</v>
      </c>
    </row>
    <row r="1866" spans="1:4">
      <c r="A1866" t="s">
        <v>24467</v>
      </c>
      <c r="B1866">
        <v>28772222</v>
      </c>
      <c r="C1866">
        <v>105000000</v>
      </c>
      <c r="D1866">
        <v>-76227778</v>
      </c>
    </row>
    <row r="1867" spans="1:4">
      <c r="A1867" t="s">
        <v>26013</v>
      </c>
      <c r="B1867">
        <v>101334374</v>
      </c>
      <c r="C1867">
        <v>24000000</v>
      </c>
      <c r="D1867">
        <v>77334374</v>
      </c>
    </row>
    <row r="1868" spans="1:4">
      <c r="A1868" t="s">
        <v>26014</v>
      </c>
      <c r="B1868">
        <v>1512815</v>
      </c>
      <c r="C1868">
        <v>25000000</v>
      </c>
      <c r="D1868">
        <v>-23487185</v>
      </c>
    </row>
    <row r="1869" spans="1:4">
      <c r="A1869" t="s">
        <v>26015</v>
      </c>
      <c r="B1869">
        <v>65182182</v>
      </c>
      <c r="C1869">
        <v>24000000</v>
      </c>
      <c r="D1869">
        <v>41182182</v>
      </c>
    </row>
    <row r="1870" spans="1:4">
      <c r="A1870" t="s">
        <v>26016</v>
      </c>
      <c r="B1870">
        <v>57262492</v>
      </c>
      <c r="C1870">
        <v>24000000</v>
      </c>
      <c r="D1870">
        <v>33262492</v>
      </c>
    </row>
    <row r="1871" spans="1:4">
      <c r="A1871" t="s">
        <v>26017</v>
      </c>
      <c r="B1871">
        <v>80000000</v>
      </c>
      <c r="C1871">
        <v>8200000</v>
      </c>
      <c r="D1871">
        <v>71800000</v>
      </c>
    </row>
    <row r="1872" spans="1:4">
      <c r="A1872" t="s">
        <v>26018</v>
      </c>
      <c r="B1872">
        <v>74608545</v>
      </c>
      <c r="C1872">
        <v>24000000</v>
      </c>
      <c r="D1872">
        <v>50608545</v>
      </c>
    </row>
    <row r="1873" spans="1:4">
      <c r="A1873" t="s">
        <v>26019</v>
      </c>
      <c r="B1873">
        <v>41895491</v>
      </c>
      <c r="C1873">
        <v>24000000</v>
      </c>
      <c r="D1873">
        <v>17895491</v>
      </c>
    </row>
    <row r="1874" spans="1:4">
      <c r="A1874" t="s">
        <v>26020</v>
      </c>
      <c r="B1874">
        <v>39989008</v>
      </c>
      <c r="C1874">
        <v>24000000</v>
      </c>
      <c r="D1874">
        <v>15989008</v>
      </c>
    </row>
    <row r="1875" spans="1:4">
      <c r="A1875" t="s">
        <v>26021</v>
      </c>
      <c r="B1875">
        <v>32662299</v>
      </c>
      <c r="C1875">
        <v>24000000</v>
      </c>
      <c r="D1875">
        <v>8662299</v>
      </c>
    </row>
    <row r="1876" spans="1:4">
      <c r="A1876" t="s">
        <v>26022</v>
      </c>
      <c r="B1876">
        <v>31452765</v>
      </c>
      <c r="C1876">
        <v>24000000</v>
      </c>
      <c r="D1876">
        <v>7452765</v>
      </c>
    </row>
    <row r="1877" spans="1:4">
      <c r="A1877" t="s">
        <v>26023</v>
      </c>
      <c r="B1877">
        <v>25167270</v>
      </c>
      <c r="C1877">
        <v>24000000</v>
      </c>
      <c r="D1877">
        <v>1167270</v>
      </c>
    </row>
    <row r="1878" spans="1:4">
      <c r="A1878" t="s">
        <v>26024</v>
      </c>
      <c r="B1878">
        <v>32416109</v>
      </c>
      <c r="C1878">
        <v>25000000</v>
      </c>
      <c r="D1878">
        <v>7416109</v>
      </c>
    </row>
    <row r="1879" spans="1:4">
      <c r="A1879" t="s">
        <v>26025</v>
      </c>
      <c r="B1879">
        <v>20218</v>
      </c>
      <c r="C1879">
        <v>24000000</v>
      </c>
      <c r="D1879">
        <v>-23979782</v>
      </c>
    </row>
    <row r="1880" spans="1:4">
      <c r="A1880" t="s">
        <v>26026</v>
      </c>
      <c r="B1880">
        <v>28871190</v>
      </c>
      <c r="C1880">
        <v>24000000</v>
      </c>
      <c r="D1880">
        <v>4871190</v>
      </c>
    </row>
    <row r="1881" spans="1:4">
      <c r="A1881" t="s">
        <v>26027</v>
      </c>
      <c r="B1881">
        <v>16964743</v>
      </c>
      <c r="C1881">
        <v>24000000</v>
      </c>
      <c r="D1881">
        <v>-7035257</v>
      </c>
    </row>
    <row r="1882" spans="1:4">
      <c r="A1882" t="s">
        <v>26028</v>
      </c>
      <c r="B1882">
        <v>16290976</v>
      </c>
      <c r="C1882">
        <v>24000000</v>
      </c>
      <c r="D1882">
        <v>-7709024</v>
      </c>
    </row>
    <row r="1883" spans="1:4">
      <c r="A1883" t="s">
        <v>26029</v>
      </c>
      <c r="B1883">
        <v>13000000</v>
      </c>
      <c r="C1883">
        <v>24000000</v>
      </c>
      <c r="D1883">
        <v>-11000000</v>
      </c>
    </row>
    <row r="1884" spans="1:4">
      <c r="A1884" t="s">
        <v>26030</v>
      </c>
      <c r="B1884">
        <v>12372410</v>
      </c>
      <c r="C1884">
        <v>24000000</v>
      </c>
      <c r="D1884">
        <v>-11627590</v>
      </c>
    </row>
    <row r="1885" spans="1:4">
      <c r="A1885" t="s">
        <v>26031</v>
      </c>
      <c r="B1885">
        <v>8427204</v>
      </c>
      <c r="C1885">
        <v>24000000</v>
      </c>
      <c r="D1885">
        <v>-15572796</v>
      </c>
    </row>
    <row r="1886" spans="1:4">
      <c r="A1886" t="s">
        <v>26032</v>
      </c>
      <c r="B1886">
        <v>9639242</v>
      </c>
      <c r="C1886">
        <v>24000000</v>
      </c>
      <c r="D1886">
        <v>-14360758</v>
      </c>
    </row>
    <row r="1887" spans="1:4">
      <c r="A1887" t="s">
        <v>26033</v>
      </c>
      <c r="B1887">
        <v>25003072</v>
      </c>
      <c r="C1887">
        <v>24000000</v>
      </c>
      <c r="D1887">
        <v>1003072</v>
      </c>
    </row>
    <row r="1888" spans="1:4">
      <c r="A1888" t="s">
        <v>26034</v>
      </c>
      <c r="B1888">
        <v>6144806</v>
      </c>
      <c r="C1888">
        <v>23000000</v>
      </c>
      <c r="D1888">
        <v>-16855194</v>
      </c>
    </row>
    <row r="1889" spans="1:4">
      <c r="A1889" t="s">
        <v>26035</v>
      </c>
      <c r="B1889">
        <v>669276</v>
      </c>
      <c r="C1889">
        <v>28000000</v>
      </c>
      <c r="D1889">
        <v>-27330724</v>
      </c>
    </row>
    <row r="1890" spans="1:4">
      <c r="A1890" t="s">
        <v>26036</v>
      </c>
      <c r="B1890">
        <v>42880</v>
      </c>
      <c r="C1890">
        <v>24000000</v>
      </c>
      <c r="D1890">
        <v>-23957120</v>
      </c>
    </row>
    <row r="1891" spans="1:4">
      <c r="A1891" t="s">
        <v>26037</v>
      </c>
      <c r="B1891">
        <v>23225911</v>
      </c>
      <c r="C1891">
        <v>24000000</v>
      </c>
      <c r="D1891">
        <v>-774089</v>
      </c>
    </row>
    <row r="1892" spans="1:4">
      <c r="A1892" t="s">
        <v>26038</v>
      </c>
      <c r="B1892">
        <v>4710455</v>
      </c>
      <c r="C1892">
        <v>24000000</v>
      </c>
      <c r="D1892">
        <v>-19289545</v>
      </c>
    </row>
    <row r="1893" spans="1:4">
      <c r="A1893" t="s">
        <v>26039</v>
      </c>
      <c r="B1893">
        <v>75590286</v>
      </c>
      <c r="C1893">
        <v>23600000</v>
      </c>
      <c r="D1893">
        <v>51990286</v>
      </c>
    </row>
    <row r="1894" spans="1:4">
      <c r="A1894" t="s">
        <v>24187</v>
      </c>
      <c r="B1894">
        <v>218051260</v>
      </c>
      <c r="C1894">
        <v>207000000</v>
      </c>
      <c r="D1894">
        <v>11051260</v>
      </c>
    </row>
    <row r="1895" spans="1:4">
      <c r="A1895" t="s">
        <v>26040</v>
      </c>
      <c r="B1895">
        <v>161487252</v>
      </c>
      <c r="C1895">
        <v>20000000</v>
      </c>
      <c r="D1895">
        <v>141487252</v>
      </c>
    </row>
    <row r="1896" spans="1:4">
      <c r="A1896" t="s">
        <v>26041</v>
      </c>
      <c r="B1896">
        <v>290158751</v>
      </c>
      <c r="C1896">
        <v>18000000</v>
      </c>
      <c r="D1896">
        <v>272158751</v>
      </c>
    </row>
    <row r="1897" spans="1:4">
      <c r="A1897" t="s">
        <v>26042</v>
      </c>
      <c r="B1897">
        <v>65807024</v>
      </c>
      <c r="C1897">
        <v>19000000</v>
      </c>
      <c r="D1897">
        <v>46807024</v>
      </c>
    </row>
    <row r="1898" spans="1:4">
      <c r="A1898" t="s">
        <v>26043</v>
      </c>
      <c r="B1898">
        <v>86930411</v>
      </c>
      <c r="C1898">
        <v>23000000</v>
      </c>
      <c r="D1898">
        <v>63930411</v>
      </c>
    </row>
    <row r="1899" spans="1:4">
      <c r="A1899" t="s">
        <v>26044</v>
      </c>
      <c r="B1899">
        <v>53302314</v>
      </c>
      <c r="C1899">
        <v>23000000</v>
      </c>
      <c r="D1899">
        <v>30302314</v>
      </c>
    </row>
    <row r="1900" spans="1:4">
      <c r="A1900" t="s">
        <v>26045</v>
      </c>
      <c r="B1900">
        <v>40962534</v>
      </c>
      <c r="C1900">
        <v>12500000</v>
      </c>
      <c r="D1900">
        <v>28462534</v>
      </c>
    </row>
    <row r="1901" spans="1:4">
      <c r="A1901" t="s">
        <v>26046</v>
      </c>
      <c r="B1901">
        <v>39235088</v>
      </c>
      <c r="C1901">
        <v>23000000</v>
      </c>
      <c r="D1901">
        <v>16235088</v>
      </c>
    </row>
    <row r="1902" spans="1:4">
      <c r="A1902" t="s">
        <v>26047</v>
      </c>
      <c r="B1902">
        <v>27338033</v>
      </c>
      <c r="C1902">
        <v>23000000</v>
      </c>
      <c r="D1902">
        <v>4338033</v>
      </c>
    </row>
    <row r="1903" spans="1:4">
      <c r="A1903" t="s">
        <v>26048</v>
      </c>
      <c r="B1903">
        <v>25556065</v>
      </c>
      <c r="C1903">
        <v>23000000</v>
      </c>
      <c r="D1903">
        <v>2556065</v>
      </c>
    </row>
    <row r="1904" spans="1:4">
      <c r="A1904" t="s">
        <v>25955</v>
      </c>
      <c r="B1904">
        <v>15785632</v>
      </c>
      <c r="C1904">
        <v>23000000</v>
      </c>
      <c r="D1904">
        <v>-7214368</v>
      </c>
    </row>
    <row r="1905" spans="1:4">
      <c r="A1905" t="s">
        <v>26049</v>
      </c>
      <c r="B1905">
        <v>21973182</v>
      </c>
      <c r="C1905">
        <v>23000000</v>
      </c>
      <c r="D1905">
        <v>-1026818</v>
      </c>
    </row>
    <row r="1906" spans="1:4">
      <c r="A1906" t="s">
        <v>26050</v>
      </c>
      <c r="B1906">
        <v>4756</v>
      </c>
      <c r="C1906">
        <v>25000000</v>
      </c>
      <c r="D1906">
        <v>-24995244</v>
      </c>
    </row>
    <row r="1907" spans="1:4">
      <c r="A1907" t="s">
        <v>26051</v>
      </c>
      <c r="B1907">
        <v>18653615</v>
      </c>
      <c r="C1907">
        <v>23000000</v>
      </c>
      <c r="D1907">
        <v>-4346385</v>
      </c>
    </row>
    <row r="1908" spans="1:4">
      <c r="A1908" t="s">
        <v>25750</v>
      </c>
      <c r="B1908">
        <v>12189514</v>
      </c>
      <c r="C1908">
        <v>23000000</v>
      </c>
      <c r="D1908">
        <v>-10810486</v>
      </c>
    </row>
    <row r="1909" spans="1:4">
      <c r="A1909" t="s">
        <v>26052</v>
      </c>
      <c r="B1909">
        <v>13019253</v>
      </c>
      <c r="C1909">
        <v>23000000</v>
      </c>
      <c r="D1909">
        <v>-9980747</v>
      </c>
    </row>
    <row r="1910" spans="1:4">
      <c r="A1910" t="s">
        <v>26053</v>
      </c>
      <c r="B1910">
        <v>18934858</v>
      </c>
      <c r="C1910">
        <v>23000000</v>
      </c>
      <c r="D1910">
        <v>-4065142</v>
      </c>
    </row>
    <row r="1911" spans="1:4">
      <c r="A1911" t="s">
        <v>26054</v>
      </c>
      <c r="B1911">
        <v>20763013</v>
      </c>
      <c r="C1911">
        <v>23000000</v>
      </c>
      <c r="D1911">
        <v>-2236987</v>
      </c>
    </row>
    <row r="1912" spans="1:4">
      <c r="A1912" t="s">
        <v>26055</v>
      </c>
      <c r="B1912">
        <v>12782508</v>
      </c>
      <c r="C1912">
        <v>23000000</v>
      </c>
      <c r="D1912">
        <v>-10217492</v>
      </c>
    </row>
    <row r="1913" spans="1:4">
      <c r="A1913" t="s">
        <v>26056</v>
      </c>
      <c r="B1913">
        <v>11508423</v>
      </c>
      <c r="C1913">
        <v>23000000</v>
      </c>
      <c r="D1913">
        <v>-11491577</v>
      </c>
    </row>
    <row r="1914" spans="1:4">
      <c r="A1914" t="s">
        <v>26057</v>
      </c>
      <c r="B1914">
        <v>10660147</v>
      </c>
      <c r="C1914">
        <v>23000000</v>
      </c>
      <c r="D1914">
        <v>-12339853</v>
      </c>
    </row>
    <row r="1915" spans="1:4">
      <c r="A1915" t="s">
        <v>26058</v>
      </c>
      <c r="B1915">
        <v>7434726</v>
      </c>
      <c r="C1915">
        <v>23000000</v>
      </c>
      <c r="D1915">
        <v>-15565274</v>
      </c>
    </row>
    <row r="1916" spans="1:4">
      <c r="A1916" t="s">
        <v>26059</v>
      </c>
      <c r="B1916">
        <v>6109075</v>
      </c>
      <c r="C1916">
        <v>19430000</v>
      </c>
      <c r="D1916">
        <v>-13320925</v>
      </c>
    </row>
    <row r="1917" spans="1:4">
      <c r="A1917" t="s">
        <v>26060</v>
      </c>
      <c r="B1917">
        <v>2708188</v>
      </c>
      <c r="C1917">
        <v>23000000</v>
      </c>
      <c r="D1917">
        <v>-20291812</v>
      </c>
    </row>
    <row r="1918" spans="1:4">
      <c r="A1918" t="s">
        <v>26061</v>
      </c>
      <c r="B1918">
        <v>16123851</v>
      </c>
      <c r="C1918">
        <v>23000000</v>
      </c>
      <c r="D1918">
        <v>-6876149</v>
      </c>
    </row>
    <row r="1919" spans="1:4">
      <c r="A1919" t="s">
        <v>26062</v>
      </c>
      <c r="B1919">
        <v>71975611</v>
      </c>
      <c r="C1919">
        <v>25000000</v>
      </c>
      <c r="D1919">
        <v>46975611</v>
      </c>
    </row>
    <row r="1920" spans="1:4">
      <c r="A1920" t="s">
        <v>26063</v>
      </c>
      <c r="B1920">
        <v>38119483</v>
      </c>
      <c r="C1920">
        <v>22700000</v>
      </c>
      <c r="D1920">
        <v>15419483</v>
      </c>
    </row>
    <row r="1921" spans="1:4">
      <c r="A1921" t="s">
        <v>26064</v>
      </c>
      <c r="B1921">
        <v>4190530</v>
      </c>
      <c r="C1921">
        <v>22500000</v>
      </c>
      <c r="D1921">
        <v>-18309470</v>
      </c>
    </row>
    <row r="1922" spans="1:4">
      <c r="A1922" t="s">
        <v>26065</v>
      </c>
      <c r="B1922">
        <v>217631306</v>
      </c>
      <c r="C1922">
        <v>22000000</v>
      </c>
      <c r="D1922">
        <v>195631306</v>
      </c>
    </row>
    <row r="1923" spans="1:4">
      <c r="A1923" t="s">
        <v>26066</v>
      </c>
      <c r="B1923">
        <v>176483808</v>
      </c>
      <c r="C1923">
        <v>23000000</v>
      </c>
      <c r="D1923">
        <v>153483808</v>
      </c>
    </row>
    <row r="1924" spans="1:4">
      <c r="A1924" t="s">
        <v>26067</v>
      </c>
      <c r="B1924">
        <v>144833357</v>
      </c>
      <c r="C1924">
        <v>22000000</v>
      </c>
      <c r="D1924">
        <v>122833357</v>
      </c>
    </row>
    <row r="1925" spans="1:4">
      <c r="A1925" t="s">
        <v>26068</v>
      </c>
      <c r="B1925">
        <v>75597042</v>
      </c>
      <c r="C1925">
        <v>20000000</v>
      </c>
      <c r="D1925">
        <v>55597042</v>
      </c>
    </row>
    <row r="1926" spans="1:4">
      <c r="A1926" t="s">
        <v>26069</v>
      </c>
      <c r="B1926">
        <v>90636983</v>
      </c>
      <c r="C1926">
        <v>22000000</v>
      </c>
      <c r="D1926">
        <v>68636983</v>
      </c>
    </row>
    <row r="1927" spans="1:4">
      <c r="A1927" t="s">
        <v>26070</v>
      </c>
      <c r="B1927">
        <v>70960517</v>
      </c>
      <c r="C1927">
        <v>35000000</v>
      </c>
      <c r="D1927">
        <v>35960517</v>
      </c>
    </row>
    <row r="1928" spans="1:4">
      <c r="A1928" t="s">
        <v>26071</v>
      </c>
      <c r="B1928">
        <v>55762229</v>
      </c>
      <c r="C1928">
        <v>22000000</v>
      </c>
      <c r="D1928">
        <v>33762229</v>
      </c>
    </row>
    <row r="1929" spans="1:4">
      <c r="A1929" t="s">
        <v>26072</v>
      </c>
      <c r="B1929">
        <v>54235441</v>
      </c>
      <c r="C1929">
        <v>22000000</v>
      </c>
      <c r="D1929">
        <v>32235441</v>
      </c>
    </row>
    <row r="1930" spans="1:4">
      <c r="A1930" t="s">
        <v>26073</v>
      </c>
      <c r="B1930">
        <v>50728000</v>
      </c>
      <c r="C1930">
        <v>22000000</v>
      </c>
      <c r="D1930">
        <v>28728000</v>
      </c>
    </row>
    <row r="1931" spans="1:4">
      <c r="A1931" t="s">
        <v>26074</v>
      </c>
      <c r="B1931">
        <v>40270895</v>
      </c>
      <c r="C1931">
        <v>22000000</v>
      </c>
      <c r="D1931">
        <v>18270895</v>
      </c>
    </row>
    <row r="1932" spans="1:4">
      <c r="A1932" t="s">
        <v>26075</v>
      </c>
      <c r="B1932">
        <v>59696176</v>
      </c>
      <c r="C1932">
        <v>22000000</v>
      </c>
      <c r="D1932">
        <v>37696176</v>
      </c>
    </row>
    <row r="1933" spans="1:4">
      <c r="A1933" t="s">
        <v>26076</v>
      </c>
      <c r="B1933">
        <v>51483949</v>
      </c>
      <c r="C1933">
        <v>22000000</v>
      </c>
      <c r="D1933">
        <v>29483949</v>
      </c>
    </row>
    <row r="1934" spans="1:4">
      <c r="A1934" t="s">
        <v>26077</v>
      </c>
      <c r="B1934">
        <v>36020063</v>
      </c>
      <c r="C1934">
        <v>22000000</v>
      </c>
      <c r="D1934">
        <v>14020063</v>
      </c>
    </row>
    <row r="1935" spans="1:4">
      <c r="A1935" t="s">
        <v>26078</v>
      </c>
      <c r="B1935">
        <v>33313582</v>
      </c>
      <c r="C1935">
        <v>21000000</v>
      </c>
      <c r="D1935">
        <v>12313582</v>
      </c>
    </row>
    <row r="1936" spans="1:4">
      <c r="A1936" t="s">
        <v>26079</v>
      </c>
      <c r="B1936">
        <v>25842000</v>
      </c>
      <c r="C1936">
        <v>22000000</v>
      </c>
      <c r="D1936">
        <v>3842000</v>
      </c>
    </row>
    <row r="1937" spans="1:4">
      <c r="A1937" t="s">
        <v>26080</v>
      </c>
      <c r="B1937">
        <v>22264487</v>
      </c>
      <c r="C1937">
        <v>22000000</v>
      </c>
      <c r="D1937">
        <v>264487</v>
      </c>
    </row>
    <row r="1938" spans="1:4">
      <c r="A1938" t="s">
        <v>26081</v>
      </c>
      <c r="B1938">
        <v>30659817</v>
      </c>
      <c r="C1938">
        <v>26000000</v>
      </c>
      <c r="D1938">
        <v>4659817</v>
      </c>
    </row>
    <row r="1939" spans="1:4">
      <c r="A1939" t="s">
        <v>25236</v>
      </c>
      <c r="B1939">
        <v>5773519</v>
      </c>
      <c r="C1939">
        <v>40000000</v>
      </c>
      <c r="D1939">
        <v>-34226481</v>
      </c>
    </row>
    <row r="1940" spans="1:4">
      <c r="A1940" t="s">
        <v>26082</v>
      </c>
      <c r="B1940">
        <v>19351569</v>
      </c>
      <c r="C1940">
        <v>22000000</v>
      </c>
      <c r="D1940">
        <v>-2648431</v>
      </c>
    </row>
    <row r="1941" spans="1:4">
      <c r="A1941" t="s">
        <v>26083</v>
      </c>
      <c r="B1941">
        <v>49002815</v>
      </c>
      <c r="C1941">
        <v>22000000</v>
      </c>
      <c r="D1941">
        <v>27002815</v>
      </c>
    </row>
    <row r="1942" spans="1:4">
      <c r="A1942" t="s">
        <v>26084</v>
      </c>
      <c r="B1942">
        <v>19283782</v>
      </c>
      <c r="C1942">
        <v>22000000</v>
      </c>
      <c r="D1942">
        <v>-2716218</v>
      </c>
    </row>
    <row r="1943" spans="1:4">
      <c r="A1943" t="s">
        <v>26085</v>
      </c>
      <c r="B1943">
        <v>30059386</v>
      </c>
      <c r="C1943">
        <v>22000000</v>
      </c>
      <c r="D1943">
        <v>8059386</v>
      </c>
    </row>
    <row r="1944" spans="1:4">
      <c r="A1944" t="s">
        <v>24430</v>
      </c>
      <c r="B1944">
        <v>35799026</v>
      </c>
      <c r="C1944">
        <v>126000000</v>
      </c>
      <c r="D1944">
        <v>-90200974</v>
      </c>
    </row>
    <row r="1945" spans="1:4">
      <c r="A1945" t="s">
        <v>26086</v>
      </c>
      <c r="B1945">
        <v>17951431</v>
      </c>
      <c r="C1945">
        <v>30000000</v>
      </c>
      <c r="D1945">
        <v>-12048569</v>
      </c>
    </row>
    <row r="1946" spans="1:4">
      <c r="A1946" t="s">
        <v>26087</v>
      </c>
      <c r="B1946">
        <v>29997095</v>
      </c>
      <c r="C1946">
        <v>22000000</v>
      </c>
      <c r="D1946">
        <v>7997095</v>
      </c>
    </row>
    <row r="1947" spans="1:4">
      <c r="A1947" t="s">
        <v>26088</v>
      </c>
      <c r="B1947">
        <v>14252830</v>
      </c>
      <c r="C1947">
        <v>22000000</v>
      </c>
      <c r="D1947">
        <v>-7747170</v>
      </c>
    </row>
    <row r="1948" spans="1:4">
      <c r="A1948" t="s">
        <v>26089</v>
      </c>
      <c r="B1948">
        <v>19783777</v>
      </c>
      <c r="C1948">
        <v>22000000</v>
      </c>
      <c r="D1948">
        <v>-2216223</v>
      </c>
    </row>
    <row r="1949" spans="1:4">
      <c r="A1949" t="s">
        <v>26090</v>
      </c>
      <c r="B1949">
        <v>13555988</v>
      </c>
      <c r="C1949">
        <v>22000000</v>
      </c>
      <c r="D1949">
        <v>-8444012</v>
      </c>
    </row>
    <row r="1950" spans="1:4">
      <c r="A1950" t="s">
        <v>26091</v>
      </c>
      <c r="B1950">
        <v>12784713</v>
      </c>
      <c r="C1950">
        <v>22000000</v>
      </c>
      <c r="D1950">
        <v>-9215287</v>
      </c>
    </row>
    <row r="1951" spans="1:4">
      <c r="A1951" t="s">
        <v>26092</v>
      </c>
      <c r="B1951">
        <v>10696210</v>
      </c>
      <c r="C1951">
        <v>23500000</v>
      </c>
      <c r="D1951">
        <v>-12803790</v>
      </c>
    </row>
    <row r="1952" spans="1:4">
      <c r="A1952" t="s">
        <v>26093</v>
      </c>
      <c r="B1952">
        <v>5974653</v>
      </c>
      <c r="C1952">
        <v>22000000</v>
      </c>
      <c r="D1952">
        <v>-16025347</v>
      </c>
    </row>
    <row r="1953" spans="1:4">
      <c r="A1953" t="s">
        <v>26094</v>
      </c>
      <c r="B1953">
        <v>5000000</v>
      </c>
      <c r="C1953">
        <v>25000000</v>
      </c>
      <c r="D1953">
        <v>-20000000</v>
      </c>
    </row>
    <row r="1954" spans="1:4">
      <c r="A1954" t="s">
        <v>26095</v>
      </c>
      <c r="B1954">
        <v>9694105</v>
      </c>
      <c r="C1954">
        <v>22000000</v>
      </c>
      <c r="D1954">
        <v>-12305895</v>
      </c>
    </row>
    <row r="1955" spans="1:4">
      <c r="A1955" t="s">
        <v>26096</v>
      </c>
      <c r="B1955">
        <v>16027866</v>
      </c>
      <c r="C1955">
        <v>25000000</v>
      </c>
      <c r="D1955">
        <v>-8972134</v>
      </c>
    </row>
    <row r="1956" spans="1:4">
      <c r="A1956" t="s">
        <v>26097</v>
      </c>
      <c r="B1956">
        <v>4398392</v>
      </c>
      <c r="C1956">
        <v>21000000</v>
      </c>
      <c r="D1956">
        <v>-16601608</v>
      </c>
    </row>
    <row r="1957" spans="1:4">
      <c r="A1957" t="s">
        <v>26098</v>
      </c>
      <c r="B1957">
        <v>1050445</v>
      </c>
      <c r="C1957">
        <v>22000000</v>
      </c>
      <c r="D1957">
        <v>-20949555</v>
      </c>
    </row>
    <row r="1958" spans="1:4">
      <c r="A1958" t="s">
        <v>26099</v>
      </c>
      <c r="B1958">
        <v>13746550</v>
      </c>
      <c r="C1958">
        <v>2000000</v>
      </c>
      <c r="D1958">
        <v>11746550</v>
      </c>
    </row>
    <row r="1959" spans="1:4">
      <c r="A1959" t="s">
        <v>26100</v>
      </c>
      <c r="B1959">
        <v>20668843</v>
      </c>
      <c r="C1959">
        <v>22000000</v>
      </c>
      <c r="D1959">
        <v>-1331157</v>
      </c>
    </row>
    <row r="1960" spans="1:4">
      <c r="A1960" t="s">
        <v>26101</v>
      </c>
      <c r="B1960">
        <v>2963012</v>
      </c>
      <c r="C1960">
        <v>22000000</v>
      </c>
      <c r="D1960">
        <v>-19036988</v>
      </c>
    </row>
    <row r="1961" spans="1:4">
      <c r="A1961" t="s">
        <v>26102</v>
      </c>
      <c r="B1961">
        <v>1796024</v>
      </c>
      <c r="C1961">
        <v>22000000</v>
      </c>
      <c r="D1961">
        <v>-20203976</v>
      </c>
    </row>
    <row r="1962" spans="1:4">
      <c r="A1962" t="s">
        <v>26103</v>
      </c>
      <c r="B1962">
        <v>634277</v>
      </c>
      <c r="C1962">
        <v>16000000</v>
      </c>
      <c r="D1962">
        <v>-15365723</v>
      </c>
    </row>
    <row r="1963" spans="1:4">
      <c r="A1963" t="s">
        <v>26104</v>
      </c>
      <c r="B1963">
        <v>11326836</v>
      </c>
      <c r="C1963">
        <v>22000000</v>
      </c>
      <c r="D1963">
        <v>-10673164</v>
      </c>
    </row>
    <row r="1964" spans="1:4">
      <c r="A1964" t="s">
        <v>26105</v>
      </c>
      <c r="B1964">
        <v>49024969</v>
      </c>
      <c r="C1964">
        <v>25000000</v>
      </c>
      <c r="D1964">
        <v>24024969</v>
      </c>
    </row>
    <row r="1965" spans="1:4">
      <c r="A1965" t="s">
        <v>26106</v>
      </c>
      <c r="B1965">
        <v>22294341</v>
      </c>
      <c r="C1965">
        <v>21500000</v>
      </c>
      <c r="D1965">
        <v>794341</v>
      </c>
    </row>
    <row r="1966" spans="1:4">
      <c r="A1966" t="s">
        <v>26107</v>
      </c>
      <c r="B1966">
        <v>24362501</v>
      </c>
      <c r="C1966">
        <v>21500000</v>
      </c>
      <c r="D1966">
        <v>2862501</v>
      </c>
    </row>
    <row r="1967" spans="1:4">
      <c r="A1967" t="s">
        <v>26108</v>
      </c>
      <c r="B1967">
        <v>16684352</v>
      </c>
      <c r="C1967">
        <v>17000000</v>
      </c>
      <c r="D1967">
        <v>-315648</v>
      </c>
    </row>
    <row r="1968" spans="1:4">
      <c r="A1968" t="s">
        <v>26109</v>
      </c>
      <c r="B1968">
        <v>46700000</v>
      </c>
      <c r="C1968">
        <v>21000000</v>
      </c>
      <c r="D1968">
        <v>25700000</v>
      </c>
    </row>
    <row r="1969" spans="1:4">
      <c r="A1969" t="s">
        <v>26110</v>
      </c>
      <c r="B1969">
        <v>52008288</v>
      </c>
      <c r="C1969">
        <v>21000000</v>
      </c>
      <c r="D1969">
        <v>31008288</v>
      </c>
    </row>
    <row r="1970" spans="1:4">
      <c r="A1970" t="s">
        <v>26111</v>
      </c>
      <c r="B1970">
        <v>8579684</v>
      </c>
      <c r="C1970">
        <v>9000000</v>
      </c>
      <c r="D1970">
        <v>-420316</v>
      </c>
    </row>
    <row r="1971" spans="1:4">
      <c r="A1971" t="s">
        <v>26112</v>
      </c>
      <c r="B1971">
        <v>42660000</v>
      </c>
      <c r="C1971">
        <v>17000000</v>
      </c>
      <c r="D1971">
        <v>25660000</v>
      </c>
    </row>
    <row r="1972" spans="1:4">
      <c r="A1972" t="s">
        <v>26113</v>
      </c>
      <c r="B1972">
        <v>40219708</v>
      </c>
      <c r="C1972">
        <v>21000000</v>
      </c>
      <c r="D1972">
        <v>19219708</v>
      </c>
    </row>
    <row r="1973" spans="1:4">
      <c r="A1973" t="s">
        <v>26114</v>
      </c>
      <c r="B1973">
        <v>132088910</v>
      </c>
      <c r="C1973">
        <v>21000000</v>
      </c>
      <c r="D1973">
        <v>111088910</v>
      </c>
    </row>
    <row r="1974" spans="1:4">
      <c r="A1974" t="s">
        <v>26115</v>
      </c>
      <c r="B1974">
        <v>36581633</v>
      </c>
      <c r="C1974">
        <v>21000000</v>
      </c>
      <c r="D1974">
        <v>15581633</v>
      </c>
    </row>
    <row r="1975" spans="1:4">
      <c r="A1975" t="s">
        <v>26116</v>
      </c>
      <c r="B1975">
        <v>25296447</v>
      </c>
      <c r="C1975">
        <v>21000000</v>
      </c>
      <c r="D1975">
        <v>4296447</v>
      </c>
    </row>
    <row r="1976" spans="1:4">
      <c r="A1976" t="s">
        <v>26117</v>
      </c>
      <c r="B1976">
        <v>24848292</v>
      </c>
      <c r="C1976">
        <v>20000000</v>
      </c>
      <c r="D1976">
        <v>4848292</v>
      </c>
    </row>
    <row r="1977" spans="1:4">
      <c r="A1977" t="s">
        <v>26118</v>
      </c>
      <c r="B1977">
        <v>17757087</v>
      </c>
      <c r="C1977">
        <v>21000000</v>
      </c>
      <c r="D1977">
        <v>-3242913</v>
      </c>
    </row>
    <row r="1978" spans="1:4">
      <c r="A1978" t="s">
        <v>26119</v>
      </c>
      <c r="B1978">
        <v>9430988</v>
      </c>
      <c r="C1978">
        <v>17000000</v>
      </c>
      <c r="D1978">
        <v>-7569012</v>
      </c>
    </row>
    <row r="1979" spans="1:4">
      <c r="A1979" t="s">
        <v>26120</v>
      </c>
      <c r="B1979">
        <v>16284360</v>
      </c>
      <c r="C1979">
        <v>21000000</v>
      </c>
      <c r="D1979">
        <v>-4715640</v>
      </c>
    </row>
    <row r="1980" spans="1:4">
      <c r="A1980" t="s">
        <v>26121</v>
      </c>
      <c r="B1980">
        <v>6830957</v>
      </c>
      <c r="C1980">
        <v>21000000</v>
      </c>
      <c r="D1980">
        <v>-14169043</v>
      </c>
    </row>
    <row r="1981" spans="1:4">
      <c r="A1981" t="s">
        <v>26122</v>
      </c>
      <c r="B1981">
        <v>24104113</v>
      </c>
      <c r="C1981">
        <v>20000000</v>
      </c>
      <c r="D1981">
        <v>4104113</v>
      </c>
    </row>
    <row r="1982" spans="1:4">
      <c r="A1982" t="s">
        <v>26123</v>
      </c>
      <c r="B1982">
        <v>15593</v>
      </c>
      <c r="C1982">
        <v>21000000</v>
      </c>
      <c r="D1982">
        <v>-20984407</v>
      </c>
    </row>
    <row r="1983" spans="1:4">
      <c r="A1983" t="s">
        <v>26124</v>
      </c>
      <c r="B1983">
        <v>958319</v>
      </c>
      <c r="C1983">
        <v>21000000</v>
      </c>
      <c r="D1983">
        <v>-20041681</v>
      </c>
    </row>
    <row r="1984" spans="1:4">
      <c r="A1984" t="s">
        <v>26125</v>
      </c>
      <c r="B1984">
        <v>69700000</v>
      </c>
      <c r="C1984">
        <v>35000000</v>
      </c>
      <c r="D1984">
        <v>34700000</v>
      </c>
    </row>
    <row r="1985" spans="1:4">
      <c r="A1985" t="s">
        <v>26126</v>
      </c>
      <c r="B1985">
        <v>2840417</v>
      </c>
      <c r="C1985">
        <v>31000000</v>
      </c>
      <c r="D1985">
        <v>-28159583</v>
      </c>
    </row>
    <row r="1986" spans="1:4">
      <c r="A1986" t="s">
        <v>26127</v>
      </c>
      <c r="B1986">
        <v>242374454</v>
      </c>
      <c r="C1986">
        <v>18000000</v>
      </c>
      <c r="D1986">
        <v>224374454</v>
      </c>
    </row>
    <row r="1987" spans="1:4">
      <c r="A1987" t="s">
        <v>26128</v>
      </c>
      <c r="B1987">
        <v>173585516</v>
      </c>
      <c r="C1987">
        <v>18000000</v>
      </c>
      <c r="D1987">
        <v>155585516</v>
      </c>
    </row>
    <row r="1988" spans="1:4">
      <c r="A1988" t="s">
        <v>26129</v>
      </c>
      <c r="B1988">
        <v>128300000</v>
      </c>
      <c r="C1988">
        <v>19400870</v>
      </c>
      <c r="D1988">
        <v>108899130</v>
      </c>
    </row>
    <row r="1989" spans="1:4">
      <c r="A1989" t="s">
        <v>26130</v>
      </c>
      <c r="B1989">
        <v>20259297</v>
      </c>
      <c r="C1989">
        <v>20000000</v>
      </c>
      <c r="D1989">
        <v>259297</v>
      </c>
    </row>
    <row r="1990" spans="1:4">
      <c r="A1990" t="s">
        <v>26131</v>
      </c>
      <c r="B1990">
        <v>153665036</v>
      </c>
      <c r="C1990">
        <v>28000000</v>
      </c>
      <c r="D1990">
        <v>125665036</v>
      </c>
    </row>
    <row r="1991" spans="1:4">
      <c r="A1991" t="s">
        <v>26132</v>
      </c>
      <c r="B1991">
        <v>132541238</v>
      </c>
      <c r="C1991">
        <v>33000000</v>
      </c>
      <c r="D1991">
        <v>99541238</v>
      </c>
    </row>
    <row r="1992" spans="1:4">
      <c r="A1992" t="s">
        <v>26133</v>
      </c>
      <c r="B1992">
        <v>130727000</v>
      </c>
      <c r="C1992">
        <v>19000000</v>
      </c>
      <c r="D1992">
        <v>111727000</v>
      </c>
    </row>
    <row r="1993" spans="1:4">
      <c r="A1993" t="s">
        <v>26134</v>
      </c>
      <c r="B1993">
        <v>121697350</v>
      </c>
      <c r="C1993">
        <v>20000000</v>
      </c>
      <c r="D1993">
        <v>101697350</v>
      </c>
    </row>
    <row r="1994" spans="1:4">
      <c r="A1994" t="s">
        <v>26135</v>
      </c>
      <c r="B1994">
        <v>117224271</v>
      </c>
      <c r="C1994">
        <v>20000000</v>
      </c>
      <c r="D1994">
        <v>97224271</v>
      </c>
    </row>
    <row r="1995" spans="1:4">
      <c r="A1995" t="s">
        <v>26136</v>
      </c>
      <c r="B1995">
        <v>102922376</v>
      </c>
      <c r="C1995">
        <v>20000000</v>
      </c>
      <c r="D1995">
        <v>82922376</v>
      </c>
    </row>
    <row r="1996" spans="1:4">
      <c r="A1996" t="s">
        <v>26137</v>
      </c>
      <c r="B1996">
        <v>94497271</v>
      </c>
      <c r="C1996">
        <v>20000000</v>
      </c>
      <c r="D1996">
        <v>74497271</v>
      </c>
    </row>
    <row r="1997" spans="1:4">
      <c r="A1997" t="s">
        <v>26138</v>
      </c>
      <c r="B1997">
        <v>137387272</v>
      </c>
      <c r="C1997">
        <v>20000000</v>
      </c>
      <c r="D1997">
        <v>117387272</v>
      </c>
    </row>
    <row r="1998" spans="1:4">
      <c r="A1998" t="s">
        <v>26139</v>
      </c>
      <c r="B1998">
        <v>82301521</v>
      </c>
      <c r="C1998">
        <v>32000000</v>
      </c>
      <c r="D1998">
        <v>50301521</v>
      </c>
    </row>
    <row r="1999" spans="1:4">
      <c r="A1999" t="s">
        <v>26140</v>
      </c>
      <c r="B1999">
        <v>84518155</v>
      </c>
      <c r="C1999">
        <v>20000000</v>
      </c>
      <c r="D1999">
        <v>64518155</v>
      </c>
    </row>
    <row r="2000" spans="1:4">
      <c r="A2000" t="s">
        <v>25401</v>
      </c>
      <c r="B2000">
        <v>80050171</v>
      </c>
      <c r="C2000">
        <v>20000000</v>
      </c>
      <c r="D2000">
        <v>60050171</v>
      </c>
    </row>
    <row r="2001" spans="1:4">
      <c r="A2001" t="s">
        <v>26141</v>
      </c>
      <c r="B2001">
        <v>81257845</v>
      </c>
      <c r="C2001">
        <v>35000000</v>
      </c>
      <c r="D2001">
        <v>46257845</v>
      </c>
    </row>
    <row r="2002" spans="1:4">
      <c r="A2002" t="s">
        <v>26142</v>
      </c>
      <c r="B2002">
        <v>70360285</v>
      </c>
      <c r="C2002">
        <v>18000000</v>
      </c>
      <c r="D2002">
        <v>52360285</v>
      </c>
    </row>
    <row r="2003" spans="1:4">
      <c r="A2003" t="s">
        <v>25742</v>
      </c>
      <c r="B2003">
        <v>12831121</v>
      </c>
      <c r="C2003">
        <v>30000000</v>
      </c>
      <c r="D2003">
        <v>-17168879</v>
      </c>
    </row>
    <row r="2004" spans="1:4">
      <c r="A2004" t="s">
        <v>26143</v>
      </c>
      <c r="B2004">
        <v>69148997</v>
      </c>
      <c r="C2004">
        <v>37000000</v>
      </c>
      <c r="D2004">
        <v>32148997</v>
      </c>
    </row>
    <row r="2005" spans="1:4">
      <c r="A2005" t="s">
        <v>26144</v>
      </c>
      <c r="B2005">
        <v>82624961</v>
      </c>
      <c r="C2005">
        <v>20000000</v>
      </c>
      <c r="D2005">
        <v>62624961</v>
      </c>
    </row>
    <row r="2006" spans="1:4">
      <c r="A2006" t="s">
        <v>26145</v>
      </c>
      <c r="B2006">
        <v>67325559</v>
      </c>
      <c r="C2006">
        <v>20000000</v>
      </c>
      <c r="D2006">
        <v>47325559</v>
      </c>
    </row>
    <row r="2007" spans="1:4">
      <c r="A2007" t="s">
        <v>26146</v>
      </c>
      <c r="B2007">
        <v>62933793</v>
      </c>
      <c r="C2007">
        <v>20000000</v>
      </c>
      <c r="D2007">
        <v>42933793</v>
      </c>
    </row>
    <row r="2008" spans="1:4">
      <c r="A2008" t="s">
        <v>26147</v>
      </c>
      <c r="B2008">
        <v>56667870</v>
      </c>
      <c r="C2008">
        <v>20000000</v>
      </c>
      <c r="D2008">
        <v>36667870</v>
      </c>
    </row>
    <row r="2009" spans="1:4">
      <c r="A2009" t="s">
        <v>26148</v>
      </c>
      <c r="B2009">
        <v>56398162</v>
      </c>
      <c r="C2009">
        <v>20000000</v>
      </c>
      <c r="D2009">
        <v>36398162</v>
      </c>
    </row>
    <row r="2010" spans="1:4">
      <c r="A2010" t="s">
        <v>26149</v>
      </c>
      <c r="B2010">
        <v>60072596</v>
      </c>
      <c r="C2010">
        <v>20000000</v>
      </c>
      <c r="D2010">
        <v>40072596</v>
      </c>
    </row>
    <row r="2011" spans="1:4">
      <c r="A2011" t="s">
        <v>26150</v>
      </c>
      <c r="B2011">
        <v>56362352</v>
      </c>
      <c r="C2011">
        <v>20000000</v>
      </c>
      <c r="D2011">
        <v>36362352</v>
      </c>
    </row>
    <row r="2012" spans="1:4">
      <c r="A2012" t="s">
        <v>26151</v>
      </c>
      <c r="B2012">
        <v>56154094</v>
      </c>
      <c r="C2012">
        <v>20000000</v>
      </c>
      <c r="D2012">
        <v>36154094</v>
      </c>
    </row>
    <row r="2013" spans="1:4">
      <c r="A2013" t="s">
        <v>26152</v>
      </c>
      <c r="B2013">
        <v>65623128</v>
      </c>
      <c r="C2013">
        <v>20000000</v>
      </c>
      <c r="D2013">
        <v>45623128</v>
      </c>
    </row>
    <row r="2014" spans="1:4">
      <c r="A2014" t="s">
        <v>26153</v>
      </c>
      <c r="B2014">
        <v>48546578</v>
      </c>
      <c r="C2014">
        <v>20000000</v>
      </c>
      <c r="D2014">
        <v>28546578</v>
      </c>
    </row>
    <row r="2015" spans="1:4">
      <c r="A2015" t="s">
        <v>26154</v>
      </c>
      <c r="B2015">
        <v>48423368</v>
      </c>
      <c r="C2015">
        <v>20000000</v>
      </c>
      <c r="D2015">
        <v>28423368</v>
      </c>
    </row>
    <row r="2016" spans="1:4">
      <c r="A2016" t="s">
        <v>26155</v>
      </c>
      <c r="B2016">
        <v>52066000</v>
      </c>
      <c r="C2016">
        <v>20000000</v>
      </c>
      <c r="D2016">
        <v>32066000</v>
      </c>
    </row>
    <row r="2017" spans="1:4">
      <c r="A2017" t="s">
        <v>26156</v>
      </c>
      <c r="B2017">
        <v>47887943</v>
      </c>
      <c r="C2017">
        <v>20000000</v>
      </c>
      <c r="D2017">
        <v>27887943</v>
      </c>
    </row>
    <row r="2018" spans="1:4">
      <c r="A2018" t="s">
        <v>26157</v>
      </c>
      <c r="B2018">
        <v>46363118</v>
      </c>
      <c r="C2018">
        <v>20000000</v>
      </c>
      <c r="D2018">
        <v>26363118</v>
      </c>
    </row>
    <row r="2019" spans="1:4">
      <c r="A2019" t="s">
        <v>26158</v>
      </c>
      <c r="B2019">
        <v>47852604</v>
      </c>
      <c r="C2019">
        <v>20000000</v>
      </c>
      <c r="D2019">
        <v>27852604</v>
      </c>
    </row>
    <row r="2020" spans="1:4">
      <c r="A2020" t="s">
        <v>26159</v>
      </c>
      <c r="B2020">
        <v>45542421</v>
      </c>
      <c r="C2020">
        <v>30000000</v>
      </c>
      <c r="D2020">
        <v>15542421</v>
      </c>
    </row>
    <row r="2021" spans="1:4">
      <c r="A2021" t="s">
        <v>26160</v>
      </c>
      <c r="B2021">
        <v>42652003</v>
      </c>
      <c r="C2021">
        <v>20000000</v>
      </c>
      <c r="D2021">
        <v>22652003</v>
      </c>
    </row>
    <row r="2022" spans="1:4">
      <c r="A2022" t="s">
        <v>26161</v>
      </c>
      <c r="B2022">
        <v>39737645</v>
      </c>
      <c r="C2022">
        <v>20000000</v>
      </c>
      <c r="D2022">
        <v>19737645</v>
      </c>
    </row>
    <row r="2023" spans="1:4">
      <c r="A2023" t="s">
        <v>24537</v>
      </c>
      <c r="B2023">
        <v>37567440</v>
      </c>
      <c r="C2023">
        <v>20000000</v>
      </c>
      <c r="D2023">
        <v>17567440</v>
      </c>
    </row>
    <row r="2024" spans="1:4">
      <c r="A2024" t="s">
        <v>26162</v>
      </c>
      <c r="B2024">
        <v>44988180</v>
      </c>
      <c r="C2024">
        <v>20000000</v>
      </c>
      <c r="D2024">
        <v>24988180</v>
      </c>
    </row>
    <row r="2025" spans="1:4">
      <c r="A2025" t="s">
        <v>26163</v>
      </c>
      <c r="B2025">
        <v>39263506</v>
      </c>
      <c r="C2025">
        <v>22000000</v>
      </c>
      <c r="D2025">
        <v>17263506</v>
      </c>
    </row>
    <row r="2026" spans="1:4">
      <c r="A2026" t="s">
        <v>26164</v>
      </c>
      <c r="B2026">
        <v>39143839</v>
      </c>
      <c r="C2026">
        <v>20000000</v>
      </c>
      <c r="D2026">
        <v>19143839</v>
      </c>
    </row>
    <row r="2027" spans="1:4">
      <c r="A2027" t="s">
        <v>26165</v>
      </c>
      <c r="B2027">
        <v>37672350</v>
      </c>
      <c r="C2027">
        <v>20000000</v>
      </c>
      <c r="D2027">
        <v>17672350</v>
      </c>
    </row>
    <row r="2028" spans="1:4">
      <c r="A2028" t="s">
        <v>26166</v>
      </c>
      <c r="B2028">
        <v>38037513</v>
      </c>
      <c r="C2028">
        <v>20000000</v>
      </c>
      <c r="D2028">
        <v>18037513</v>
      </c>
    </row>
    <row r="2029" spans="1:4">
      <c r="A2029" t="s">
        <v>26167</v>
      </c>
      <c r="B2029">
        <v>37442180</v>
      </c>
      <c r="C2029">
        <v>20000000</v>
      </c>
      <c r="D2029">
        <v>17442180</v>
      </c>
    </row>
    <row r="2030" spans="1:4">
      <c r="A2030" t="s">
        <v>26168</v>
      </c>
      <c r="B2030">
        <v>35596227</v>
      </c>
      <c r="C2030">
        <v>20000000</v>
      </c>
      <c r="D2030">
        <v>15596227</v>
      </c>
    </row>
    <row r="2031" spans="1:4">
      <c r="A2031" t="s">
        <v>26169</v>
      </c>
      <c r="B2031">
        <v>35422828</v>
      </c>
      <c r="C2031">
        <v>20000000</v>
      </c>
      <c r="D2031">
        <v>15422828</v>
      </c>
    </row>
    <row r="2032" spans="1:4">
      <c r="A2032" t="s">
        <v>26170</v>
      </c>
      <c r="B2032">
        <v>36658108</v>
      </c>
      <c r="C2032">
        <v>20000000</v>
      </c>
      <c r="D2032">
        <v>16658108</v>
      </c>
    </row>
    <row r="2033" spans="1:4">
      <c r="A2033" t="s">
        <v>26171</v>
      </c>
      <c r="B2033">
        <v>34300771</v>
      </c>
      <c r="C2033">
        <v>25000000</v>
      </c>
      <c r="D2033">
        <v>9300771</v>
      </c>
    </row>
    <row r="2034" spans="1:4">
      <c r="A2034" t="s">
        <v>26172</v>
      </c>
      <c r="B2034">
        <v>34290142</v>
      </c>
      <c r="C2034">
        <v>19800000</v>
      </c>
      <c r="D2034">
        <v>14490142</v>
      </c>
    </row>
    <row r="2035" spans="1:4">
      <c r="A2035" t="s">
        <v>26173</v>
      </c>
      <c r="B2035">
        <v>33422556</v>
      </c>
      <c r="C2035">
        <v>20000000</v>
      </c>
      <c r="D2035">
        <v>13422556</v>
      </c>
    </row>
    <row r="2036" spans="1:4">
      <c r="A2036" t="s">
        <v>26174</v>
      </c>
      <c r="B2036">
        <v>32774834</v>
      </c>
      <c r="C2036">
        <v>30000000</v>
      </c>
      <c r="D2036">
        <v>2774834</v>
      </c>
    </row>
    <row r="2037" spans="1:4">
      <c r="A2037" t="s">
        <v>26175</v>
      </c>
      <c r="B2037">
        <v>34334256</v>
      </c>
      <c r="C2037">
        <v>11000000</v>
      </c>
      <c r="D2037">
        <v>23334256</v>
      </c>
    </row>
    <row r="2038" spans="1:4">
      <c r="A2038" t="s">
        <v>26176</v>
      </c>
      <c r="B2038">
        <v>32051917</v>
      </c>
      <c r="C2038">
        <v>20000000</v>
      </c>
      <c r="D2038">
        <v>12051917</v>
      </c>
    </row>
    <row r="2039" spans="1:4">
      <c r="A2039" t="s">
        <v>26177</v>
      </c>
      <c r="B2039">
        <v>32014289</v>
      </c>
      <c r="C2039">
        <v>20000000</v>
      </c>
      <c r="D2039">
        <v>12014289</v>
      </c>
    </row>
    <row r="2040" spans="1:4">
      <c r="A2040" t="s">
        <v>26178</v>
      </c>
      <c r="B2040">
        <v>31838002</v>
      </c>
      <c r="C2040">
        <v>20000000</v>
      </c>
      <c r="D2040">
        <v>11838002</v>
      </c>
    </row>
    <row r="2041" spans="1:4">
      <c r="A2041" t="s">
        <v>26179</v>
      </c>
      <c r="B2041">
        <v>36874745</v>
      </c>
      <c r="C2041">
        <v>20000000</v>
      </c>
      <c r="D2041">
        <v>16874745</v>
      </c>
    </row>
    <row r="2042" spans="1:4">
      <c r="A2042" t="s">
        <v>26180</v>
      </c>
      <c r="B2042">
        <v>30079316</v>
      </c>
      <c r="C2042">
        <v>35000000</v>
      </c>
      <c r="D2042">
        <v>-4920684</v>
      </c>
    </row>
    <row r="2043" spans="1:4">
      <c r="A2043" t="s">
        <v>26181</v>
      </c>
      <c r="B2043">
        <v>35033759</v>
      </c>
      <c r="C2043">
        <v>19000000</v>
      </c>
      <c r="D2043">
        <v>16033759</v>
      </c>
    </row>
    <row r="2044" spans="1:4">
      <c r="A2044" t="s">
        <v>26182</v>
      </c>
      <c r="B2044">
        <v>29753944</v>
      </c>
      <c r="C2044">
        <v>20000000</v>
      </c>
      <c r="D2044">
        <v>9753944</v>
      </c>
    </row>
    <row r="2045" spans="1:4">
      <c r="A2045" t="s">
        <v>26183</v>
      </c>
      <c r="B2045">
        <v>31146570</v>
      </c>
      <c r="C2045">
        <v>20000000</v>
      </c>
      <c r="D2045">
        <v>11146570</v>
      </c>
    </row>
    <row r="2046" spans="1:4">
      <c r="A2046" t="s">
        <v>26184</v>
      </c>
      <c r="B2046">
        <v>27277055</v>
      </c>
      <c r="C2046">
        <v>20000000</v>
      </c>
      <c r="D2046">
        <v>7277055</v>
      </c>
    </row>
    <row r="2047" spans="1:4">
      <c r="A2047" t="s">
        <v>26185</v>
      </c>
      <c r="B2047">
        <v>26876529</v>
      </c>
      <c r="C2047">
        <v>27000000</v>
      </c>
      <c r="D2047">
        <v>-123471</v>
      </c>
    </row>
    <row r="2048" spans="1:4">
      <c r="A2048" t="s">
        <v>26186</v>
      </c>
      <c r="B2048">
        <v>53146000</v>
      </c>
      <c r="C2048">
        <v>20000000</v>
      </c>
      <c r="D2048">
        <v>33146000</v>
      </c>
    </row>
    <row r="2049" spans="1:4">
      <c r="A2049" t="s">
        <v>26187</v>
      </c>
      <c r="B2049">
        <v>30028592</v>
      </c>
      <c r="C2049">
        <v>20000000</v>
      </c>
      <c r="D2049">
        <v>10028592</v>
      </c>
    </row>
    <row r="2050" spans="1:4">
      <c r="A2050" t="s">
        <v>26188</v>
      </c>
      <c r="B2050">
        <v>34126138</v>
      </c>
      <c r="C2050">
        <v>20000000</v>
      </c>
      <c r="D2050">
        <v>14126138</v>
      </c>
    </row>
    <row r="2051" spans="1:4">
      <c r="A2051" t="s">
        <v>26189</v>
      </c>
      <c r="B2051">
        <v>25677801</v>
      </c>
      <c r="C2051">
        <v>20000000</v>
      </c>
      <c r="D2051">
        <v>5677801</v>
      </c>
    </row>
    <row r="2052" spans="1:4">
      <c r="A2052" t="s">
        <v>26190</v>
      </c>
      <c r="B2052">
        <v>26415649</v>
      </c>
      <c r="C2052">
        <v>20000000</v>
      </c>
      <c r="D2052">
        <v>6415649</v>
      </c>
    </row>
    <row r="2053" spans="1:4">
      <c r="A2053" t="s">
        <v>26191</v>
      </c>
      <c r="B2053">
        <v>26003149</v>
      </c>
      <c r="C2053">
        <v>20000000</v>
      </c>
      <c r="D2053">
        <v>6003149</v>
      </c>
    </row>
    <row r="2054" spans="1:4">
      <c r="A2054" t="s">
        <v>26192</v>
      </c>
      <c r="B2054">
        <v>25584685</v>
      </c>
      <c r="C2054">
        <v>20000000</v>
      </c>
      <c r="D2054">
        <v>5584685</v>
      </c>
    </row>
    <row r="2055" spans="1:4">
      <c r="A2055" t="s">
        <v>26193</v>
      </c>
      <c r="B2055">
        <v>29975979</v>
      </c>
      <c r="C2055">
        <v>20000000</v>
      </c>
      <c r="D2055">
        <v>9975979</v>
      </c>
    </row>
    <row r="2056" spans="1:4">
      <c r="A2056" t="s">
        <v>26194</v>
      </c>
      <c r="B2056">
        <v>31584722</v>
      </c>
      <c r="C2056">
        <v>20000000</v>
      </c>
      <c r="D2056">
        <v>11584722</v>
      </c>
    </row>
    <row r="2057" spans="1:4">
      <c r="A2057" t="s">
        <v>26195</v>
      </c>
      <c r="B2057">
        <v>23179303</v>
      </c>
      <c r="C2057">
        <v>20000000</v>
      </c>
      <c r="D2057">
        <v>3179303</v>
      </c>
    </row>
    <row r="2058" spans="1:4">
      <c r="A2058" t="s">
        <v>26196</v>
      </c>
      <c r="B2058">
        <v>23078294</v>
      </c>
      <c r="C2058">
        <v>9000000</v>
      </c>
      <c r="D2058">
        <v>14078294</v>
      </c>
    </row>
    <row r="2059" spans="1:4">
      <c r="A2059" t="s">
        <v>26197</v>
      </c>
      <c r="B2059">
        <v>21413105</v>
      </c>
      <c r="C2059">
        <v>20000000</v>
      </c>
      <c r="D2059">
        <v>1413105</v>
      </c>
    </row>
    <row r="2060" spans="1:4">
      <c r="A2060" t="s">
        <v>26198</v>
      </c>
      <c r="B2060">
        <v>25077977</v>
      </c>
      <c r="C2060">
        <v>20000000</v>
      </c>
      <c r="D2060">
        <v>5077977</v>
      </c>
    </row>
    <row r="2061" spans="1:4">
      <c r="A2061" t="s">
        <v>26199</v>
      </c>
      <c r="B2061">
        <v>23292105</v>
      </c>
      <c r="C2061">
        <v>20000000</v>
      </c>
      <c r="D2061">
        <v>3292105</v>
      </c>
    </row>
    <row r="2062" spans="1:4">
      <c r="A2062" t="s">
        <v>26200</v>
      </c>
      <c r="B2062">
        <v>20916309</v>
      </c>
      <c r="C2062">
        <v>40000000</v>
      </c>
      <c r="D2062">
        <v>-19083691</v>
      </c>
    </row>
    <row r="2063" spans="1:4">
      <c r="A2063" t="s">
        <v>26201</v>
      </c>
      <c r="B2063">
        <v>21200000</v>
      </c>
      <c r="C2063">
        <v>20000000</v>
      </c>
      <c r="D2063">
        <v>1200000</v>
      </c>
    </row>
    <row r="2064" spans="1:4">
      <c r="A2064" t="s">
        <v>26202</v>
      </c>
      <c r="B2064">
        <v>20241395</v>
      </c>
      <c r="C2064">
        <v>20000000</v>
      </c>
      <c r="D2064">
        <v>241395</v>
      </c>
    </row>
    <row r="2065" spans="1:4">
      <c r="A2065" t="s">
        <v>26203</v>
      </c>
      <c r="B2065">
        <v>32000000</v>
      </c>
      <c r="C2065">
        <v>806947</v>
      </c>
      <c r="D2065">
        <v>31193053</v>
      </c>
    </row>
    <row r="2066" spans="1:4">
      <c r="A2066" t="s">
        <v>26204</v>
      </c>
      <c r="B2066">
        <v>19151864</v>
      </c>
      <c r="C2066">
        <v>40000000</v>
      </c>
      <c r="D2066">
        <v>-20848136</v>
      </c>
    </row>
    <row r="2067" spans="1:4">
      <c r="A2067" t="s">
        <v>26205</v>
      </c>
      <c r="B2067">
        <v>23393765</v>
      </c>
      <c r="C2067">
        <v>20000000</v>
      </c>
      <c r="D2067">
        <v>3393765</v>
      </c>
    </row>
    <row r="2068" spans="1:4">
      <c r="A2068" t="s">
        <v>26206</v>
      </c>
      <c r="B2068">
        <v>18882880</v>
      </c>
      <c r="C2068">
        <v>20000000</v>
      </c>
      <c r="D2068">
        <v>-1117120</v>
      </c>
    </row>
    <row r="2069" spans="1:4">
      <c r="A2069" t="s">
        <v>26207</v>
      </c>
      <c r="B2069">
        <v>8500000</v>
      </c>
      <c r="C2069">
        <v>20000000</v>
      </c>
      <c r="D2069">
        <v>-11500000</v>
      </c>
    </row>
    <row r="2070" spans="1:4">
      <c r="A2070" t="s">
        <v>26208</v>
      </c>
      <c r="B2070">
        <v>18252684</v>
      </c>
      <c r="C2070">
        <v>30000000</v>
      </c>
      <c r="D2070">
        <v>-11747316</v>
      </c>
    </row>
    <row r="2071" spans="1:4">
      <c r="A2071" t="s">
        <v>26209</v>
      </c>
      <c r="B2071">
        <v>19661987</v>
      </c>
      <c r="C2071">
        <v>20000000</v>
      </c>
      <c r="D2071">
        <v>-338013</v>
      </c>
    </row>
    <row r="2072" spans="1:4">
      <c r="A2072" t="s">
        <v>26210</v>
      </c>
      <c r="B2072">
        <v>18352454</v>
      </c>
      <c r="C2072">
        <v>15000000</v>
      </c>
      <c r="D2072">
        <v>3352454</v>
      </c>
    </row>
    <row r="2073" spans="1:4">
      <c r="A2073" t="s">
        <v>26211</v>
      </c>
      <c r="B2073">
        <v>17803796</v>
      </c>
      <c r="C2073">
        <v>20000000</v>
      </c>
      <c r="D2073">
        <v>-2196204</v>
      </c>
    </row>
    <row r="2074" spans="1:4">
      <c r="A2074" t="s">
        <v>26212</v>
      </c>
      <c r="B2074">
        <v>17529157</v>
      </c>
      <c r="C2074">
        <v>20000000</v>
      </c>
      <c r="D2074">
        <v>-2470843</v>
      </c>
    </row>
    <row r="2075" spans="1:4">
      <c r="A2075" t="s">
        <v>26213</v>
      </c>
      <c r="B2075">
        <v>25753840</v>
      </c>
      <c r="C2075">
        <v>19000000</v>
      </c>
      <c r="D2075">
        <v>6753840</v>
      </c>
    </row>
    <row r="2076" spans="1:4">
      <c r="A2076" t="s">
        <v>26214</v>
      </c>
      <c r="B2076">
        <v>18081626</v>
      </c>
      <c r="C2076">
        <v>20000000</v>
      </c>
      <c r="D2076">
        <v>-1918374</v>
      </c>
    </row>
    <row r="2077" spans="1:4">
      <c r="A2077" t="s">
        <v>26215</v>
      </c>
      <c r="B2077">
        <v>17518220</v>
      </c>
      <c r="C2077">
        <v>20000000</v>
      </c>
      <c r="D2077">
        <v>-2481780</v>
      </c>
    </row>
    <row r="2078" spans="1:4">
      <c r="A2078" t="s">
        <v>26216</v>
      </c>
      <c r="B2078">
        <v>17104669</v>
      </c>
      <c r="C2078">
        <v>20000000</v>
      </c>
      <c r="D2078">
        <v>-2895331</v>
      </c>
    </row>
    <row r="2079" spans="1:4">
      <c r="A2079" t="s">
        <v>26217</v>
      </c>
      <c r="B2079">
        <v>16988996</v>
      </c>
      <c r="C2079">
        <v>35000000</v>
      </c>
      <c r="D2079">
        <v>-18011004</v>
      </c>
    </row>
    <row r="2080" spans="1:4">
      <c r="A2080" t="s">
        <v>26218</v>
      </c>
      <c r="B2080">
        <v>15797907</v>
      </c>
      <c r="C2080">
        <v>20000000</v>
      </c>
      <c r="D2080">
        <v>-4202093</v>
      </c>
    </row>
    <row r="2081" spans="1:4">
      <c r="A2081" t="s">
        <v>26219</v>
      </c>
      <c r="B2081">
        <v>16248701</v>
      </c>
      <c r="C2081">
        <v>20000000</v>
      </c>
      <c r="D2081">
        <v>-3751299</v>
      </c>
    </row>
    <row r="2082" spans="1:4">
      <c r="A2082" t="s">
        <v>26220</v>
      </c>
      <c r="B2082">
        <v>15712072</v>
      </c>
      <c r="C2082">
        <v>20000000</v>
      </c>
      <c r="D2082">
        <v>-4287928</v>
      </c>
    </row>
    <row r="2083" spans="1:4">
      <c r="A2083" t="s">
        <v>25452</v>
      </c>
      <c r="B2083">
        <v>191449475</v>
      </c>
      <c r="C2083">
        <v>37000000</v>
      </c>
      <c r="D2083">
        <v>154449475</v>
      </c>
    </row>
    <row r="2084" spans="1:4">
      <c r="A2084" t="s">
        <v>26221</v>
      </c>
      <c r="B2084">
        <v>15408822</v>
      </c>
      <c r="C2084">
        <v>20000000</v>
      </c>
      <c r="D2084">
        <v>-4591178</v>
      </c>
    </row>
    <row r="2085" spans="1:4">
      <c r="A2085" t="s">
        <v>26222</v>
      </c>
      <c r="B2085">
        <v>15464026</v>
      </c>
      <c r="C2085">
        <v>20000000</v>
      </c>
      <c r="D2085">
        <v>-4535974</v>
      </c>
    </row>
    <row r="2086" spans="1:4">
      <c r="A2086" t="s">
        <v>26223</v>
      </c>
      <c r="B2086">
        <v>8000000</v>
      </c>
      <c r="C2086">
        <v>20000000</v>
      </c>
      <c r="D2086">
        <v>-12000000</v>
      </c>
    </row>
    <row r="2087" spans="1:4">
      <c r="A2087" t="s">
        <v>26224</v>
      </c>
      <c r="B2087">
        <v>14174654</v>
      </c>
      <c r="C2087">
        <v>25000000</v>
      </c>
      <c r="D2087">
        <v>-10825346</v>
      </c>
    </row>
    <row r="2088" spans="1:4">
      <c r="A2088" t="s">
        <v>26225</v>
      </c>
      <c r="B2088">
        <v>15988876</v>
      </c>
      <c r="C2088">
        <v>27000000</v>
      </c>
      <c r="D2088">
        <v>-11011124</v>
      </c>
    </row>
    <row r="2089" spans="1:4">
      <c r="A2089" t="s">
        <v>26226</v>
      </c>
      <c r="B2089">
        <v>13801755</v>
      </c>
      <c r="C2089">
        <v>20000000</v>
      </c>
      <c r="D2089">
        <v>-6198245</v>
      </c>
    </row>
    <row r="2090" spans="1:4">
      <c r="A2090" t="s">
        <v>26227</v>
      </c>
      <c r="B2090">
        <v>13987482</v>
      </c>
      <c r="C2090">
        <v>20000000</v>
      </c>
      <c r="D2090">
        <v>-6012518</v>
      </c>
    </row>
    <row r="2091" spans="1:4">
      <c r="A2091" t="s">
        <v>26228</v>
      </c>
      <c r="B2091">
        <v>14291570</v>
      </c>
      <c r="C2091">
        <v>20000000</v>
      </c>
      <c r="D2091">
        <v>-5708430</v>
      </c>
    </row>
    <row r="2092" spans="1:4">
      <c r="A2092" t="s">
        <v>26229</v>
      </c>
      <c r="B2092">
        <v>12181484</v>
      </c>
      <c r="C2092">
        <v>40000000</v>
      </c>
      <c r="D2092">
        <v>-27818516</v>
      </c>
    </row>
    <row r="2093" spans="1:4">
      <c r="A2093" t="s">
        <v>26230</v>
      </c>
      <c r="B2093">
        <v>13630226</v>
      </c>
      <c r="C2093">
        <v>20000000</v>
      </c>
      <c r="D2093">
        <v>-6369774</v>
      </c>
    </row>
    <row r="2094" spans="1:4">
      <c r="A2094" t="s">
        <v>26231</v>
      </c>
      <c r="B2094">
        <v>13383737</v>
      </c>
      <c r="C2094">
        <v>20000000</v>
      </c>
      <c r="D2094">
        <v>-6616263</v>
      </c>
    </row>
    <row r="2095" spans="1:4">
      <c r="A2095" t="s">
        <v>26232</v>
      </c>
      <c r="B2095">
        <v>13391174</v>
      </c>
      <c r="C2095">
        <v>20000000</v>
      </c>
      <c r="D2095">
        <v>-6608826</v>
      </c>
    </row>
    <row r="2096" spans="1:4">
      <c r="A2096" t="s">
        <v>26233</v>
      </c>
      <c r="B2096">
        <v>12987647</v>
      </c>
      <c r="C2096">
        <v>30000000</v>
      </c>
      <c r="D2096">
        <v>-17012353</v>
      </c>
    </row>
    <row r="2097" spans="1:4">
      <c r="A2097" t="s">
        <v>26234</v>
      </c>
      <c r="B2097">
        <v>12469811</v>
      </c>
      <c r="C2097">
        <v>22000000</v>
      </c>
      <c r="D2097">
        <v>-9530189</v>
      </c>
    </row>
    <row r="2098" spans="1:4">
      <c r="A2098" t="s">
        <v>26235</v>
      </c>
      <c r="B2098">
        <v>12398628</v>
      </c>
      <c r="C2098">
        <v>20000000</v>
      </c>
      <c r="D2098">
        <v>-7601372</v>
      </c>
    </row>
    <row r="2099" spans="1:4">
      <c r="A2099" t="s">
        <v>26236</v>
      </c>
      <c r="B2099">
        <v>13214030</v>
      </c>
      <c r="C2099">
        <v>20000000</v>
      </c>
      <c r="D2099">
        <v>-6785970</v>
      </c>
    </row>
    <row r="2100" spans="1:4">
      <c r="A2100" t="s">
        <v>26237</v>
      </c>
      <c r="B2100">
        <v>12232937</v>
      </c>
      <c r="C2100">
        <v>22000000</v>
      </c>
      <c r="D2100">
        <v>-9767063</v>
      </c>
    </row>
    <row r="2101" spans="1:4">
      <c r="A2101" t="s">
        <v>26238</v>
      </c>
      <c r="B2101">
        <v>12134420</v>
      </c>
      <c r="C2101">
        <v>20000000</v>
      </c>
      <c r="D2101">
        <v>-7865580</v>
      </c>
    </row>
    <row r="2102" spans="1:4">
      <c r="A2102" t="s">
        <v>26239</v>
      </c>
      <c r="B2102">
        <v>11784000</v>
      </c>
      <c r="C2102">
        <v>20000000</v>
      </c>
      <c r="D2102">
        <v>-8216000</v>
      </c>
    </row>
    <row r="2103" spans="1:4">
      <c r="A2103" t="s">
        <v>26240</v>
      </c>
      <c r="B2103">
        <v>11169531</v>
      </c>
      <c r="C2103">
        <v>20000000</v>
      </c>
      <c r="D2103">
        <v>-8830469</v>
      </c>
    </row>
    <row r="2104" spans="1:4">
      <c r="A2104" t="s">
        <v>26241</v>
      </c>
      <c r="B2104">
        <v>11034436</v>
      </c>
      <c r="C2104">
        <v>20000000</v>
      </c>
      <c r="D2104">
        <v>-8965564</v>
      </c>
    </row>
    <row r="2105" spans="1:4">
      <c r="A2105" t="s">
        <v>26242</v>
      </c>
      <c r="B2105">
        <v>12626905</v>
      </c>
      <c r="C2105">
        <v>20000000</v>
      </c>
      <c r="D2105">
        <v>-7373095</v>
      </c>
    </row>
    <row r="2106" spans="1:4">
      <c r="A2106" t="s">
        <v>26243</v>
      </c>
      <c r="B2106">
        <v>10569071</v>
      </c>
      <c r="C2106">
        <v>20000000</v>
      </c>
      <c r="D2106">
        <v>-9430929</v>
      </c>
    </row>
    <row r="2107" spans="1:4">
      <c r="A2107" t="s">
        <v>26244</v>
      </c>
      <c r="B2107">
        <v>10544143</v>
      </c>
      <c r="C2107">
        <v>20000000</v>
      </c>
      <c r="D2107">
        <v>-9455857</v>
      </c>
    </row>
    <row r="2108" spans="1:4">
      <c r="A2108" t="s">
        <v>26245</v>
      </c>
      <c r="B2108">
        <v>13650738</v>
      </c>
      <c r="C2108">
        <v>20000000</v>
      </c>
      <c r="D2108">
        <v>-6349262</v>
      </c>
    </row>
    <row r="2109" spans="1:4">
      <c r="A2109" t="s">
        <v>26246</v>
      </c>
      <c r="B2109">
        <v>10555348</v>
      </c>
      <c r="C2109">
        <v>20000000</v>
      </c>
      <c r="D2109">
        <v>-9444652</v>
      </c>
    </row>
    <row r="2110" spans="1:4">
      <c r="A2110" t="s">
        <v>26247</v>
      </c>
      <c r="B2110">
        <v>9714482</v>
      </c>
      <c r="C2110">
        <v>20000000</v>
      </c>
      <c r="D2110">
        <v>-10285518</v>
      </c>
    </row>
    <row r="2111" spans="1:4">
      <c r="A2111" t="s">
        <v>26111</v>
      </c>
      <c r="B2111">
        <v>8579684</v>
      </c>
      <c r="C2111">
        <v>9000000</v>
      </c>
      <c r="D2111">
        <v>-420316</v>
      </c>
    </row>
    <row r="2112" spans="1:4">
      <c r="A2112" t="s">
        <v>26248</v>
      </c>
      <c r="B2112">
        <v>9525276</v>
      </c>
      <c r="C2112">
        <v>20000000</v>
      </c>
      <c r="D2112">
        <v>-10474724</v>
      </c>
    </row>
    <row r="2113" spans="1:4">
      <c r="A2113" t="s">
        <v>26249</v>
      </c>
      <c r="B2113">
        <v>8855646</v>
      </c>
      <c r="C2113">
        <v>21000000</v>
      </c>
      <c r="D2113">
        <v>-12144354</v>
      </c>
    </row>
    <row r="2114" spans="1:4">
      <c r="A2114" t="s">
        <v>26250</v>
      </c>
      <c r="B2114">
        <v>9109322</v>
      </c>
      <c r="C2114">
        <v>20000000</v>
      </c>
      <c r="D2114">
        <v>-10890678</v>
      </c>
    </row>
    <row r="2115" spans="1:4">
      <c r="A2115" t="s">
        <v>26251</v>
      </c>
      <c r="B2115">
        <v>8326035</v>
      </c>
      <c r="C2115">
        <v>33000000</v>
      </c>
      <c r="D2115">
        <v>-24673965</v>
      </c>
    </row>
    <row r="2116" spans="1:4">
      <c r="A2116" t="s">
        <v>26252</v>
      </c>
      <c r="B2116">
        <v>8104069</v>
      </c>
      <c r="C2116">
        <v>20000000</v>
      </c>
      <c r="D2116">
        <v>-11895931</v>
      </c>
    </row>
    <row r="2117" spans="1:4">
      <c r="A2117" t="s">
        <v>26253</v>
      </c>
      <c r="B2117">
        <v>8054280</v>
      </c>
      <c r="C2117">
        <v>20000000</v>
      </c>
      <c r="D2117">
        <v>-11945720</v>
      </c>
    </row>
    <row r="2118" spans="1:4">
      <c r="A2118" t="s">
        <v>26254</v>
      </c>
      <c r="B2118">
        <v>8093318</v>
      </c>
      <c r="C2118">
        <v>20000000</v>
      </c>
      <c r="D2118">
        <v>-11906682</v>
      </c>
    </row>
    <row r="2119" spans="1:4">
      <c r="A2119" t="s">
        <v>26255</v>
      </c>
      <c r="B2119">
        <v>7382993</v>
      </c>
      <c r="C2119">
        <v>20000000</v>
      </c>
      <c r="D2119">
        <v>-12617007</v>
      </c>
    </row>
    <row r="2120" spans="1:4">
      <c r="A2120" t="s">
        <v>26256</v>
      </c>
      <c r="B2120">
        <v>8888355</v>
      </c>
      <c r="C2120">
        <v>20000000</v>
      </c>
      <c r="D2120">
        <v>-11111645</v>
      </c>
    </row>
    <row r="2121" spans="1:4">
      <c r="A2121" t="s">
        <v>26257</v>
      </c>
      <c r="B2121">
        <v>7001720</v>
      </c>
      <c r="C2121">
        <v>12000000</v>
      </c>
      <c r="D2121">
        <v>-4998280</v>
      </c>
    </row>
    <row r="2122" spans="1:4">
      <c r="A2122" t="s">
        <v>26258</v>
      </c>
      <c r="B2122">
        <v>7268659</v>
      </c>
      <c r="C2122">
        <v>20000000</v>
      </c>
      <c r="D2122">
        <v>-12731341</v>
      </c>
    </row>
    <row r="2123" spans="1:4">
      <c r="A2123" t="s">
        <v>26259</v>
      </c>
      <c r="B2123">
        <v>6852144</v>
      </c>
      <c r="C2123">
        <v>22000000</v>
      </c>
      <c r="D2123">
        <v>-15147856</v>
      </c>
    </row>
    <row r="2124" spans="1:4">
      <c r="A2124" t="s">
        <v>26260</v>
      </c>
      <c r="B2124">
        <v>6563357</v>
      </c>
      <c r="C2124">
        <v>20000000</v>
      </c>
      <c r="D2124">
        <v>-13436643</v>
      </c>
    </row>
    <row r="2125" spans="1:4">
      <c r="A2125" t="s">
        <v>26261</v>
      </c>
      <c r="B2125">
        <v>6201757</v>
      </c>
      <c r="C2125">
        <v>10000000</v>
      </c>
      <c r="D2125">
        <v>-3798243</v>
      </c>
    </row>
    <row r="2126" spans="1:4">
      <c r="A2126" t="s">
        <v>26262</v>
      </c>
      <c r="B2126">
        <v>5702083</v>
      </c>
      <c r="C2126">
        <v>15000000</v>
      </c>
      <c r="D2126">
        <v>-9297917</v>
      </c>
    </row>
    <row r="2127" spans="1:4">
      <c r="A2127" t="s">
        <v>26263</v>
      </c>
      <c r="B2127">
        <v>5480996</v>
      </c>
      <c r="C2127">
        <v>8700000</v>
      </c>
      <c r="D2127">
        <v>-3219004</v>
      </c>
    </row>
    <row r="2128" spans="1:4">
      <c r="A2128" t="s">
        <v>26264</v>
      </c>
      <c r="B2128">
        <v>6002756</v>
      </c>
      <c r="C2128">
        <v>20000000</v>
      </c>
      <c r="D2128">
        <v>-13997244</v>
      </c>
    </row>
    <row r="2129" spans="1:4">
      <c r="A2129" t="s">
        <v>26265</v>
      </c>
      <c r="B2129">
        <v>5132655</v>
      </c>
      <c r="C2129">
        <v>20000000</v>
      </c>
      <c r="D2129">
        <v>-14867345</v>
      </c>
    </row>
    <row r="2130" spans="1:4">
      <c r="A2130" t="s">
        <v>26266</v>
      </c>
      <c r="B2130">
        <v>5205343</v>
      </c>
      <c r="C2130">
        <v>20000000</v>
      </c>
      <c r="D2130">
        <v>-14794657</v>
      </c>
    </row>
    <row r="2131" spans="1:4">
      <c r="A2131" t="s">
        <v>26267</v>
      </c>
      <c r="B2131">
        <v>5005883</v>
      </c>
      <c r="C2131">
        <v>20000000</v>
      </c>
      <c r="D2131">
        <v>-14994117</v>
      </c>
    </row>
    <row r="2132" spans="1:4">
      <c r="A2132" t="s">
        <v>26268</v>
      </c>
      <c r="B2132">
        <v>5749134</v>
      </c>
      <c r="C2132">
        <v>20000000</v>
      </c>
      <c r="D2132">
        <v>-14250866</v>
      </c>
    </row>
    <row r="2133" spans="1:4">
      <c r="A2133" t="s">
        <v>26269</v>
      </c>
      <c r="B2133">
        <v>4234040</v>
      </c>
      <c r="C2133">
        <v>20000000</v>
      </c>
      <c r="D2133">
        <v>-15765960</v>
      </c>
    </row>
    <row r="2134" spans="1:4">
      <c r="A2134" t="s">
        <v>26270</v>
      </c>
      <c r="B2134">
        <v>4001121</v>
      </c>
      <c r="C2134">
        <v>20000000</v>
      </c>
      <c r="D2134">
        <v>-15998879</v>
      </c>
    </row>
    <row r="2135" spans="1:4">
      <c r="A2135" t="s">
        <v>26271</v>
      </c>
      <c r="B2135">
        <v>3749061</v>
      </c>
      <c r="C2135">
        <v>20000000</v>
      </c>
      <c r="D2135">
        <v>-16250939</v>
      </c>
    </row>
    <row r="2136" spans="1:4">
      <c r="A2136" t="s">
        <v>26272</v>
      </c>
      <c r="B2136">
        <v>3519627</v>
      </c>
      <c r="C2136">
        <v>20000000</v>
      </c>
      <c r="D2136">
        <v>-16480373</v>
      </c>
    </row>
    <row r="2137" spans="1:4">
      <c r="A2137" t="s">
        <v>26273</v>
      </c>
      <c r="B2137">
        <v>3081925</v>
      </c>
      <c r="C2137">
        <v>21000000</v>
      </c>
      <c r="D2137">
        <v>-17918075</v>
      </c>
    </row>
    <row r="2138" spans="1:4">
      <c r="A2138" t="s">
        <v>26274</v>
      </c>
      <c r="B2138">
        <v>2298191</v>
      </c>
      <c r="C2138">
        <v>2400000000</v>
      </c>
      <c r="D2138">
        <v>-2397701809</v>
      </c>
    </row>
    <row r="2139" spans="1:4">
      <c r="A2139" t="s">
        <v>26275</v>
      </c>
      <c r="B2139">
        <v>2353728</v>
      </c>
      <c r="C2139">
        <v>20000000</v>
      </c>
      <c r="D2139">
        <v>-17646272</v>
      </c>
    </row>
    <row r="2140" spans="1:4">
      <c r="A2140" t="s">
        <v>26276</v>
      </c>
      <c r="B2140">
        <v>2000000</v>
      </c>
      <c r="C2140">
        <v>20000000</v>
      </c>
      <c r="D2140">
        <v>-18000000</v>
      </c>
    </row>
    <row r="2141" spans="1:4">
      <c r="A2141" t="s">
        <v>26277</v>
      </c>
      <c r="B2141">
        <v>1900725</v>
      </c>
      <c r="C2141">
        <v>2000000</v>
      </c>
      <c r="D2141">
        <v>-99275</v>
      </c>
    </row>
    <row r="2142" spans="1:4">
      <c r="A2142" t="s">
        <v>26278</v>
      </c>
      <c r="B2142">
        <v>2246000</v>
      </c>
      <c r="C2142">
        <v>20000000</v>
      </c>
      <c r="D2142">
        <v>-17754000</v>
      </c>
    </row>
    <row r="2143" spans="1:4">
      <c r="A2143" t="s">
        <v>26279</v>
      </c>
      <c r="B2143">
        <v>1646664</v>
      </c>
      <c r="C2143">
        <v>20000000</v>
      </c>
      <c r="D2143">
        <v>-18353336</v>
      </c>
    </row>
    <row r="2144" spans="1:4">
      <c r="A2144" t="s">
        <v>26280</v>
      </c>
      <c r="B2144">
        <v>1190018</v>
      </c>
      <c r="C2144">
        <v>20000000</v>
      </c>
      <c r="D2144">
        <v>-18809982</v>
      </c>
    </row>
    <row r="2145" spans="1:4">
      <c r="A2145" t="s">
        <v>26281</v>
      </c>
      <c r="B2145">
        <v>1027749</v>
      </c>
      <c r="C2145">
        <v>40000000</v>
      </c>
      <c r="D2145">
        <v>-38972251</v>
      </c>
    </row>
    <row r="2146" spans="1:4">
      <c r="A2146" t="s">
        <v>26282</v>
      </c>
      <c r="B2146">
        <v>882710</v>
      </c>
      <c r="C2146">
        <v>24000000</v>
      </c>
      <c r="D2146">
        <v>-23117290</v>
      </c>
    </row>
    <row r="2147" spans="1:4">
      <c r="A2147" t="s">
        <v>26283</v>
      </c>
      <c r="B2147">
        <v>531009</v>
      </c>
      <c r="C2147">
        <v>10000000</v>
      </c>
      <c r="D2147">
        <v>-9468991</v>
      </c>
    </row>
    <row r="2148" spans="1:4">
      <c r="A2148" t="s">
        <v>26284</v>
      </c>
      <c r="B2148">
        <v>410388</v>
      </c>
      <c r="C2148">
        <v>2127519898</v>
      </c>
      <c r="D2148">
        <v>-2127109510</v>
      </c>
    </row>
    <row r="2149" spans="1:4">
      <c r="A2149" t="s">
        <v>26285</v>
      </c>
      <c r="B2149">
        <v>375474</v>
      </c>
      <c r="C2149">
        <v>20000000</v>
      </c>
      <c r="D2149">
        <v>-19624526</v>
      </c>
    </row>
    <row r="2150" spans="1:4">
      <c r="A2150" t="s">
        <v>26286</v>
      </c>
      <c r="B2150">
        <v>305070</v>
      </c>
      <c r="C2150">
        <v>20000000</v>
      </c>
      <c r="D2150">
        <v>-19694930</v>
      </c>
    </row>
    <row r="2151" spans="1:4">
      <c r="A2151" t="s">
        <v>26287</v>
      </c>
      <c r="B2151">
        <v>1183354</v>
      </c>
      <c r="C2151">
        <v>20000000</v>
      </c>
      <c r="D2151">
        <v>-18816646</v>
      </c>
    </row>
    <row r="2152" spans="1:4">
      <c r="A2152" t="s">
        <v>26288</v>
      </c>
      <c r="B2152">
        <v>121972</v>
      </c>
      <c r="C2152">
        <v>22000000</v>
      </c>
      <c r="D2152">
        <v>-21878028</v>
      </c>
    </row>
    <row r="2153" spans="1:4">
      <c r="A2153" t="s">
        <v>26289</v>
      </c>
      <c r="B2153">
        <v>263365</v>
      </c>
      <c r="C2153">
        <v>20000000</v>
      </c>
      <c r="D2153">
        <v>-19736635</v>
      </c>
    </row>
    <row r="2154" spans="1:4">
      <c r="A2154" t="s">
        <v>26290</v>
      </c>
      <c r="B2154">
        <v>8047690</v>
      </c>
      <c r="C2154">
        <v>19400000</v>
      </c>
      <c r="D2154">
        <v>-11352310</v>
      </c>
    </row>
    <row r="2155" spans="1:4">
      <c r="A2155" t="s">
        <v>26291</v>
      </c>
      <c r="B2155">
        <v>476270</v>
      </c>
      <c r="C2155">
        <v>20000000</v>
      </c>
      <c r="D2155">
        <v>-19523730</v>
      </c>
    </row>
    <row r="2156" spans="1:4">
      <c r="A2156" t="s">
        <v>26292</v>
      </c>
      <c r="B2156">
        <v>184208848</v>
      </c>
      <c r="C2156">
        <v>22000000</v>
      </c>
      <c r="D2156">
        <v>162208848</v>
      </c>
    </row>
    <row r="2157" spans="1:4">
      <c r="A2157" t="s">
        <v>26293</v>
      </c>
      <c r="B2157">
        <v>100292856</v>
      </c>
      <c r="C2157">
        <v>20000000</v>
      </c>
      <c r="D2157">
        <v>80292856</v>
      </c>
    </row>
    <row r="2158" spans="1:4">
      <c r="A2158" t="s">
        <v>26294</v>
      </c>
      <c r="B2158">
        <v>58571513</v>
      </c>
      <c r="C2158">
        <v>19000000</v>
      </c>
      <c r="D2158">
        <v>39571513</v>
      </c>
    </row>
    <row r="2159" spans="1:4">
      <c r="A2159" t="s">
        <v>26295</v>
      </c>
      <c r="B2159">
        <v>51431160</v>
      </c>
      <c r="C2159">
        <v>20000000</v>
      </c>
      <c r="D2159">
        <v>31431160</v>
      </c>
    </row>
    <row r="2160" spans="1:4">
      <c r="A2160" t="s">
        <v>26296</v>
      </c>
      <c r="B2160">
        <v>103001286</v>
      </c>
      <c r="C2160">
        <v>15000000</v>
      </c>
      <c r="D2160">
        <v>88001286</v>
      </c>
    </row>
    <row r="2161" spans="1:4">
      <c r="A2161" t="s">
        <v>26297</v>
      </c>
      <c r="B2161">
        <v>41867960</v>
      </c>
      <c r="C2161">
        <v>20000000</v>
      </c>
      <c r="D2161">
        <v>21867960</v>
      </c>
    </row>
    <row r="2162" spans="1:4">
      <c r="A2162" t="s">
        <v>26298</v>
      </c>
      <c r="B2162">
        <v>210609762</v>
      </c>
      <c r="C2162">
        <v>19000000</v>
      </c>
      <c r="D2162">
        <v>191609762</v>
      </c>
    </row>
    <row r="2163" spans="1:4">
      <c r="A2163" t="s">
        <v>26299</v>
      </c>
      <c r="B2163">
        <v>40846082</v>
      </c>
      <c r="C2163">
        <v>19000000</v>
      </c>
      <c r="D2163">
        <v>21846082</v>
      </c>
    </row>
    <row r="2164" spans="1:4">
      <c r="A2164" t="s">
        <v>26300</v>
      </c>
      <c r="B2164">
        <v>51697449</v>
      </c>
      <c r="C2164">
        <v>13000000</v>
      </c>
      <c r="D2164">
        <v>38697449</v>
      </c>
    </row>
    <row r="2165" spans="1:4">
      <c r="A2165" t="s">
        <v>26301</v>
      </c>
      <c r="B2165">
        <v>27758465</v>
      </c>
      <c r="C2165">
        <v>19000000</v>
      </c>
      <c r="D2165">
        <v>8758465</v>
      </c>
    </row>
    <row r="2166" spans="1:4">
      <c r="A2166" t="s">
        <v>26302</v>
      </c>
      <c r="B2166">
        <v>56127162</v>
      </c>
      <c r="C2166">
        <v>18000000</v>
      </c>
      <c r="D2166">
        <v>38127162</v>
      </c>
    </row>
    <row r="2167" spans="1:4">
      <c r="A2167" t="s">
        <v>26303</v>
      </c>
      <c r="B2167">
        <v>1357042</v>
      </c>
      <c r="C2167">
        <v>15000000</v>
      </c>
      <c r="D2167">
        <v>-13642958</v>
      </c>
    </row>
    <row r="2168" spans="1:4">
      <c r="A2168" t="s">
        <v>26304</v>
      </c>
      <c r="B2168">
        <v>15911333</v>
      </c>
      <c r="C2168">
        <v>19000000</v>
      </c>
      <c r="D2168">
        <v>-3088667</v>
      </c>
    </row>
    <row r="2169" spans="1:4">
      <c r="A2169" t="s">
        <v>26305</v>
      </c>
      <c r="B2169">
        <v>39103378</v>
      </c>
      <c r="C2169">
        <v>20000000</v>
      </c>
      <c r="D2169">
        <v>19103378</v>
      </c>
    </row>
    <row r="2170" spans="1:4">
      <c r="A2170" t="s">
        <v>26306</v>
      </c>
      <c r="B2170">
        <v>10049886</v>
      </c>
      <c r="C2170">
        <v>19000000</v>
      </c>
      <c r="D2170">
        <v>-8950114</v>
      </c>
    </row>
    <row r="2171" spans="1:4">
      <c r="A2171" t="s">
        <v>26307</v>
      </c>
      <c r="B2171">
        <v>8600000</v>
      </c>
      <c r="C2171">
        <v>25000000</v>
      </c>
      <c r="D2171">
        <v>-16400000</v>
      </c>
    </row>
    <row r="2172" spans="1:4">
      <c r="A2172" t="s">
        <v>26308</v>
      </c>
      <c r="B2172">
        <v>21483154</v>
      </c>
      <c r="C2172">
        <v>19000000</v>
      </c>
      <c r="D2172">
        <v>2483154</v>
      </c>
    </row>
    <row r="2173" spans="1:4">
      <c r="A2173" t="s">
        <v>26309</v>
      </c>
      <c r="B2173">
        <v>8396942</v>
      </c>
      <c r="C2173">
        <v>19000000</v>
      </c>
      <c r="D2173">
        <v>-10603058</v>
      </c>
    </row>
    <row r="2174" spans="1:4">
      <c r="A2174" t="s">
        <v>26310</v>
      </c>
      <c r="B2174">
        <v>12561</v>
      </c>
      <c r="C2174">
        <v>19000000</v>
      </c>
      <c r="D2174">
        <v>-18987439</v>
      </c>
    </row>
    <row r="2175" spans="1:4">
      <c r="A2175" t="s">
        <v>26311</v>
      </c>
      <c r="B2175">
        <v>6923891</v>
      </c>
      <c r="C2175">
        <v>23000000</v>
      </c>
      <c r="D2175">
        <v>-16076109</v>
      </c>
    </row>
    <row r="2176" spans="1:4">
      <c r="A2176" t="s">
        <v>26312</v>
      </c>
      <c r="B2176">
        <v>2119994</v>
      </c>
      <c r="C2176">
        <v>19000000</v>
      </c>
      <c r="D2176">
        <v>-16880006</v>
      </c>
    </row>
    <row r="2177" spans="1:4">
      <c r="A2177" t="s">
        <v>26313</v>
      </c>
      <c r="B2177">
        <v>1292527</v>
      </c>
      <c r="C2177">
        <v>19000000</v>
      </c>
      <c r="D2177">
        <v>-17707473</v>
      </c>
    </row>
    <row r="2178" spans="1:4">
      <c r="A2178" t="s">
        <v>26314</v>
      </c>
      <c r="B2178">
        <v>64255243</v>
      </c>
      <c r="C2178">
        <v>19000000</v>
      </c>
      <c r="D2178">
        <v>45255243</v>
      </c>
    </row>
    <row r="2179" spans="1:4">
      <c r="A2179" t="s">
        <v>26315</v>
      </c>
      <c r="B2179">
        <v>22245861</v>
      </c>
      <c r="C2179">
        <v>19000000</v>
      </c>
      <c r="D2179">
        <v>3245861</v>
      </c>
    </row>
    <row r="2180" spans="1:4">
      <c r="A2180" t="s">
        <v>26316</v>
      </c>
      <c r="B2180">
        <v>20433940</v>
      </c>
      <c r="C2180">
        <v>15000000</v>
      </c>
      <c r="D2180">
        <v>5433940</v>
      </c>
    </row>
    <row r="2181" spans="1:4">
      <c r="A2181" t="s">
        <v>26317</v>
      </c>
      <c r="B2181">
        <v>10562387</v>
      </c>
      <c r="C2181">
        <v>18500000</v>
      </c>
      <c r="D2181">
        <v>-7937613</v>
      </c>
    </row>
    <row r="2182" spans="1:4">
      <c r="A2182" t="s">
        <v>26318</v>
      </c>
      <c r="B2182">
        <v>18439082</v>
      </c>
      <c r="C2182">
        <v>18500000</v>
      </c>
      <c r="D2182">
        <v>-60918</v>
      </c>
    </row>
    <row r="2183" spans="1:4">
      <c r="A2183" t="s">
        <v>26319</v>
      </c>
      <c r="B2183">
        <v>150056505</v>
      </c>
      <c r="C2183">
        <v>18000000</v>
      </c>
      <c r="D2183">
        <v>132056505</v>
      </c>
    </row>
    <row r="2184" spans="1:4">
      <c r="A2184" t="s">
        <v>26320</v>
      </c>
      <c r="B2184">
        <v>119938730</v>
      </c>
      <c r="C2184">
        <v>18000000</v>
      </c>
      <c r="D2184">
        <v>101938730</v>
      </c>
    </row>
    <row r="2185" spans="1:4">
      <c r="A2185" t="s">
        <v>26321</v>
      </c>
      <c r="B2185">
        <v>114968774</v>
      </c>
      <c r="C2185">
        <v>18000000</v>
      </c>
      <c r="D2185">
        <v>96968774</v>
      </c>
    </row>
    <row r="2186" spans="1:4">
      <c r="A2186" t="s">
        <v>26322</v>
      </c>
      <c r="B2186">
        <v>128505958</v>
      </c>
      <c r="C2186">
        <v>18000000</v>
      </c>
      <c r="D2186">
        <v>110505958</v>
      </c>
    </row>
    <row r="2187" spans="1:4">
      <c r="A2187" t="s">
        <v>26323</v>
      </c>
      <c r="B2187">
        <v>95001351</v>
      </c>
      <c r="C2187">
        <v>18000000</v>
      </c>
      <c r="D2187">
        <v>77001351</v>
      </c>
    </row>
    <row r="2188" spans="1:4">
      <c r="A2188" t="s">
        <v>26324</v>
      </c>
      <c r="B2188">
        <v>76400000</v>
      </c>
      <c r="C2188">
        <v>17000000</v>
      </c>
      <c r="D2188">
        <v>59400000</v>
      </c>
    </row>
    <row r="2189" spans="1:4">
      <c r="A2189" t="s">
        <v>26325</v>
      </c>
      <c r="B2189">
        <v>75072454</v>
      </c>
      <c r="C2189">
        <v>20000000</v>
      </c>
      <c r="D2189">
        <v>55072454</v>
      </c>
    </row>
    <row r="2190" spans="1:4">
      <c r="A2190" t="s">
        <v>26326</v>
      </c>
      <c r="B2190">
        <v>65535067</v>
      </c>
      <c r="C2190">
        <v>17000000</v>
      </c>
      <c r="D2190">
        <v>48535067</v>
      </c>
    </row>
    <row r="2191" spans="1:4">
      <c r="A2191" t="s">
        <v>26327</v>
      </c>
      <c r="B2191">
        <v>13998282</v>
      </c>
      <c r="C2191">
        <v>16000000</v>
      </c>
      <c r="D2191">
        <v>-2001718</v>
      </c>
    </row>
    <row r="2192" spans="1:4">
      <c r="A2192" t="s">
        <v>26328</v>
      </c>
      <c r="B2192">
        <v>6061759</v>
      </c>
      <c r="C2192">
        <v>17000000</v>
      </c>
      <c r="D2192">
        <v>-10938241</v>
      </c>
    </row>
    <row r="2193" spans="1:4">
      <c r="A2193" t="s">
        <v>26329</v>
      </c>
      <c r="B2193">
        <v>64955956</v>
      </c>
      <c r="C2193">
        <v>18000000</v>
      </c>
      <c r="D2193">
        <v>46955956</v>
      </c>
    </row>
    <row r="2194" spans="1:4">
      <c r="A2194" t="s">
        <v>26330</v>
      </c>
      <c r="B2194">
        <v>60057639</v>
      </c>
      <c r="C2194">
        <v>18000000</v>
      </c>
      <c r="D2194">
        <v>42057639</v>
      </c>
    </row>
    <row r="2195" spans="1:4">
      <c r="A2195" t="s">
        <v>26331</v>
      </c>
      <c r="B2195">
        <v>53868030</v>
      </c>
      <c r="C2195">
        <v>17000000</v>
      </c>
      <c r="D2195">
        <v>36868030</v>
      </c>
    </row>
    <row r="2196" spans="1:4">
      <c r="A2196" t="s">
        <v>26332</v>
      </c>
      <c r="B2196">
        <v>59573085</v>
      </c>
      <c r="C2196">
        <v>18000000</v>
      </c>
      <c r="D2196">
        <v>41573085</v>
      </c>
    </row>
    <row r="2197" spans="1:4">
      <c r="A2197" t="s">
        <v>26333</v>
      </c>
      <c r="B2197">
        <v>52691009</v>
      </c>
      <c r="C2197">
        <v>21000000</v>
      </c>
      <c r="D2197">
        <v>31691009</v>
      </c>
    </row>
    <row r="2198" spans="1:4">
      <c r="A2198" t="s">
        <v>26334</v>
      </c>
      <c r="B2198">
        <v>59735548</v>
      </c>
      <c r="C2198">
        <v>15000000</v>
      </c>
      <c r="D2198">
        <v>44735548</v>
      </c>
    </row>
    <row r="2199" spans="1:4">
      <c r="A2199" t="s">
        <v>26335</v>
      </c>
      <c r="B2199">
        <v>51600000</v>
      </c>
      <c r="C2199">
        <v>18000000</v>
      </c>
      <c r="D2199">
        <v>33600000</v>
      </c>
    </row>
    <row r="2200" spans="1:4">
      <c r="A2200" t="s">
        <v>26336</v>
      </c>
      <c r="B2200">
        <v>43818159</v>
      </c>
      <c r="C2200">
        <v>20000000</v>
      </c>
      <c r="D2200">
        <v>23818159</v>
      </c>
    </row>
    <row r="2201" spans="1:4">
      <c r="A2201" t="s">
        <v>26337</v>
      </c>
      <c r="B2201">
        <v>86049418</v>
      </c>
      <c r="C2201">
        <v>17000000</v>
      </c>
      <c r="D2201">
        <v>69049418</v>
      </c>
    </row>
    <row r="2202" spans="1:4">
      <c r="A2202" t="s">
        <v>26338</v>
      </c>
      <c r="B2202">
        <v>43601508</v>
      </c>
      <c r="C2202">
        <v>18000000</v>
      </c>
      <c r="D2202">
        <v>25601508</v>
      </c>
    </row>
    <row r="2203" spans="1:4">
      <c r="A2203" t="s">
        <v>26339</v>
      </c>
      <c r="B2203">
        <v>41300105</v>
      </c>
      <c r="C2203">
        <v>19800000</v>
      </c>
      <c r="D2203">
        <v>21500105</v>
      </c>
    </row>
    <row r="2204" spans="1:4">
      <c r="A2204" t="s">
        <v>26340</v>
      </c>
      <c r="B2204">
        <v>41382841</v>
      </c>
      <c r="C2204">
        <v>18000000</v>
      </c>
      <c r="D2204">
        <v>23382841</v>
      </c>
    </row>
    <row r="2205" spans="1:4">
      <c r="A2205" t="s">
        <v>26341</v>
      </c>
      <c r="B2205">
        <v>42335698</v>
      </c>
      <c r="C2205">
        <v>18000000</v>
      </c>
      <c r="D2205">
        <v>24335698</v>
      </c>
    </row>
    <row r="2206" spans="1:4">
      <c r="A2206" t="s">
        <v>26342</v>
      </c>
      <c r="B2206">
        <v>33404871</v>
      </c>
      <c r="C2206">
        <v>18000000</v>
      </c>
      <c r="D2206">
        <v>15404871</v>
      </c>
    </row>
    <row r="2207" spans="1:4">
      <c r="A2207" t="s">
        <v>26343</v>
      </c>
      <c r="B2207">
        <v>31471430</v>
      </c>
      <c r="C2207">
        <v>15000000</v>
      </c>
      <c r="D2207">
        <v>16471430</v>
      </c>
    </row>
    <row r="2208" spans="1:4">
      <c r="A2208" t="s">
        <v>26344</v>
      </c>
      <c r="B2208">
        <v>30222640</v>
      </c>
      <c r="C2208">
        <v>25000000</v>
      </c>
      <c r="D2208">
        <v>5222640</v>
      </c>
    </row>
    <row r="2209" spans="1:4">
      <c r="A2209" t="s">
        <v>25756</v>
      </c>
      <c r="B2209">
        <v>26830000</v>
      </c>
      <c r="C2209">
        <v>18000000</v>
      </c>
      <c r="D2209">
        <v>8830000</v>
      </c>
    </row>
    <row r="2210" spans="1:4">
      <c r="A2210" t="s">
        <v>26345</v>
      </c>
      <c r="B2210">
        <v>26906039</v>
      </c>
      <c r="C2210">
        <v>18000000</v>
      </c>
      <c r="D2210">
        <v>8906039</v>
      </c>
    </row>
    <row r="2211" spans="1:4">
      <c r="A2211" t="s">
        <v>26346</v>
      </c>
      <c r="B2211">
        <v>21378000</v>
      </c>
      <c r="C2211">
        <v>1000000</v>
      </c>
      <c r="D2211">
        <v>20378000</v>
      </c>
    </row>
    <row r="2212" spans="1:4">
      <c r="A2212" t="s">
        <v>26347</v>
      </c>
      <c r="B2212">
        <v>43853424</v>
      </c>
      <c r="C2212">
        <v>18000000</v>
      </c>
      <c r="D2212">
        <v>25853424</v>
      </c>
    </row>
    <row r="2213" spans="1:4">
      <c r="A2213" t="s">
        <v>26348</v>
      </c>
      <c r="B2213">
        <v>23993605</v>
      </c>
      <c r="C2213">
        <v>18000000</v>
      </c>
      <c r="D2213">
        <v>5993605</v>
      </c>
    </row>
    <row r="2214" spans="1:4">
      <c r="A2214" t="s">
        <v>26349</v>
      </c>
      <c r="B2214">
        <v>26400000</v>
      </c>
      <c r="C2214">
        <v>18000000</v>
      </c>
      <c r="D2214">
        <v>8400000</v>
      </c>
    </row>
    <row r="2215" spans="1:4">
      <c r="A2215" t="s">
        <v>26350</v>
      </c>
      <c r="B2215">
        <v>45250</v>
      </c>
      <c r="C2215">
        <v>18000000</v>
      </c>
      <c r="D2215">
        <v>-17954750</v>
      </c>
    </row>
    <row r="2216" spans="1:4">
      <c r="A2216" t="s">
        <v>26351</v>
      </c>
      <c r="B2216">
        <v>22927390</v>
      </c>
      <c r="C2216">
        <v>18000000</v>
      </c>
      <c r="D2216">
        <v>4927390</v>
      </c>
    </row>
    <row r="2217" spans="1:4">
      <c r="A2217" t="s">
        <v>26352</v>
      </c>
      <c r="B2217">
        <v>4250320</v>
      </c>
      <c r="C2217">
        <v>18000000</v>
      </c>
      <c r="D2217">
        <v>-13749680</v>
      </c>
    </row>
    <row r="2218" spans="1:4">
      <c r="A2218" t="s">
        <v>26353</v>
      </c>
      <c r="B2218">
        <v>22452209</v>
      </c>
      <c r="C2218">
        <v>18000000</v>
      </c>
      <c r="D2218">
        <v>4452209</v>
      </c>
    </row>
    <row r="2219" spans="1:4">
      <c r="A2219" t="s">
        <v>26354</v>
      </c>
      <c r="B2219">
        <v>18329466</v>
      </c>
      <c r="C2219">
        <v>18000000</v>
      </c>
      <c r="D2219">
        <v>329466</v>
      </c>
    </row>
    <row r="2220" spans="1:4">
      <c r="A2220" t="s">
        <v>26355</v>
      </c>
      <c r="B2220">
        <v>17071230</v>
      </c>
      <c r="C2220">
        <v>18000000</v>
      </c>
      <c r="D2220">
        <v>-928770</v>
      </c>
    </row>
    <row r="2221" spans="1:4">
      <c r="A2221" t="s">
        <v>26356</v>
      </c>
      <c r="B2221">
        <v>17174870</v>
      </c>
      <c r="C2221">
        <v>18000000</v>
      </c>
      <c r="D2221">
        <v>-825130</v>
      </c>
    </row>
    <row r="2222" spans="1:4">
      <c r="A2222" t="s">
        <v>26357</v>
      </c>
      <c r="B2222">
        <v>26284475</v>
      </c>
      <c r="C2222">
        <v>17000000</v>
      </c>
      <c r="D2222">
        <v>9284475</v>
      </c>
    </row>
    <row r="2223" spans="1:4">
      <c r="A2223" t="s">
        <v>26358</v>
      </c>
      <c r="B2223">
        <v>16702864</v>
      </c>
      <c r="C2223">
        <v>18000000</v>
      </c>
      <c r="D2223">
        <v>-1297136</v>
      </c>
    </row>
    <row r="2224" spans="1:4">
      <c r="A2224" t="s">
        <v>26359</v>
      </c>
      <c r="B2224">
        <v>15561627</v>
      </c>
      <c r="C2224">
        <v>18000000</v>
      </c>
      <c r="D2224">
        <v>-2438373</v>
      </c>
    </row>
    <row r="2225" spans="1:4">
      <c r="A2225" t="s">
        <v>26360</v>
      </c>
      <c r="B2225">
        <v>17750583</v>
      </c>
      <c r="C2225">
        <v>30000000</v>
      </c>
      <c r="D2225">
        <v>-12249417</v>
      </c>
    </row>
    <row r="2226" spans="1:4">
      <c r="A2226" t="s">
        <v>26361</v>
      </c>
      <c r="B2226">
        <v>14793904</v>
      </c>
      <c r="C2226">
        <v>18000000</v>
      </c>
      <c r="D2226">
        <v>-3206096</v>
      </c>
    </row>
    <row r="2227" spans="1:4">
      <c r="A2227" t="s">
        <v>26362</v>
      </c>
      <c r="B2227">
        <v>15281286</v>
      </c>
      <c r="C2227">
        <v>18000000</v>
      </c>
      <c r="D2227">
        <v>-2718714</v>
      </c>
    </row>
    <row r="2228" spans="1:4">
      <c r="A2228" t="s">
        <v>26363</v>
      </c>
      <c r="B2228">
        <v>8000000</v>
      </c>
      <c r="C2228">
        <v>18000000</v>
      </c>
      <c r="D2228">
        <v>-10000000</v>
      </c>
    </row>
    <row r="2229" spans="1:4">
      <c r="A2229" t="s">
        <v>26364</v>
      </c>
      <c r="B2229">
        <v>13491653</v>
      </c>
      <c r="C2229">
        <v>18000000</v>
      </c>
      <c r="D2229">
        <v>-4508347</v>
      </c>
    </row>
    <row r="2230" spans="1:4">
      <c r="A2230" t="s">
        <v>26365</v>
      </c>
      <c r="B2230">
        <v>10494494</v>
      </c>
      <c r="C2230">
        <v>18000000</v>
      </c>
      <c r="D2230">
        <v>-7505506</v>
      </c>
    </row>
    <row r="2231" spans="1:4">
      <c r="A2231" t="s">
        <v>26366</v>
      </c>
      <c r="B2231">
        <v>7837632</v>
      </c>
      <c r="C2231">
        <v>18000000</v>
      </c>
      <c r="D2231">
        <v>-10162368</v>
      </c>
    </row>
    <row r="2232" spans="1:4">
      <c r="A2232" t="s">
        <v>26367</v>
      </c>
      <c r="B2232">
        <v>15155772</v>
      </c>
      <c r="C2232">
        <v>18000000</v>
      </c>
      <c r="D2232">
        <v>-2844228</v>
      </c>
    </row>
    <row r="2233" spans="1:4">
      <c r="A2233" t="s">
        <v>26368</v>
      </c>
      <c r="B2233">
        <v>8508843</v>
      </c>
      <c r="C2233">
        <v>18000000</v>
      </c>
      <c r="D2233">
        <v>-9491157</v>
      </c>
    </row>
    <row r="2234" spans="1:4">
      <c r="A2234" t="s">
        <v>26369</v>
      </c>
      <c r="B2234">
        <v>7739049</v>
      </c>
      <c r="C2234">
        <v>18000000</v>
      </c>
      <c r="D2234">
        <v>-10260951</v>
      </c>
    </row>
    <row r="2235" spans="1:4">
      <c r="A2235" t="s">
        <v>26370</v>
      </c>
      <c r="B2235">
        <v>6734844</v>
      </c>
      <c r="C2235">
        <v>17000000</v>
      </c>
      <c r="D2235">
        <v>-10265156</v>
      </c>
    </row>
    <row r="2236" spans="1:4">
      <c r="A2236" t="s">
        <v>26371</v>
      </c>
      <c r="B2236">
        <v>6000000</v>
      </c>
      <c r="C2236">
        <v>18000000</v>
      </c>
      <c r="D2236">
        <v>-12000000</v>
      </c>
    </row>
    <row r="2237" spans="1:4">
      <c r="A2237" t="s">
        <v>26372</v>
      </c>
      <c r="B2237">
        <v>6615578</v>
      </c>
      <c r="C2237">
        <v>13000000</v>
      </c>
      <c r="D2237">
        <v>-6384422</v>
      </c>
    </row>
    <row r="2238" spans="1:4">
      <c r="A2238" t="s">
        <v>26373</v>
      </c>
      <c r="B2238">
        <v>5887457</v>
      </c>
      <c r="C2238">
        <v>18000000</v>
      </c>
      <c r="D2238">
        <v>-12112543</v>
      </c>
    </row>
    <row r="2239" spans="1:4">
      <c r="A2239" t="s">
        <v>26374</v>
      </c>
      <c r="B2239">
        <v>13362308</v>
      </c>
      <c r="C2239">
        <v>18000000</v>
      </c>
      <c r="D2239">
        <v>-4637692</v>
      </c>
    </row>
    <row r="2240" spans="1:4">
      <c r="A2240" t="s">
        <v>26375</v>
      </c>
      <c r="B2240">
        <v>5701643</v>
      </c>
      <c r="C2240">
        <v>20000000</v>
      </c>
      <c r="D2240">
        <v>-14298357</v>
      </c>
    </row>
    <row r="2241" spans="1:4">
      <c r="A2241" t="s">
        <v>26376</v>
      </c>
      <c r="B2241">
        <v>5694401</v>
      </c>
      <c r="C2241">
        <v>18000000</v>
      </c>
      <c r="D2241">
        <v>-12305599</v>
      </c>
    </row>
    <row r="2242" spans="1:4">
      <c r="A2242" t="s">
        <v>26377</v>
      </c>
      <c r="B2242">
        <v>5333658</v>
      </c>
      <c r="C2242">
        <v>20000000</v>
      </c>
      <c r="D2242">
        <v>-14666342</v>
      </c>
    </row>
    <row r="2243" spans="1:4">
      <c r="A2243" t="s">
        <v>26378</v>
      </c>
      <c r="B2243">
        <v>4414535</v>
      </c>
      <c r="C2243">
        <v>18000000</v>
      </c>
      <c r="D2243">
        <v>-13585465</v>
      </c>
    </row>
    <row r="2244" spans="1:4">
      <c r="A2244" t="s">
        <v>26379</v>
      </c>
      <c r="B2244">
        <v>3707794</v>
      </c>
      <c r="C2244">
        <v>18000000</v>
      </c>
      <c r="D2244">
        <v>-14292206</v>
      </c>
    </row>
    <row r="2245" spans="1:4">
      <c r="A2245" t="s">
        <v>26380</v>
      </c>
      <c r="B2245">
        <v>3203044</v>
      </c>
      <c r="C2245">
        <v>18000000</v>
      </c>
      <c r="D2245">
        <v>-14796956</v>
      </c>
    </row>
    <row r="2246" spans="1:4">
      <c r="A2246" t="s">
        <v>26381</v>
      </c>
      <c r="B2246">
        <v>4435083</v>
      </c>
      <c r="C2246">
        <v>18000000</v>
      </c>
      <c r="D2246">
        <v>-13564917</v>
      </c>
    </row>
    <row r="2247" spans="1:4">
      <c r="A2247" t="s">
        <v>26382</v>
      </c>
      <c r="B2247">
        <v>2222647</v>
      </c>
      <c r="C2247">
        <v>12000000</v>
      </c>
      <c r="D2247">
        <v>-9777353</v>
      </c>
    </row>
    <row r="2248" spans="1:4">
      <c r="A2248" t="s">
        <v>26383</v>
      </c>
      <c r="B2248">
        <v>3500000</v>
      </c>
      <c r="C2248">
        <v>2700000</v>
      </c>
      <c r="D2248">
        <v>800000</v>
      </c>
    </row>
    <row r="2249" spans="1:4">
      <c r="A2249" t="s">
        <v>26384</v>
      </c>
      <c r="B2249">
        <v>676698</v>
      </c>
      <c r="C2249">
        <v>18000000</v>
      </c>
      <c r="D2249">
        <v>-17323302</v>
      </c>
    </row>
    <row r="2250" spans="1:4">
      <c r="A2250" t="s">
        <v>26385</v>
      </c>
      <c r="B2250">
        <v>229311</v>
      </c>
      <c r="C2250">
        <v>11350000</v>
      </c>
      <c r="D2250">
        <v>-11120689</v>
      </c>
    </row>
    <row r="2251" spans="1:4">
      <c r="A2251" t="s">
        <v>26386</v>
      </c>
      <c r="B2251">
        <v>63260</v>
      </c>
      <c r="C2251">
        <v>14000000</v>
      </c>
      <c r="D2251">
        <v>-13936740</v>
      </c>
    </row>
    <row r="2252" spans="1:4">
      <c r="A2252" t="s">
        <v>26387</v>
      </c>
      <c r="B2252">
        <v>121463226</v>
      </c>
      <c r="C2252">
        <v>20000000</v>
      </c>
      <c r="D2252">
        <v>101463226</v>
      </c>
    </row>
    <row r="2253" spans="1:4">
      <c r="A2253" t="s">
        <v>26388</v>
      </c>
      <c r="B2253">
        <v>58006147</v>
      </c>
      <c r="C2253">
        <v>23000000</v>
      </c>
      <c r="D2253">
        <v>35006147</v>
      </c>
    </row>
    <row r="2254" spans="1:4">
      <c r="A2254" t="s">
        <v>26389</v>
      </c>
      <c r="B2254">
        <v>51053787</v>
      </c>
      <c r="C2254">
        <v>17500000</v>
      </c>
      <c r="D2254">
        <v>33553787</v>
      </c>
    </row>
    <row r="2255" spans="1:4">
      <c r="A2255" t="s">
        <v>26390</v>
      </c>
      <c r="B2255">
        <v>23472900</v>
      </c>
      <c r="C2255">
        <v>17500000</v>
      </c>
      <c r="D2255">
        <v>5972900</v>
      </c>
    </row>
    <row r="2256" spans="1:4">
      <c r="A2256" t="s">
        <v>26391</v>
      </c>
      <c r="B2256">
        <v>39687528</v>
      </c>
      <c r="C2256">
        <v>24000000</v>
      </c>
      <c r="D2256">
        <v>15687528</v>
      </c>
    </row>
    <row r="2257" spans="1:4">
      <c r="A2257" t="s">
        <v>26392</v>
      </c>
      <c r="B2257">
        <v>7017178</v>
      </c>
      <c r="C2257">
        <v>17500000</v>
      </c>
      <c r="D2257">
        <v>-10482822</v>
      </c>
    </row>
    <row r="2258" spans="1:4">
      <c r="A2258" t="s">
        <v>26393</v>
      </c>
      <c r="B2258">
        <v>325491</v>
      </c>
      <c r="C2258">
        <v>17500000</v>
      </c>
      <c r="D2258">
        <v>-17174509</v>
      </c>
    </row>
    <row r="2259" spans="1:4">
      <c r="A2259" t="s">
        <v>26394</v>
      </c>
      <c r="B2259">
        <v>96471845</v>
      </c>
      <c r="C2259">
        <v>17000000</v>
      </c>
      <c r="D2259">
        <v>79471845</v>
      </c>
    </row>
    <row r="2260" spans="1:4">
      <c r="A2260" t="s">
        <v>26395</v>
      </c>
      <c r="B2260">
        <v>85200000</v>
      </c>
      <c r="C2260">
        <v>18500000</v>
      </c>
      <c r="D2260">
        <v>66700000</v>
      </c>
    </row>
    <row r="2261" spans="1:4">
      <c r="A2261" t="s">
        <v>26396</v>
      </c>
      <c r="B2261">
        <v>72000000</v>
      </c>
      <c r="C2261">
        <v>17000000</v>
      </c>
      <c r="D2261">
        <v>55000000</v>
      </c>
    </row>
    <row r="2262" spans="1:4">
      <c r="A2262" t="s">
        <v>26397</v>
      </c>
      <c r="B2262">
        <v>72219395</v>
      </c>
      <c r="C2262">
        <v>17000000</v>
      </c>
      <c r="D2262">
        <v>55219395</v>
      </c>
    </row>
    <row r="2263" spans="1:4">
      <c r="A2263" t="s">
        <v>26398</v>
      </c>
      <c r="B2263">
        <v>82389560</v>
      </c>
      <c r="C2263">
        <v>17000000</v>
      </c>
      <c r="D2263">
        <v>65389560</v>
      </c>
    </row>
    <row r="2264" spans="1:4">
      <c r="A2264" t="s">
        <v>26399</v>
      </c>
      <c r="B2264">
        <v>71502303</v>
      </c>
      <c r="C2264">
        <v>12000000</v>
      </c>
      <c r="D2264">
        <v>59502303</v>
      </c>
    </row>
    <row r="2265" spans="1:4">
      <c r="A2265" t="s">
        <v>26400</v>
      </c>
      <c r="B2265">
        <v>19179969</v>
      </c>
      <c r="C2265">
        <v>17500000</v>
      </c>
      <c r="D2265">
        <v>1679969</v>
      </c>
    </row>
    <row r="2266" spans="1:4">
      <c r="A2266" t="s">
        <v>26401</v>
      </c>
      <c r="B2266">
        <v>47000000</v>
      </c>
      <c r="C2266">
        <v>300000</v>
      </c>
      <c r="D2266">
        <v>46700000</v>
      </c>
    </row>
    <row r="2267" spans="1:4">
      <c r="A2267" t="s">
        <v>25261</v>
      </c>
      <c r="B2267">
        <v>84961</v>
      </c>
      <c r="C2267">
        <v>31000000</v>
      </c>
      <c r="D2267">
        <v>-30915039</v>
      </c>
    </row>
    <row r="2268" spans="1:4">
      <c r="A2268" t="s">
        <v>26402</v>
      </c>
      <c r="B2268">
        <v>37566230</v>
      </c>
      <c r="C2268">
        <v>17000000</v>
      </c>
      <c r="D2268">
        <v>20566230</v>
      </c>
    </row>
    <row r="2269" spans="1:4">
      <c r="A2269" t="s">
        <v>26403</v>
      </c>
      <c r="B2269">
        <v>70492685</v>
      </c>
      <c r="C2269">
        <v>17000000</v>
      </c>
      <c r="D2269">
        <v>53492685</v>
      </c>
    </row>
    <row r="2270" spans="1:4">
      <c r="A2270" t="s">
        <v>26404</v>
      </c>
      <c r="B2270">
        <v>35635046</v>
      </c>
      <c r="C2270">
        <v>17000000</v>
      </c>
      <c r="D2270">
        <v>18635046</v>
      </c>
    </row>
    <row r="2271" spans="1:4">
      <c r="A2271" t="s">
        <v>26405</v>
      </c>
      <c r="B2271">
        <v>45670855</v>
      </c>
      <c r="C2271">
        <v>20000000</v>
      </c>
      <c r="D2271">
        <v>25670855</v>
      </c>
    </row>
    <row r="2272" spans="1:4">
      <c r="A2272" t="s">
        <v>26406</v>
      </c>
      <c r="B2272">
        <v>37939782</v>
      </c>
      <c r="C2272">
        <v>17000000</v>
      </c>
      <c r="D2272">
        <v>20939782</v>
      </c>
    </row>
    <row r="2273" spans="1:4">
      <c r="A2273" t="s">
        <v>24202</v>
      </c>
      <c r="B2273">
        <v>172051787</v>
      </c>
      <c r="C2273">
        <v>170000000</v>
      </c>
      <c r="D2273">
        <v>2051787</v>
      </c>
    </row>
    <row r="2274" spans="1:4">
      <c r="A2274" t="s">
        <v>26407</v>
      </c>
      <c r="B2274">
        <v>30324946</v>
      </c>
      <c r="C2274">
        <v>17000000</v>
      </c>
      <c r="D2274">
        <v>13324946</v>
      </c>
    </row>
    <row r="2275" spans="1:4">
      <c r="A2275" t="s">
        <v>26408</v>
      </c>
      <c r="B2275">
        <v>27854896</v>
      </c>
      <c r="C2275">
        <v>17000000</v>
      </c>
      <c r="D2275">
        <v>10854896</v>
      </c>
    </row>
    <row r="2276" spans="1:4">
      <c r="A2276" t="s">
        <v>26409</v>
      </c>
      <c r="B2276">
        <v>41777564</v>
      </c>
      <c r="C2276">
        <v>15000000</v>
      </c>
      <c r="D2276">
        <v>26777564</v>
      </c>
    </row>
    <row r="2277" spans="1:4">
      <c r="A2277" t="s">
        <v>26410</v>
      </c>
      <c r="B2277">
        <v>22734486</v>
      </c>
      <c r="C2277">
        <v>17000000</v>
      </c>
      <c r="D2277">
        <v>5734486</v>
      </c>
    </row>
    <row r="2278" spans="1:4">
      <c r="A2278" t="s">
        <v>26411</v>
      </c>
      <c r="B2278">
        <v>44469602</v>
      </c>
      <c r="C2278">
        <v>17000000</v>
      </c>
      <c r="D2278">
        <v>27469602</v>
      </c>
    </row>
    <row r="2279" spans="1:4">
      <c r="A2279" t="s">
        <v>26412</v>
      </c>
      <c r="B2279">
        <v>64998368</v>
      </c>
      <c r="C2279">
        <v>17000000</v>
      </c>
      <c r="D2279">
        <v>47998368</v>
      </c>
    </row>
    <row r="2280" spans="1:4">
      <c r="A2280" t="s">
        <v>26413</v>
      </c>
      <c r="B2280">
        <v>19693891</v>
      </c>
      <c r="C2280">
        <v>34000000</v>
      </c>
      <c r="D2280">
        <v>-14306109</v>
      </c>
    </row>
    <row r="2281" spans="1:4">
      <c r="A2281" t="s">
        <v>26414</v>
      </c>
      <c r="B2281">
        <v>16311763</v>
      </c>
      <c r="C2281">
        <v>17000000</v>
      </c>
      <c r="D2281">
        <v>-688237</v>
      </c>
    </row>
    <row r="2282" spans="1:4">
      <c r="A2282" t="s">
        <v>26415</v>
      </c>
      <c r="B2282">
        <v>12693621</v>
      </c>
      <c r="C2282">
        <v>17000000</v>
      </c>
      <c r="D2282">
        <v>-4306379</v>
      </c>
    </row>
    <row r="2283" spans="1:4">
      <c r="A2283" t="s">
        <v>26416</v>
      </c>
      <c r="B2283">
        <v>15655665</v>
      </c>
      <c r="C2283">
        <v>4000000</v>
      </c>
      <c r="D2283">
        <v>11655665</v>
      </c>
    </row>
    <row r="2284" spans="1:4">
      <c r="A2284" t="s">
        <v>26417</v>
      </c>
      <c r="B2284">
        <v>11634458</v>
      </c>
      <c r="C2284">
        <v>17000000</v>
      </c>
      <c r="D2284">
        <v>-5365542</v>
      </c>
    </row>
    <row r="2285" spans="1:4">
      <c r="A2285" t="s">
        <v>26418</v>
      </c>
      <c r="B2285">
        <v>27154426</v>
      </c>
      <c r="C2285">
        <v>17000000</v>
      </c>
      <c r="D2285">
        <v>10154426</v>
      </c>
    </row>
    <row r="2286" spans="1:4">
      <c r="A2286" t="s">
        <v>26419</v>
      </c>
      <c r="B2286">
        <v>54239856</v>
      </c>
      <c r="C2286">
        <v>17000000</v>
      </c>
      <c r="D2286">
        <v>37239856</v>
      </c>
    </row>
    <row r="2287" spans="1:4">
      <c r="A2287" t="s">
        <v>26420</v>
      </c>
      <c r="B2287">
        <v>8662318</v>
      </c>
      <c r="C2287">
        <v>17000000</v>
      </c>
      <c r="D2287">
        <v>-8337682</v>
      </c>
    </row>
    <row r="2288" spans="1:4">
      <c r="A2288" t="s">
        <v>26421</v>
      </c>
      <c r="B2288">
        <v>7156725</v>
      </c>
      <c r="C2288">
        <v>19000000</v>
      </c>
      <c r="D2288">
        <v>-11843275</v>
      </c>
    </row>
    <row r="2289" spans="1:4">
      <c r="A2289" t="s">
        <v>26422</v>
      </c>
      <c r="B2289">
        <v>15681020</v>
      </c>
      <c r="C2289">
        <v>17000000</v>
      </c>
      <c r="D2289">
        <v>-1318980</v>
      </c>
    </row>
    <row r="2290" spans="1:4">
      <c r="A2290" t="s">
        <v>26423</v>
      </c>
      <c r="B2290">
        <v>6855137</v>
      </c>
      <c r="C2290">
        <v>17000000</v>
      </c>
      <c r="D2290">
        <v>-10144863</v>
      </c>
    </row>
    <row r="2291" spans="1:4">
      <c r="A2291" t="s">
        <v>26424</v>
      </c>
      <c r="B2291">
        <v>2315683</v>
      </c>
      <c r="C2291">
        <v>17000000</v>
      </c>
      <c r="D2291">
        <v>-14684317</v>
      </c>
    </row>
    <row r="2292" spans="1:4">
      <c r="A2292" t="s">
        <v>26425</v>
      </c>
      <c r="B2292">
        <v>39825798</v>
      </c>
      <c r="C2292">
        <v>16000000</v>
      </c>
      <c r="D2292">
        <v>23825798</v>
      </c>
    </row>
    <row r="2293" spans="1:4">
      <c r="A2293" t="s">
        <v>26426</v>
      </c>
      <c r="B2293">
        <v>2000000</v>
      </c>
      <c r="C2293">
        <v>17000000</v>
      </c>
      <c r="D2293">
        <v>-15000000</v>
      </c>
    </row>
    <row r="2294" spans="1:4">
      <c r="A2294" t="s">
        <v>26427</v>
      </c>
      <c r="B2294">
        <v>1569918</v>
      </c>
      <c r="C2294">
        <v>17000000</v>
      </c>
      <c r="D2294">
        <v>-15430082</v>
      </c>
    </row>
    <row r="2295" spans="1:4">
      <c r="A2295" t="s">
        <v>26428</v>
      </c>
      <c r="B2295">
        <v>273420</v>
      </c>
      <c r="C2295">
        <v>17000000</v>
      </c>
      <c r="D2295">
        <v>-16726580</v>
      </c>
    </row>
    <row r="2296" spans="1:4">
      <c r="A2296" t="s">
        <v>26429</v>
      </c>
      <c r="B2296">
        <v>4930798</v>
      </c>
      <c r="C2296">
        <v>17000000</v>
      </c>
      <c r="D2296">
        <v>-12069202</v>
      </c>
    </row>
    <row r="2297" spans="1:4">
      <c r="A2297" t="s">
        <v>26430</v>
      </c>
      <c r="B2297">
        <v>59847242</v>
      </c>
      <c r="C2297">
        <v>16500000</v>
      </c>
      <c r="D2297">
        <v>43347242</v>
      </c>
    </row>
    <row r="2298" spans="1:4">
      <c r="A2298" t="s">
        <v>26431</v>
      </c>
      <c r="B2298">
        <v>220914</v>
      </c>
      <c r="C2298">
        <v>16800000</v>
      </c>
      <c r="D2298">
        <v>-16579086</v>
      </c>
    </row>
    <row r="2299" spans="1:4">
      <c r="A2299" t="s">
        <v>26425</v>
      </c>
      <c r="B2299">
        <v>39825798</v>
      </c>
      <c r="C2299">
        <v>16000000</v>
      </c>
      <c r="D2299">
        <v>23825798</v>
      </c>
    </row>
    <row r="2300" spans="1:4">
      <c r="A2300" t="s">
        <v>26432</v>
      </c>
      <c r="B2300">
        <v>43848100</v>
      </c>
      <c r="C2300">
        <v>15000000</v>
      </c>
      <c r="D2300">
        <v>28848100</v>
      </c>
    </row>
    <row r="2301" spans="1:4">
      <c r="A2301" t="s">
        <v>26433</v>
      </c>
      <c r="B2301">
        <v>42700000</v>
      </c>
      <c r="C2301">
        <v>16500000</v>
      </c>
      <c r="D2301">
        <v>26200000</v>
      </c>
    </row>
    <row r="2302" spans="1:4">
      <c r="A2302" t="s">
        <v>26434</v>
      </c>
      <c r="B2302">
        <v>18663911</v>
      </c>
      <c r="C2302">
        <v>16500000</v>
      </c>
      <c r="D2302">
        <v>2163911</v>
      </c>
    </row>
    <row r="2303" spans="1:4">
      <c r="A2303" t="s">
        <v>26435</v>
      </c>
      <c r="B2303">
        <v>11702090</v>
      </c>
      <c r="C2303">
        <v>16500000</v>
      </c>
      <c r="D2303">
        <v>-4797910</v>
      </c>
    </row>
    <row r="2304" spans="1:4">
      <c r="A2304" t="s">
        <v>26436</v>
      </c>
      <c r="B2304">
        <v>13005485</v>
      </c>
      <c r="C2304">
        <v>15000000</v>
      </c>
      <c r="D2304">
        <v>-1994515</v>
      </c>
    </row>
    <row r="2305" spans="1:4">
      <c r="A2305" t="s">
        <v>26437</v>
      </c>
      <c r="B2305">
        <v>95860116</v>
      </c>
      <c r="C2305">
        <v>16400000</v>
      </c>
      <c r="D2305">
        <v>79460116</v>
      </c>
    </row>
    <row r="2306" spans="1:4">
      <c r="A2306" t="s">
        <v>26438</v>
      </c>
      <c r="B2306">
        <v>127175354</v>
      </c>
      <c r="C2306">
        <v>16000000</v>
      </c>
      <c r="D2306">
        <v>111175354</v>
      </c>
    </row>
    <row r="2307" spans="1:4">
      <c r="A2307" t="s">
        <v>26439</v>
      </c>
      <c r="B2307">
        <v>92823600</v>
      </c>
      <c r="C2307">
        <v>16000000</v>
      </c>
      <c r="D2307">
        <v>76823600</v>
      </c>
    </row>
    <row r="2308" spans="1:4">
      <c r="A2308" t="s">
        <v>26440</v>
      </c>
      <c r="B2308">
        <v>54000000</v>
      </c>
      <c r="C2308">
        <v>16000000</v>
      </c>
      <c r="D2308">
        <v>38000000</v>
      </c>
    </row>
    <row r="2309" spans="1:4">
      <c r="A2309" t="s">
        <v>26441</v>
      </c>
      <c r="B2309">
        <v>68525609</v>
      </c>
      <c r="C2309">
        <v>15600000</v>
      </c>
      <c r="D2309">
        <v>52925609</v>
      </c>
    </row>
    <row r="2310" spans="1:4">
      <c r="A2310" t="s">
        <v>26442</v>
      </c>
      <c r="B2310">
        <v>52885587</v>
      </c>
      <c r="C2310">
        <v>16000000</v>
      </c>
      <c r="D2310">
        <v>36885587</v>
      </c>
    </row>
    <row r="2311" spans="1:4">
      <c r="A2311" t="s">
        <v>26443</v>
      </c>
      <c r="B2311">
        <v>44667095</v>
      </c>
      <c r="C2311">
        <v>15000000</v>
      </c>
      <c r="D2311">
        <v>29667095</v>
      </c>
    </row>
    <row r="2312" spans="1:4">
      <c r="A2312" t="s">
        <v>26444</v>
      </c>
      <c r="B2312">
        <v>42638165</v>
      </c>
      <c r="C2312">
        <v>16000000</v>
      </c>
      <c r="D2312">
        <v>26638165</v>
      </c>
    </row>
    <row r="2313" spans="1:4">
      <c r="A2313" t="s">
        <v>26445</v>
      </c>
      <c r="B2313">
        <v>45507053</v>
      </c>
      <c r="C2313">
        <v>16000000</v>
      </c>
      <c r="D2313">
        <v>29507053</v>
      </c>
    </row>
    <row r="2314" spans="1:4">
      <c r="A2314" t="s">
        <v>26446</v>
      </c>
      <c r="B2314">
        <v>39511038</v>
      </c>
      <c r="C2314">
        <v>16000000</v>
      </c>
      <c r="D2314">
        <v>23511038</v>
      </c>
    </row>
    <row r="2315" spans="1:4">
      <c r="A2315" t="s">
        <v>26447</v>
      </c>
      <c r="B2315">
        <v>6462576</v>
      </c>
      <c r="C2315">
        <v>18500000</v>
      </c>
      <c r="D2315">
        <v>-12037424</v>
      </c>
    </row>
    <row r="2316" spans="1:4">
      <c r="A2316" t="s">
        <v>26448</v>
      </c>
      <c r="B2316">
        <v>40363530</v>
      </c>
      <c r="C2316">
        <v>16000000</v>
      </c>
      <c r="D2316">
        <v>24363530</v>
      </c>
    </row>
    <row r="2317" spans="1:4">
      <c r="A2317" t="s">
        <v>26449</v>
      </c>
      <c r="B2317">
        <v>37623143</v>
      </c>
      <c r="C2317">
        <v>13500000</v>
      </c>
      <c r="D2317">
        <v>24123143</v>
      </c>
    </row>
    <row r="2318" spans="1:4">
      <c r="A2318" t="s">
        <v>26450</v>
      </c>
      <c r="B2318">
        <v>33357476</v>
      </c>
      <c r="C2318">
        <v>35000000</v>
      </c>
      <c r="D2318">
        <v>-1642524</v>
      </c>
    </row>
    <row r="2319" spans="1:4">
      <c r="A2319" t="s">
        <v>26451</v>
      </c>
      <c r="B2319">
        <v>28734552</v>
      </c>
      <c r="C2319">
        <v>16000000</v>
      </c>
      <c r="D2319">
        <v>12734552</v>
      </c>
    </row>
    <row r="2320" spans="1:4">
      <c r="A2320" t="s">
        <v>26452</v>
      </c>
      <c r="B2320">
        <v>37300107</v>
      </c>
      <c r="C2320">
        <v>16000000</v>
      </c>
      <c r="D2320">
        <v>21300107</v>
      </c>
    </row>
    <row r="2321" spans="1:4">
      <c r="A2321" t="s">
        <v>26453</v>
      </c>
      <c r="B2321">
        <v>27087695</v>
      </c>
      <c r="C2321">
        <v>17700000</v>
      </c>
      <c r="D2321">
        <v>9387695</v>
      </c>
    </row>
    <row r="2322" spans="1:4">
      <c r="A2322" t="s">
        <v>26454</v>
      </c>
      <c r="B2322">
        <v>30102717</v>
      </c>
      <c r="C2322">
        <v>15000000</v>
      </c>
      <c r="D2322">
        <v>15102717</v>
      </c>
    </row>
    <row r="2323" spans="1:4">
      <c r="A2323" t="s">
        <v>26455</v>
      </c>
      <c r="B2323">
        <v>23618786</v>
      </c>
      <c r="C2323">
        <v>8000000</v>
      </c>
      <c r="D2323">
        <v>15618786</v>
      </c>
    </row>
    <row r="2324" spans="1:4">
      <c r="A2324" t="s">
        <v>26456</v>
      </c>
      <c r="B2324">
        <v>26896744</v>
      </c>
      <c r="C2324">
        <v>16500000</v>
      </c>
      <c r="D2324">
        <v>10396744</v>
      </c>
    </row>
    <row r="2325" spans="1:4">
      <c r="A2325" t="s">
        <v>26457</v>
      </c>
      <c r="B2325">
        <v>23213577</v>
      </c>
      <c r="C2325">
        <v>15500000</v>
      </c>
      <c r="D2325">
        <v>7713577</v>
      </c>
    </row>
    <row r="2326" spans="1:4">
      <c r="A2326" t="s">
        <v>26458</v>
      </c>
      <c r="B2326">
        <v>20627372</v>
      </c>
      <c r="C2326">
        <v>16000000</v>
      </c>
      <c r="D2326">
        <v>4627372</v>
      </c>
    </row>
    <row r="2327" spans="1:4">
      <c r="A2327" t="s">
        <v>26459</v>
      </c>
      <c r="B2327">
        <v>16346122</v>
      </c>
      <c r="C2327">
        <v>16000000</v>
      </c>
      <c r="D2327">
        <v>346122</v>
      </c>
    </row>
    <row r="2328" spans="1:4">
      <c r="A2328" t="s">
        <v>26460</v>
      </c>
      <c r="B2328">
        <v>16204793</v>
      </c>
      <c r="C2328">
        <v>16000000</v>
      </c>
      <c r="D2328">
        <v>204793</v>
      </c>
    </row>
    <row r="2329" spans="1:4">
      <c r="A2329" t="s">
        <v>26461</v>
      </c>
      <c r="B2329">
        <v>15427192</v>
      </c>
      <c r="C2329">
        <v>16000000</v>
      </c>
      <c r="D2329">
        <v>-572808</v>
      </c>
    </row>
    <row r="2330" spans="1:4">
      <c r="A2330" t="s">
        <v>26462</v>
      </c>
      <c r="B2330">
        <v>14792779</v>
      </c>
      <c r="C2330">
        <v>16000000</v>
      </c>
      <c r="D2330">
        <v>-1207221</v>
      </c>
    </row>
    <row r="2331" spans="1:4">
      <c r="A2331" t="s">
        <v>26327</v>
      </c>
      <c r="B2331">
        <v>13998282</v>
      </c>
      <c r="C2331">
        <v>16000000</v>
      </c>
      <c r="D2331">
        <v>-2001718</v>
      </c>
    </row>
    <row r="2332" spans="1:4">
      <c r="A2332" t="s">
        <v>26463</v>
      </c>
      <c r="B2332">
        <v>19057024</v>
      </c>
      <c r="C2332">
        <v>16000000</v>
      </c>
      <c r="D2332">
        <v>3057024</v>
      </c>
    </row>
    <row r="2333" spans="1:4">
      <c r="A2333" t="s">
        <v>26464</v>
      </c>
      <c r="B2333">
        <v>14108518</v>
      </c>
      <c r="C2333">
        <v>16000000</v>
      </c>
      <c r="D2333">
        <v>-1891482</v>
      </c>
    </row>
    <row r="2334" spans="1:4">
      <c r="A2334" t="s">
        <v>26465</v>
      </c>
      <c r="B2334">
        <v>13854000</v>
      </c>
      <c r="C2334">
        <v>20000000</v>
      </c>
      <c r="D2334">
        <v>-6146000</v>
      </c>
    </row>
    <row r="2335" spans="1:4">
      <c r="A2335" t="s">
        <v>26466</v>
      </c>
      <c r="B2335">
        <v>77324422</v>
      </c>
      <c r="C2335">
        <v>26000000</v>
      </c>
      <c r="D2335">
        <v>51324422</v>
      </c>
    </row>
    <row r="2336" spans="1:4">
      <c r="A2336" t="s">
        <v>26467</v>
      </c>
      <c r="B2336">
        <v>15500000</v>
      </c>
      <c r="C2336">
        <v>16000000</v>
      </c>
      <c r="D2336">
        <v>-500000</v>
      </c>
    </row>
    <row r="2337" spans="1:4">
      <c r="A2337" t="s">
        <v>26468</v>
      </c>
      <c r="B2337">
        <v>4734235</v>
      </c>
      <c r="C2337">
        <v>15000000</v>
      </c>
      <c r="D2337">
        <v>-10265765</v>
      </c>
    </row>
    <row r="2338" spans="1:4">
      <c r="A2338" t="s">
        <v>26469</v>
      </c>
      <c r="B2338">
        <v>4839383</v>
      </c>
      <c r="C2338">
        <v>16000000</v>
      </c>
      <c r="D2338">
        <v>-11160617</v>
      </c>
    </row>
    <row r="2339" spans="1:4">
      <c r="A2339" t="s">
        <v>26470</v>
      </c>
      <c r="B2339">
        <v>4193025</v>
      </c>
      <c r="C2339">
        <v>15000000</v>
      </c>
      <c r="D2339">
        <v>-10806975</v>
      </c>
    </row>
    <row r="2340" spans="1:4">
      <c r="A2340" t="s">
        <v>26471</v>
      </c>
      <c r="B2340">
        <v>5900000</v>
      </c>
      <c r="C2340">
        <v>16000000</v>
      </c>
      <c r="D2340">
        <v>-10100000</v>
      </c>
    </row>
    <row r="2341" spans="1:4">
      <c r="A2341" t="s">
        <v>26472</v>
      </c>
      <c r="B2341">
        <v>2849142</v>
      </c>
      <c r="C2341">
        <v>16000000</v>
      </c>
      <c r="D2341">
        <v>-13150858</v>
      </c>
    </row>
    <row r="2342" spans="1:4">
      <c r="A2342" t="s">
        <v>26473</v>
      </c>
      <c r="B2342">
        <v>1686429</v>
      </c>
      <c r="C2342">
        <v>16000000</v>
      </c>
      <c r="D2342">
        <v>-14313571</v>
      </c>
    </row>
    <row r="2343" spans="1:4">
      <c r="A2343" t="s">
        <v>26474</v>
      </c>
      <c r="B2343">
        <v>1984743</v>
      </c>
      <c r="C2343">
        <v>16000000</v>
      </c>
      <c r="D2343">
        <v>-14015257</v>
      </c>
    </row>
    <row r="2344" spans="1:4">
      <c r="A2344" t="s">
        <v>26475</v>
      </c>
      <c r="B2344">
        <v>1666262</v>
      </c>
      <c r="C2344">
        <v>16000000</v>
      </c>
      <c r="D2344">
        <v>-14333738</v>
      </c>
    </row>
    <row r="2345" spans="1:4">
      <c r="A2345" t="s">
        <v>26476</v>
      </c>
      <c r="B2345">
        <v>2319187</v>
      </c>
      <c r="C2345">
        <v>20000000</v>
      </c>
      <c r="D2345">
        <v>-17680813</v>
      </c>
    </row>
    <row r="2346" spans="1:4">
      <c r="A2346" t="s">
        <v>26477</v>
      </c>
      <c r="B2346">
        <v>13922211</v>
      </c>
      <c r="C2346">
        <v>16000000</v>
      </c>
      <c r="D2346">
        <v>-2077789</v>
      </c>
    </row>
    <row r="2347" spans="1:4">
      <c r="A2347" t="s">
        <v>26478</v>
      </c>
      <c r="B2347">
        <v>23091</v>
      </c>
      <c r="C2347">
        <v>15000000</v>
      </c>
      <c r="D2347">
        <v>-14976909</v>
      </c>
    </row>
    <row r="2348" spans="1:4">
      <c r="A2348" t="s">
        <v>26479</v>
      </c>
      <c r="B2348">
        <v>336467</v>
      </c>
      <c r="C2348">
        <v>13000000</v>
      </c>
      <c r="D2348">
        <v>-12663533</v>
      </c>
    </row>
    <row r="2349" spans="1:4">
      <c r="A2349" t="s">
        <v>26480</v>
      </c>
      <c r="B2349">
        <v>2964</v>
      </c>
      <c r="C2349">
        <v>16000000</v>
      </c>
      <c r="D2349">
        <v>-15997036</v>
      </c>
    </row>
    <row r="2350" spans="1:4">
      <c r="A2350" t="s">
        <v>26481</v>
      </c>
      <c r="B2350">
        <v>2428883</v>
      </c>
      <c r="C2350">
        <v>16000000</v>
      </c>
      <c r="D2350">
        <v>-13571117</v>
      </c>
    </row>
    <row r="2351" spans="1:4">
      <c r="A2351" t="s">
        <v>26482</v>
      </c>
      <c r="B2351">
        <v>13571817</v>
      </c>
      <c r="C2351">
        <v>15600000</v>
      </c>
      <c r="D2351">
        <v>-2028183</v>
      </c>
    </row>
    <row r="2352" spans="1:4">
      <c r="A2352" t="s">
        <v>26483</v>
      </c>
      <c r="B2352">
        <v>1181197</v>
      </c>
      <c r="C2352">
        <v>15500000</v>
      </c>
      <c r="D2352">
        <v>-14318803</v>
      </c>
    </row>
    <row r="2353" spans="1:4">
      <c r="A2353" t="s">
        <v>26484</v>
      </c>
      <c r="B2353">
        <v>81525</v>
      </c>
      <c r="C2353">
        <v>15300000</v>
      </c>
      <c r="D2353">
        <v>-15218475</v>
      </c>
    </row>
    <row r="2354" spans="1:4">
      <c r="A2354" t="s">
        <v>26485</v>
      </c>
      <c r="B2354">
        <v>7774730</v>
      </c>
      <c r="C2354">
        <v>15500000</v>
      </c>
      <c r="D2354">
        <v>-7725270</v>
      </c>
    </row>
    <row r="2355" spans="1:4">
      <c r="A2355" t="s">
        <v>26486</v>
      </c>
      <c r="B2355">
        <v>234760500</v>
      </c>
      <c r="C2355">
        <v>14000000</v>
      </c>
      <c r="D2355">
        <v>220760500</v>
      </c>
    </row>
    <row r="2356" spans="1:4">
      <c r="A2356" t="s">
        <v>26487</v>
      </c>
      <c r="B2356">
        <v>285761243</v>
      </c>
      <c r="C2356">
        <v>18000000</v>
      </c>
      <c r="D2356">
        <v>267761243</v>
      </c>
    </row>
    <row r="2357" spans="1:4">
      <c r="A2357" t="s">
        <v>26488</v>
      </c>
      <c r="B2357">
        <v>167780960</v>
      </c>
      <c r="C2357">
        <v>11000000</v>
      </c>
      <c r="D2357">
        <v>156780960</v>
      </c>
    </row>
    <row r="2358" spans="1:4">
      <c r="A2358" t="s">
        <v>26489</v>
      </c>
      <c r="B2358">
        <v>177200000</v>
      </c>
      <c r="C2358">
        <v>22000000</v>
      </c>
      <c r="D2358">
        <v>155200000</v>
      </c>
    </row>
    <row r="2359" spans="1:4">
      <c r="A2359" t="s">
        <v>26490</v>
      </c>
      <c r="B2359">
        <v>176781728</v>
      </c>
      <c r="C2359">
        <v>15000000</v>
      </c>
      <c r="D2359">
        <v>161781728</v>
      </c>
    </row>
    <row r="2360" spans="1:4">
      <c r="A2360" t="s">
        <v>26491</v>
      </c>
      <c r="B2360">
        <v>128067808</v>
      </c>
      <c r="C2360">
        <v>15000000</v>
      </c>
      <c r="D2360">
        <v>113067808</v>
      </c>
    </row>
    <row r="2361" spans="1:4">
      <c r="A2361" t="s">
        <v>26492</v>
      </c>
      <c r="B2361">
        <v>130058047</v>
      </c>
      <c r="C2361">
        <v>15000000</v>
      </c>
      <c r="D2361">
        <v>115058047</v>
      </c>
    </row>
    <row r="2362" spans="1:4">
      <c r="A2362" t="s">
        <v>26493</v>
      </c>
      <c r="B2362">
        <v>138795342</v>
      </c>
      <c r="C2362">
        <v>15000000</v>
      </c>
      <c r="D2362">
        <v>123795342</v>
      </c>
    </row>
    <row r="2363" spans="1:4">
      <c r="A2363" t="s">
        <v>26494</v>
      </c>
      <c r="B2363">
        <v>111936400</v>
      </c>
      <c r="C2363">
        <v>15000000</v>
      </c>
      <c r="D2363">
        <v>96936400</v>
      </c>
    </row>
    <row r="2364" spans="1:4">
      <c r="A2364" t="s">
        <v>26495</v>
      </c>
      <c r="B2364">
        <v>317040</v>
      </c>
      <c r="C2364">
        <v>15500000</v>
      </c>
      <c r="D2364">
        <v>-15182960</v>
      </c>
    </row>
    <row r="2365" spans="1:4">
      <c r="A2365" t="s">
        <v>26496</v>
      </c>
      <c r="B2365">
        <v>94175854</v>
      </c>
      <c r="C2365">
        <v>15000000</v>
      </c>
      <c r="D2365">
        <v>79175854</v>
      </c>
    </row>
    <row r="2366" spans="1:4">
      <c r="A2366" t="s">
        <v>26497</v>
      </c>
      <c r="B2366">
        <v>91121452</v>
      </c>
      <c r="C2366">
        <v>14000000</v>
      </c>
      <c r="D2366">
        <v>77121452</v>
      </c>
    </row>
    <row r="2367" spans="1:4">
      <c r="A2367" t="s">
        <v>26498</v>
      </c>
      <c r="B2367">
        <v>69800000</v>
      </c>
      <c r="C2367">
        <v>10000000</v>
      </c>
      <c r="D2367">
        <v>59800000</v>
      </c>
    </row>
    <row r="2368" spans="1:4">
      <c r="A2368" t="s">
        <v>26499</v>
      </c>
      <c r="B2368">
        <v>64001297</v>
      </c>
      <c r="C2368">
        <v>15000000</v>
      </c>
      <c r="D2368">
        <v>49001297</v>
      </c>
    </row>
    <row r="2369" spans="1:4">
      <c r="A2369" t="s">
        <v>26500</v>
      </c>
      <c r="B2369">
        <v>71588220</v>
      </c>
      <c r="C2369">
        <v>20000000</v>
      </c>
      <c r="D2369">
        <v>51588220</v>
      </c>
    </row>
    <row r="2370" spans="1:4">
      <c r="A2370" t="s">
        <v>26401</v>
      </c>
      <c r="B2370">
        <v>47000000</v>
      </c>
      <c r="C2370">
        <v>300000</v>
      </c>
      <c r="D2370">
        <v>46700000</v>
      </c>
    </row>
    <row r="2371" spans="1:4">
      <c r="A2371" t="s">
        <v>26501</v>
      </c>
      <c r="B2371">
        <v>61400000</v>
      </c>
      <c r="C2371">
        <v>15000000</v>
      </c>
      <c r="D2371">
        <v>46400000</v>
      </c>
    </row>
    <row r="2372" spans="1:4">
      <c r="A2372" t="s">
        <v>26502</v>
      </c>
      <c r="B2372">
        <v>101978840</v>
      </c>
      <c r="C2372">
        <v>15000000</v>
      </c>
      <c r="D2372">
        <v>86978840</v>
      </c>
    </row>
    <row r="2373" spans="1:4">
      <c r="A2373" t="s">
        <v>26503</v>
      </c>
      <c r="B2373">
        <v>56437947</v>
      </c>
      <c r="C2373">
        <v>9800000</v>
      </c>
      <c r="D2373">
        <v>46637947</v>
      </c>
    </row>
    <row r="2374" spans="1:4">
      <c r="A2374" t="s">
        <v>26504</v>
      </c>
      <c r="B2374">
        <v>73326666</v>
      </c>
      <c r="C2374">
        <v>15000000</v>
      </c>
      <c r="D2374">
        <v>58326666</v>
      </c>
    </row>
    <row r="2375" spans="1:4">
      <c r="A2375" t="s">
        <v>26505</v>
      </c>
      <c r="B2375">
        <v>55184721</v>
      </c>
      <c r="C2375">
        <v>15000000</v>
      </c>
      <c r="D2375">
        <v>40184721</v>
      </c>
    </row>
    <row r="2376" spans="1:4">
      <c r="A2376" t="s">
        <v>26506</v>
      </c>
      <c r="B2376">
        <v>50003300</v>
      </c>
      <c r="C2376">
        <v>15000000</v>
      </c>
      <c r="D2376">
        <v>35003300</v>
      </c>
    </row>
    <row r="2377" spans="1:4">
      <c r="A2377" t="s">
        <v>26507</v>
      </c>
      <c r="B2377">
        <v>54322273</v>
      </c>
      <c r="C2377">
        <v>17000000</v>
      </c>
      <c r="D2377">
        <v>37322273</v>
      </c>
    </row>
    <row r="2378" spans="1:4">
      <c r="A2378" t="s">
        <v>26508</v>
      </c>
      <c r="B2378">
        <v>47860214</v>
      </c>
      <c r="C2378">
        <v>15000000</v>
      </c>
      <c r="D2378">
        <v>32860214</v>
      </c>
    </row>
    <row r="2379" spans="1:4">
      <c r="A2379" t="s">
        <v>26509</v>
      </c>
      <c r="B2379">
        <v>47811275</v>
      </c>
      <c r="C2379">
        <v>15000000</v>
      </c>
      <c r="D2379">
        <v>32811275</v>
      </c>
    </row>
    <row r="2380" spans="1:4">
      <c r="A2380" t="s">
        <v>26510</v>
      </c>
      <c r="B2380">
        <v>43022524</v>
      </c>
      <c r="C2380">
        <v>15000000</v>
      </c>
      <c r="D2380">
        <v>28022524</v>
      </c>
    </row>
    <row r="2381" spans="1:4">
      <c r="A2381" t="s">
        <v>26511</v>
      </c>
      <c r="B2381">
        <v>42672630</v>
      </c>
      <c r="C2381">
        <v>17000000</v>
      </c>
      <c r="D2381">
        <v>25672630</v>
      </c>
    </row>
    <row r="2382" spans="1:4">
      <c r="A2382" t="s">
        <v>26512</v>
      </c>
      <c r="B2382">
        <v>42919096</v>
      </c>
      <c r="C2382">
        <v>15000000</v>
      </c>
      <c r="D2382">
        <v>27919096</v>
      </c>
    </row>
    <row r="2383" spans="1:4">
      <c r="A2383" t="s">
        <v>26513</v>
      </c>
      <c r="B2383">
        <v>42592530</v>
      </c>
      <c r="C2383">
        <v>15000000</v>
      </c>
      <c r="D2383">
        <v>27592530</v>
      </c>
    </row>
    <row r="2384" spans="1:4">
      <c r="A2384" t="s">
        <v>26514</v>
      </c>
      <c r="B2384">
        <v>40064955</v>
      </c>
      <c r="C2384">
        <v>15000000</v>
      </c>
      <c r="D2384">
        <v>25064955</v>
      </c>
    </row>
    <row r="2385" spans="1:4">
      <c r="A2385" t="s">
        <v>26515</v>
      </c>
      <c r="B2385">
        <v>44886089</v>
      </c>
      <c r="C2385">
        <v>10000000</v>
      </c>
      <c r="D2385">
        <v>34886089</v>
      </c>
    </row>
    <row r="2386" spans="1:4">
      <c r="A2386" t="s">
        <v>26516</v>
      </c>
      <c r="B2386">
        <v>37882551</v>
      </c>
      <c r="C2386">
        <v>16000000</v>
      </c>
      <c r="D2386">
        <v>21882551</v>
      </c>
    </row>
    <row r="2387" spans="1:4">
      <c r="A2387" t="s">
        <v>26517</v>
      </c>
      <c r="B2387">
        <v>40983001</v>
      </c>
      <c r="C2387">
        <v>7000000</v>
      </c>
      <c r="D2387">
        <v>33983001</v>
      </c>
    </row>
    <row r="2388" spans="1:4">
      <c r="A2388" t="s">
        <v>25462</v>
      </c>
      <c r="B2388">
        <v>20991497</v>
      </c>
      <c r="C2388">
        <v>37000000</v>
      </c>
      <c r="D2388">
        <v>-16008503</v>
      </c>
    </row>
    <row r="2389" spans="1:4">
      <c r="A2389" t="s">
        <v>26518</v>
      </c>
      <c r="B2389">
        <v>35007180</v>
      </c>
      <c r="C2389">
        <v>15000000</v>
      </c>
      <c r="D2389">
        <v>20007180</v>
      </c>
    </row>
    <row r="2390" spans="1:4">
      <c r="A2390" t="s">
        <v>26519</v>
      </c>
      <c r="B2390">
        <v>35887263</v>
      </c>
      <c r="C2390">
        <v>15000000</v>
      </c>
      <c r="D2390">
        <v>20887263</v>
      </c>
    </row>
    <row r="2391" spans="1:4">
      <c r="A2391" t="s">
        <v>26520</v>
      </c>
      <c r="B2391">
        <v>34308901</v>
      </c>
      <c r="C2391">
        <v>16000000</v>
      </c>
      <c r="D2391">
        <v>18308901</v>
      </c>
    </row>
    <row r="2392" spans="1:4">
      <c r="A2392" t="s">
        <v>26521</v>
      </c>
      <c r="B2392">
        <v>33771174</v>
      </c>
      <c r="C2392">
        <v>15000000</v>
      </c>
      <c r="D2392">
        <v>18771174</v>
      </c>
    </row>
    <row r="2393" spans="1:4">
      <c r="A2393" t="s">
        <v>26522</v>
      </c>
      <c r="B2393">
        <v>6000000</v>
      </c>
      <c r="C2393">
        <v>15000000</v>
      </c>
      <c r="D2393">
        <v>-9000000</v>
      </c>
    </row>
    <row r="2394" spans="1:4">
      <c r="A2394" t="s">
        <v>26523</v>
      </c>
      <c r="B2394">
        <v>33386128</v>
      </c>
      <c r="C2394">
        <v>15000000</v>
      </c>
      <c r="D2394">
        <v>18386128</v>
      </c>
    </row>
    <row r="2395" spans="1:4">
      <c r="A2395" t="s">
        <v>26524</v>
      </c>
      <c r="B2395">
        <v>37877959</v>
      </c>
      <c r="C2395">
        <v>15000000</v>
      </c>
      <c r="D2395">
        <v>22877959</v>
      </c>
    </row>
    <row r="2396" spans="1:4">
      <c r="A2396" t="s">
        <v>26525</v>
      </c>
      <c r="B2396">
        <v>32721635</v>
      </c>
      <c r="C2396">
        <v>15000000</v>
      </c>
      <c r="D2396">
        <v>17721635</v>
      </c>
    </row>
    <row r="2397" spans="1:4">
      <c r="A2397" t="s">
        <v>26526</v>
      </c>
      <c r="B2397">
        <v>31585300</v>
      </c>
      <c r="C2397">
        <v>15000000</v>
      </c>
      <c r="D2397">
        <v>16585300</v>
      </c>
    </row>
    <row r="2398" spans="1:4">
      <c r="A2398" t="s">
        <v>26527</v>
      </c>
      <c r="B2398">
        <v>30259652</v>
      </c>
      <c r="C2398">
        <v>15000000</v>
      </c>
      <c r="D2398">
        <v>15259652</v>
      </c>
    </row>
    <row r="2399" spans="1:4">
      <c r="A2399" t="s">
        <v>24366</v>
      </c>
      <c r="B2399">
        <v>163192114</v>
      </c>
      <c r="C2399">
        <v>125000000</v>
      </c>
      <c r="D2399">
        <v>38192114</v>
      </c>
    </row>
    <row r="2400" spans="1:4">
      <c r="A2400" t="s">
        <v>26528</v>
      </c>
      <c r="B2400">
        <v>30857814</v>
      </c>
      <c r="C2400">
        <v>16000000</v>
      </c>
      <c r="D2400">
        <v>14857814</v>
      </c>
    </row>
    <row r="2401" spans="1:4">
      <c r="A2401" t="s">
        <v>26529</v>
      </c>
      <c r="B2401">
        <v>30226144</v>
      </c>
      <c r="C2401">
        <v>15000000</v>
      </c>
      <c r="D2401">
        <v>15226144</v>
      </c>
    </row>
    <row r="2402" spans="1:4">
      <c r="A2402" t="s">
        <v>26530</v>
      </c>
      <c r="B2402">
        <v>35054909</v>
      </c>
      <c r="C2402">
        <v>15000000</v>
      </c>
      <c r="D2402">
        <v>20054909</v>
      </c>
    </row>
    <row r="2403" spans="1:4">
      <c r="A2403" t="s">
        <v>26531</v>
      </c>
      <c r="B2403">
        <v>29302097</v>
      </c>
      <c r="C2403">
        <v>15000000</v>
      </c>
      <c r="D2403">
        <v>14302097</v>
      </c>
    </row>
    <row r="2404" spans="1:4">
      <c r="A2404" t="s">
        <v>26532</v>
      </c>
      <c r="B2404">
        <v>29106737</v>
      </c>
      <c r="C2404">
        <v>15000000</v>
      </c>
      <c r="D2404">
        <v>14106737</v>
      </c>
    </row>
    <row r="2405" spans="1:4">
      <c r="A2405" t="s">
        <v>26533</v>
      </c>
      <c r="B2405">
        <v>28637507</v>
      </c>
      <c r="C2405">
        <v>15000000</v>
      </c>
      <c r="D2405">
        <v>13637507</v>
      </c>
    </row>
    <row r="2406" spans="1:4">
      <c r="A2406" t="s">
        <v>26534</v>
      </c>
      <c r="B2406">
        <v>30127963</v>
      </c>
      <c r="C2406">
        <v>15000000</v>
      </c>
      <c r="D2406">
        <v>15127963</v>
      </c>
    </row>
    <row r="2407" spans="1:4">
      <c r="A2407" t="s">
        <v>26535</v>
      </c>
      <c r="B2407">
        <v>32645546</v>
      </c>
      <c r="C2407">
        <v>14000000</v>
      </c>
      <c r="D2407">
        <v>18645546</v>
      </c>
    </row>
    <row r="2408" spans="1:4">
      <c r="A2408" t="s">
        <v>26536</v>
      </c>
      <c r="B2408">
        <v>27441122</v>
      </c>
      <c r="C2408">
        <v>15000000</v>
      </c>
      <c r="D2408">
        <v>12441122</v>
      </c>
    </row>
    <row r="2409" spans="1:4">
      <c r="A2409" t="s">
        <v>26537</v>
      </c>
      <c r="B2409">
        <v>28014536</v>
      </c>
      <c r="C2409">
        <v>15000000</v>
      </c>
      <c r="D2409">
        <v>13014536</v>
      </c>
    </row>
    <row r="2410" spans="1:4">
      <c r="A2410" t="s">
        <v>26538</v>
      </c>
      <c r="B2410">
        <v>33860010</v>
      </c>
      <c r="C2410">
        <v>15000000</v>
      </c>
      <c r="D2410">
        <v>18860010</v>
      </c>
    </row>
    <row r="2411" spans="1:4">
      <c r="A2411" t="s">
        <v>26539</v>
      </c>
      <c r="B2411">
        <v>26421314</v>
      </c>
      <c r="C2411">
        <v>15000000</v>
      </c>
      <c r="D2411">
        <v>11421314</v>
      </c>
    </row>
    <row r="2412" spans="1:4">
      <c r="A2412" t="s">
        <v>26540</v>
      </c>
      <c r="B2412">
        <v>24881000</v>
      </c>
      <c r="C2412">
        <v>15000000</v>
      </c>
      <c r="D2412">
        <v>9881000</v>
      </c>
    </row>
    <row r="2413" spans="1:4">
      <c r="A2413" t="s">
        <v>26541</v>
      </c>
      <c r="B2413">
        <v>23089926</v>
      </c>
      <c r="C2413">
        <v>15000000</v>
      </c>
      <c r="D2413">
        <v>8089926</v>
      </c>
    </row>
    <row r="2414" spans="1:4">
      <c r="A2414" t="s">
        <v>26542</v>
      </c>
      <c r="B2414">
        <v>26161406</v>
      </c>
      <c r="C2414">
        <v>15000000</v>
      </c>
      <c r="D2414">
        <v>11161406</v>
      </c>
    </row>
    <row r="2415" spans="1:4">
      <c r="A2415" t="s">
        <v>26543</v>
      </c>
      <c r="B2415">
        <v>22954968</v>
      </c>
      <c r="C2415">
        <v>11500000</v>
      </c>
      <c r="D2415">
        <v>11454968</v>
      </c>
    </row>
    <row r="2416" spans="1:4">
      <c r="A2416" t="s">
        <v>26544</v>
      </c>
      <c r="B2416">
        <v>26384919</v>
      </c>
      <c r="C2416">
        <v>15000000</v>
      </c>
      <c r="D2416">
        <v>11384919</v>
      </c>
    </row>
    <row r="2417" spans="1:4">
      <c r="A2417" t="s">
        <v>26545</v>
      </c>
      <c r="B2417">
        <v>22189039</v>
      </c>
      <c r="C2417">
        <v>15000000</v>
      </c>
      <c r="D2417">
        <v>7189039</v>
      </c>
    </row>
    <row r="2418" spans="1:4">
      <c r="A2418" t="s">
        <v>26546</v>
      </c>
      <c r="B2418">
        <v>20998709</v>
      </c>
      <c r="C2418">
        <v>15000000</v>
      </c>
      <c r="D2418">
        <v>5998709</v>
      </c>
    </row>
    <row r="2419" spans="1:4">
      <c r="A2419" t="s">
        <v>26547</v>
      </c>
      <c r="B2419">
        <v>20801344</v>
      </c>
      <c r="C2419">
        <v>15000000</v>
      </c>
      <c r="D2419">
        <v>5801344</v>
      </c>
    </row>
    <row r="2420" spans="1:4">
      <c r="A2420" t="s">
        <v>26548</v>
      </c>
      <c r="B2420">
        <v>21468807</v>
      </c>
      <c r="C2420">
        <v>14000000</v>
      </c>
      <c r="D2420">
        <v>7468807</v>
      </c>
    </row>
    <row r="2421" spans="1:4">
      <c r="A2421" t="s">
        <v>26549</v>
      </c>
      <c r="B2421">
        <v>19158074</v>
      </c>
      <c r="C2421">
        <v>15000000</v>
      </c>
      <c r="D2421">
        <v>4158074</v>
      </c>
    </row>
    <row r="2422" spans="1:4">
      <c r="A2422" t="s">
        <v>26550</v>
      </c>
      <c r="B2422">
        <v>18843314</v>
      </c>
      <c r="C2422">
        <v>20000000</v>
      </c>
      <c r="D2422">
        <v>-1156686</v>
      </c>
    </row>
    <row r="2423" spans="1:4">
      <c r="A2423" t="s">
        <v>26551</v>
      </c>
      <c r="B2423">
        <v>20566327</v>
      </c>
      <c r="C2423">
        <v>15000000</v>
      </c>
      <c r="D2423">
        <v>5566327</v>
      </c>
    </row>
    <row r="2424" spans="1:4">
      <c r="A2424" t="s">
        <v>26552</v>
      </c>
      <c r="B2424">
        <v>20218921</v>
      </c>
      <c r="C2424">
        <v>15000000</v>
      </c>
      <c r="D2424">
        <v>5218921</v>
      </c>
    </row>
    <row r="2425" spans="1:4">
      <c r="A2425" t="s">
        <v>26553</v>
      </c>
      <c r="B2425">
        <v>17411331</v>
      </c>
      <c r="C2425">
        <v>15000000</v>
      </c>
      <c r="D2425">
        <v>2411331</v>
      </c>
    </row>
    <row r="2426" spans="1:4">
      <c r="A2426" t="s">
        <v>26554</v>
      </c>
      <c r="B2426">
        <v>21383298</v>
      </c>
      <c r="C2426">
        <v>15000000</v>
      </c>
      <c r="D2426">
        <v>6383298</v>
      </c>
    </row>
    <row r="2427" spans="1:4">
      <c r="A2427" t="s">
        <v>26555</v>
      </c>
      <c r="B2427">
        <v>24984868</v>
      </c>
      <c r="C2427">
        <v>15000000</v>
      </c>
      <c r="D2427">
        <v>9984868</v>
      </c>
    </row>
    <row r="2428" spans="1:4">
      <c r="A2428" t="s">
        <v>26556</v>
      </c>
      <c r="B2428">
        <v>16459004</v>
      </c>
      <c r="C2428">
        <v>15000000</v>
      </c>
      <c r="D2428">
        <v>1459004</v>
      </c>
    </row>
    <row r="2429" spans="1:4">
      <c r="A2429" t="s">
        <v>26557</v>
      </c>
      <c r="B2429">
        <v>15700000</v>
      </c>
      <c r="C2429">
        <v>15000000</v>
      </c>
      <c r="D2429">
        <v>700000</v>
      </c>
    </row>
    <row r="2430" spans="1:4">
      <c r="A2430" t="s">
        <v>26558</v>
      </c>
      <c r="B2430">
        <v>15100000</v>
      </c>
      <c r="C2430">
        <v>15000000</v>
      </c>
      <c r="D2430">
        <v>100000</v>
      </c>
    </row>
    <row r="2431" spans="1:4">
      <c r="A2431" t="s">
        <v>26559</v>
      </c>
      <c r="B2431">
        <v>14938570</v>
      </c>
      <c r="C2431">
        <v>15000000</v>
      </c>
      <c r="D2431">
        <v>-61430</v>
      </c>
    </row>
    <row r="2432" spans="1:4">
      <c r="A2432" t="s">
        <v>26560</v>
      </c>
      <c r="B2432">
        <v>17237244</v>
      </c>
      <c r="C2432">
        <v>15000000</v>
      </c>
      <c r="D2432">
        <v>2237244</v>
      </c>
    </row>
    <row r="2433" spans="1:4">
      <c r="A2433" t="s">
        <v>26561</v>
      </c>
      <c r="B2433">
        <v>14249005</v>
      </c>
      <c r="C2433">
        <v>15000000</v>
      </c>
      <c r="D2433">
        <v>-750995</v>
      </c>
    </row>
    <row r="2434" spans="1:4">
      <c r="A2434" t="s">
        <v>26562</v>
      </c>
      <c r="B2434">
        <v>12701880</v>
      </c>
      <c r="C2434">
        <v>15000000</v>
      </c>
      <c r="D2434">
        <v>-2298120</v>
      </c>
    </row>
    <row r="2435" spans="1:4">
      <c r="A2435" t="s">
        <v>26563</v>
      </c>
      <c r="B2435">
        <v>12801190</v>
      </c>
      <c r="C2435">
        <v>15000000</v>
      </c>
      <c r="D2435">
        <v>-2198810</v>
      </c>
    </row>
    <row r="2436" spans="1:4">
      <c r="A2436" t="s">
        <v>26564</v>
      </c>
      <c r="B2436">
        <v>12549485</v>
      </c>
      <c r="C2436">
        <v>15000000</v>
      </c>
      <c r="D2436">
        <v>-2450515</v>
      </c>
    </row>
    <row r="2437" spans="1:4">
      <c r="A2437" t="s">
        <v>26565</v>
      </c>
      <c r="B2437">
        <v>13766014</v>
      </c>
      <c r="C2437">
        <v>15000000</v>
      </c>
      <c r="D2437">
        <v>-1233986</v>
      </c>
    </row>
    <row r="2438" spans="1:4">
      <c r="A2438" t="s">
        <v>26566</v>
      </c>
      <c r="B2438">
        <v>13034417</v>
      </c>
      <c r="C2438">
        <v>15000000</v>
      </c>
      <c r="D2438">
        <v>-1965583</v>
      </c>
    </row>
    <row r="2439" spans="1:4">
      <c r="A2439" t="s">
        <v>26567</v>
      </c>
      <c r="B2439">
        <v>12212417</v>
      </c>
      <c r="C2439">
        <v>15000000</v>
      </c>
      <c r="D2439">
        <v>-2787583</v>
      </c>
    </row>
    <row r="2440" spans="1:4">
      <c r="A2440" t="s">
        <v>26568</v>
      </c>
      <c r="B2440">
        <v>11614236</v>
      </c>
      <c r="C2440">
        <v>15000000</v>
      </c>
      <c r="D2440">
        <v>-3385764</v>
      </c>
    </row>
    <row r="2441" spans="1:4">
      <c r="A2441" t="s">
        <v>26569</v>
      </c>
      <c r="B2441">
        <v>13337299</v>
      </c>
      <c r="C2441">
        <v>20000000</v>
      </c>
      <c r="D2441">
        <v>-6662701</v>
      </c>
    </row>
    <row r="2442" spans="1:4">
      <c r="A2442" t="s">
        <v>26570</v>
      </c>
      <c r="B2442">
        <v>10763469</v>
      </c>
      <c r="C2442">
        <v>15000000</v>
      </c>
      <c r="D2442">
        <v>-4236531</v>
      </c>
    </row>
    <row r="2443" spans="1:4">
      <c r="A2443" t="s">
        <v>26571</v>
      </c>
      <c r="B2443">
        <v>11144518</v>
      </c>
      <c r="C2443">
        <v>15000000</v>
      </c>
      <c r="D2443">
        <v>-3855482</v>
      </c>
    </row>
    <row r="2444" spans="1:4">
      <c r="A2444" t="s">
        <v>26572</v>
      </c>
      <c r="B2444">
        <v>15608545</v>
      </c>
      <c r="C2444">
        <v>15000000</v>
      </c>
      <c r="D2444">
        <v>608545</v>
      </c>
    </row>
    <row r="2445" spans="1:4">
      <c r="A2445" t="s">
        <v>26573</v>
      </c>
      <c r="B2445">
        <v>10443316</v>
      </c>
      <c r="C2445">
        <v>15000000</v>
      </c>
      <c r="D2445">
        <v>-4556684</v>
      </c>
    </row>
    <row r="2446" spans="1:4">
      <c r="A2446" t="s">
        <v>26574</v>
      </c>
      <c r="B2446">
        <v>10494147</v>
      </c>
      <c r="C2446">
        <v>15000000</v>
      </c>
      <c r="D2446">
        <v>-4505853</v>
      </c>
    </row>
    <row r="2447" spans="1:4">
      <c r="A2447" t="s">
        <v>26575</v>
      </c>
      <c r="B2447">
        <v>9929000</v>
      </c>
      <c r="C2447">
        <v>15000000</v>
      </c>
      <c r="D2447">
        <v>-5071000</v>
      </c>
    </row>
    <row r="2448" spans="1:4">
      <c r="A2448" t="s">
        <v>26576</v>
      </c>
      <c r="B2448">
        <v>10411980</v>
      </c>
      <c r="C2448">
        <v>15000000</v>
      </c>
      <c r="D2448">
        <v>-4588020</v>
      </c>
    </row>
    <row r="2449" spans="1:4">
      <c r="A2449" t="s">
        <v>26577</v>
      </c>
      <c r="B2449">
        <v>17439163</v>
      </c>
      <c r="C2449">
        <v>15000000</v>
      </c>
      <c r="D2449">
        <v>2439163</v>
      </c>
    </row>
    <row r="2450" spans="1:4">
      <c r="A2450" t="s">
        <v>26578</v>
      </c>
      <c r="B2450">
        <v>9396487</v>
      </c>
      <c r="C2450">
        <v>15000000</v>
      </c>
      <c r="D2450">
        <v>-5603513</v>
      </c>
    </row>
    <row r="2451" spans="1:4">
      <c r="A2451" t="s">
        <v>26579</v>
      </c>
      <c r="B2451">
        <v>9059588</v>
      </c>
      <c r="C2451">
        <v>15000000</v>
      </c>
      <c r="D2451">
        <v>-5940412</v>
      </c>
    </row>
    <row r="2452" spans="1:4">
      <c r="A2452" t="s">
        <v>26580</v>
      </c>
      <c r="B2452">
        <v>9172810</v>
      </c>
      <c r="C2452">
        <v>16000000</v>
      </c>
      <c r="D2452">
        <v>-6827190</v>
      </c>
    </row>
    <row r="2453" spans="1:4">
      <c r="A2453" t="s">
        <v>26581</v>
      </c>
      <c r="B2453">
        <v>8735529</v>
      </c>
      <c r="C2453">
        <v>15000000</v>
      </c>
      <c r="D2453">
        <v>-6264471</v>
      </c>
    </row>
    <row r="2454" spans="1:4">
      <c r="A2454" t="s">
        <v>26582</v>
      </c>
      <c r="B2454">
        <v>8586376</v>
      </c>
      <c r="C2454">
        <v>20000000</v>
      </c>
      <c r="D2454">
        <v>-11413624</v>
      </c>
    </row>
    <row r="2455" spans="1:4">
      <c r="A2455" t="s">
        <v>26583</v>
      </c>
      <c r="B2455">
        <v>8378141</v>
      </c>
      <c r="C2455">
        <v>15000000</v>
      </c>
      <c r="D2455">
        <v>-6621859</v>
      </c>
    </row>
    <row r="2456" spans="1:4">
      <c r="A2456" t="s">
        <v>26584</v>
      </c>
      <c r="B2456">
        <v>8080116</v>
      </c>
      <c r="C2456">
        <v>15000000</v>
      </c>
      <c r="D2456">
        <v>-6919884</v>
      </c>
    </row>
    <row r="2457" spans="1:4">
      <c r="A2457" t="s">
        <v>26585</v>
      </c>
      <c r="B2457">
        <v>7757130</v>
      </c>
      <c r="C2457">
        <v>15000000</v>
      </c>
      <c r="D2457">
        <v>-7242870</v>
      </c>
    </row>
    <row r="2458" spans="1:4">
      <c r="A2458" t="s">
        <v>26586</v>
      </c>
      <c r="B2458">
        <v>9123834</v>
      </c>
      <c r="C2458">
        <v>15000000</v>
      </c>
      <c r="D2458">
        <v>-5876166</v>
      </c>
    </row>
    <row r="2459" spans="1:4">
      <c r="A2459" t="s">
        <v>26587</v>
      </c>
      <c r="B2459">
        <v>6409206</v>
      </c>
      <c r="C2459">
        <v>15000000</v>
      </c>
      <c r="D2459">
        <v>-8590794</v>
      </c>
    </row>
    <row r="2460" spans="1:4">
      <c r="A2460" t="s">
        <v>26588</v>
      </c>
      <c r="B2460">
        <v>6373693</v>
      </c>
      <c r="C2460">
        <v>15000000</v>
      </c>
      <c r="D2460">
        <v>-8626307</v>
      </c>
    </row>
    <row r="2461" spans="1:4">
      <c r="A2461" t="s">
        <v>26589</v>
      </c>
      <c r="B2461">
        <v>7556708</v>
      </c>
      <c r="C2461">
        <v>15000000</v>
      </c>
      <c r="D2461">
        <v>-7443292</v>
      </c>
    </row>
    <row r="2462" spans="1:4">
      <c r="A2462" t="s">
        <v>26590</v>
      </c>
      <c r="B2462">
        <v>5306447</v>
      </c>
      <c r="C2462">
        <v>15000000</v>
      </c>
      <c r="D2462">
        <v>-9693553</v>
      </c>
    </row>
    <row r="2463" spans="1:4">
      <c r="A2463" t="s">
        <v>26591</v>
      </c>
      <c r="B2463">
        <v>5217498</v>
      </c>
      <c r="C2463">
        <v>15000000</v>
      </c>
      <c r="D2463">
        <v>-9782502</v>
      </c>
    </row>
    <row r="2464" spans="1:4">
      <c r="A2464" t="s">
        <v>26592</v>
      </c>
      <c r="B2464">
        <v>5023275</v>
      </c>
      <c r="C2464">
        <v>15000000</v>
      </c>
      <c r="D2464">
        <v>-9976725</v>
      </c>
    </row>
    <row r="2465" spans="1:4">
      <c r="A2465" t="s">
        <v>26593</v>
      </c>
      <c r="B2465">
        <v>4956401</v>
      </c>
      <c r="C2465">
        <v>15000000</v>
      </c>
      <c r="D2465">
        <v>-10043599</v>
      </c>
    </row>
    <row r="2466" spans="1:4">
      <c r="A2466" t="s">
        <v>26594</v>
      </c>
      <c r="B2466">
        <v>4235837</v>
      </c>
      <c r="C2466">
        <v>15000000</v>
      </c>
      <c r="D2466">
        <v>-10764163</v>
      </c>
    </row>
    <row r="2467" spans="1:4">
      <c r="A2467" t="s">
        <v>26595</v>
      </c>
      <c r="B2467">
        <v>4002955</v>
      </c>
      <c r="C2467">
        <v>20000000</v>
      </c>
      <c r="D2467">
        <v>-15997045</v>
      </c>
    </row>
    <row r="2468" spans="1:4">
      <c r="A2468" t="s">
        <v>26596</v>
      </c>
      <c r="B2468">
        <v>7219578</v>
      </c>
      <c r="C2468">
        <v>15000000</v>
      </c>
      <c r="D2468">
        <v>-7780422</v>
      </c>
    </row>
    <row r="2469" spans="1:4">
      <c r="A2469" t="s">
        <v>26597</v>
      </c>
      <c r="B2469">
        <v>3247816</v>
      </c>
      <c r="C2469">
        <v>22000000</v>
      </c>
      <c r="D2469">
        <v>-18752184</v>
      </c>
    </row>
    <row r="2470" spans="1:4">
      <c r="A2470" t="s">
        <v>26598</v>
      </c>
      <c r="B2470">
        <v>2412045</v>
      </c>
      <c r="C2470">
        <v>15000000</v>
      </c>
      <c r="D2470">
        <v>-12587955</v>
      </c>
    </row>
    <row r="2471" spans="1:4">
      <c r="A2471" t="s">
        <v>26599</v>
      </c>
      <c r="B2471">
        <v>2203641</v>
      </c>
      <c r="C2471">
        <v>15000000</v>
      </c>
      <c r="D2471">
        <v>-12796359</v>
      </c>
    </row>
    <row r="2472" spans="1:4">
      <c r="A2472" t="s">
        <v>26600</v>
      </c>
      <c r="B2472">
        <v>1953732</v>
      </c>
      <c r="C2472">
        <v>15000000</v>
      </c>
      <c r="D2472">
        <v>-13046268</v>
      </c>
    </row>
    <row r="2473" spans="1:4">
      <c r="A2473" t="s">
        <v>26601</v>
      </c>
      <c r="B2473">
        <v>1954202</v>
      </c>
      <c r="C2473">
        <v>15000000</v>
      </c>
      <c r="D2473">
        <v>-13045798</v>
      </c>
    </row>
    <row r="2474" spans="1:4">
      <c r="A2474" t="s">
        <v>26602</v>
      </c>
      <c r="B2474">
        <v>1294640</v>
      </c>
      <c r="C2474">
        <v>15000000</v>
      </c>
      <c r="D2474">
        <v>-13705360</v>
      </c>
    </row>
    <row r="2475" spans="1:4">
      <c r="A2475" t="s">
        <v>26603</v>
      </c>
      <c r="B2475">
        <v>26435</v>
      </c>
      <c r="C2475">
        <v>6000000</v>
      </c>
      <c r="D2475">
        <v>-5973565</v>
      </c>
    </row>
    <row r="2476" spans="1:4">
      <c r="A2476" t="s">
        <v>26604</v>
      </c>
      <c r="B2476">
        <v>1197786</v>
      </c>
      <c r="C2476">
        <v>12000000</v>
      </c>
      <c r="D2476">
        <v>-10802214</v>
      </c>
    </row>
    <row r="2477" spans="1:4">
      <c r="A2477" t="s">
        <v>26605</v>
      </c>
      <c r="B2477">
        <v>529766</v>
      </c>
      <c r="C2477">
        <v>7000000</v>
      </c>
      <c r="D2477">
        <v>-6470234</v>
      </c>
    </row>
    <row r="2478" spans="1:4">
      <c r="A2478" t="s">
        <v>26606</v>
      </c>
      <c r="B2478">
        <v>613556</v>
      </c>
      <c r="C2478">
        <v>15000000</v>
      </c>
      <c r="D2478">
        <v>-14386444</v>
      </c>
    </row>
    <row r="2479" spans="1:4">
      <c r="A2479" t="s">
        <v>26607</v>
      </c>
      <c r="B2479">
        <v>353743</v>
      </c>
      <c r="C2479">
        <v>15000000</v>
      </c>
      <c r="D2479">
        <v>-14646257</v>
      </c>
    </row>
    <row r="2480" spans="1:4">
      <c r="A2480" t="s">
        <v>26608</v>
      </c>
      <c r="B2480">
        <v>102055</v>
      </c>
      <c r="C2480">
        <v>300000000</v>
      </c>
      <c r="D2480">
        <v>-299897945</v>
      </c>
    </row>
    <row r="2481" spans="1:4">
      <c r="A2481" t="s">
        <v>26609</v>
      </c>
      <c r="B2481">
        <v>73548</v>
      </c>
      <c r="C2481">
        <v>15000000</v>
      </c>
      <c r="D2481">
        <v>-14926452</v>
      </c>
    </row>
    <row r="2482" spans="1:4">
      <c r="A2482" t="s">
        <v>26610</v>
      </c>
      <c r="B2482">
        <v>28870</v>
      </c>
      <c r="C2482">
        <v>15000000</v>
      </c>
      <c r="D2482">
        <v>-14971130</v>
      </c>
    </row>
    <row r="2483" spans="1:4">
      <c r="A2483" t="s">
        <v>26611</v>
      </c>
      <c r="B2483">
        <v>22723</v>
      </c>
      <c r="C2483">
        <v>25000000</v>
      </c>
      <c r="D2483">
        <v>-24977277</v>
      </c>
    </row>
    <row r="2484" spans="1:4">
      <c r="A2484" t="s">
        <v>26612</v>
      </c>
      <c r="B2484">
        <v>20380</v>
      </c>
      <c r="C2484">
        <v>15000000</v>
      </c>
      <c r="D2484">
        <v>-14979620</v>
      </c>
    </row>
    <row r="2485" spans="1:4">
      <c r="A2485" t="s">
        <v>26613</v>
      </c>
      <c r="B2485">
        <v>70906973</v>
      </c>
      <c r="C2485">
        <v>14600000</v>
      </c>
      <c r="D2485">
        <v>56306973</v>
      </c>
    </row>
    <row r="2486" spans="1:4">
      <c r="A2486" t="s">
        <v>26614</v>
      </c>
      <c r="B2486">
        <v>66009973</v>
      </c>
      <c r="C2486">
        <v>14800000</v>
      </c>
      <c r="D2486">
        <v>51209973</v>
      </c>
    </row>
    <row r="2487" spans="1:4">
      <c r="A2487" t="s">
        <v>26615</v>
      </c>
      <c r="B2487">
        <v>46338728</v>
      </c>
      <c r="C2487">
        <v>14500000</v>
      </c>
      <c r="D2487">
        <v>31838728</v>
      </c>
    </row>
    <row r="2488" spans="1:4">
      <c r="A2488" t="s">
        <v>26616</v>
      </c>
      <c r="B2488">
        <v>7691700</v>
      </c>
      <c r="C2488">
        <v>10000000</v>
      </c>
      <c r="D2488">
        <v>-2308300</v>
      </c>
    </row>
    <row r="2489" spans="1:4">
      <c r="A2489" t="s">
        <v>26617</v>
      </c>
      <c r="B2489">
        <v>101157447</v>
      </c>
      <c r="C2489">
        <v>14400000</v>
      </c>
      <c r="D2489">
        <v>86757447</v>
      </c>
    </row>
    <row r="2490" spans="1:4">
      <c r="A2490" t="s">
        <v>26618</v>
      </c>
      <c r="B2490">
        <v>74205</v>
      </c>
      <c r="C2490">
        <v>14200000</v>
      </c>
      <c r="D2490">
        <v>-14125795</v>
      </c>
    </row>
    <row r="2491" spans="1:4">
      <c r="A2491" t="s">
        <v>26619</v>
      </c>
      <c r="B2491">
        <v>141319195</v>
      </c>
      <c r="C2491">
        <v>15000000</v>
      </c>
      <c r="D2491">
        <v>126319195</v>
      </c>
    </row>
    <row r="2492" spans="1:4">
      <c r="A2492" t="s">
        <v>26620</v>
      </c>
      <c r="B2492">
        <v>156645693</v>
      </c>
      <c r="C2492">
        <v>14000000</v>
      </c>
      <c r="D2492">
        <v>142645693</v>
      </c>
    </row>
    <row r="2493" spans="1:4">
      <c r="A2493" t="s">
        <v>26621</v>
      </c>
      <c r="B2493">
        <v>178406268</v>
      </c>
      <c r="C2493">
        <v>14000000</v>
      </c>
      <c r="D2493">
        <v>164406268</v>
      </c>
    </row>
    <row r="2494" spans="1:4">
      <c r="A2494" t="s">
        <v>26622</v>
      </c>
      <c r="B2494">
        <v>109306210</v>
      </c>
      <c r="C2494">
        <v>15800000</v>
      </c>
      <c r="D2494">
        <v>93506210</v>
      </c>
    </row>
    <row r="2495" spans="1:4">
      <c r="A2495" t="s">
        <v>26623</v>
      </c>
      <c r="B2495">
        <v>70001698</v>
      </c>
      <c r="C2495">
        <v>14000000</v>
      </c>
      <c r="D2495">
        <v>56001698</v>
      </c>
    </row>
    <row r="2496" spans="1:4">
      <c r="A2496" t="s">
        <v>26624</v>
      </c>
      <c r="B2496">
        <v>68856263</v>
      </c>
      <c r="C2496">
        <v>15000000</v>
      </c>
      <c r="D2496">
        <v>53856263</v>
      </c>
    </row>
    <row r="2497" spans="1:4">
      <c r="A2497" t="s">
        <v>26625</v>
      </c>
      <c r="B2497">
        <v>51527787</v>
      </c>
      <c r="C2497">
        <v>15000000</v>
      </c>
      <c r="D2497">
        <v>36527787</v>
      </c>
    </row>
    <row r="2498" spans="1:4">
      <c r="A2498" t="s">
        <v>25988</v>
      </c>
      <c r="B2498">
        <v>49122319</v>
      </c>
      <c r="C2498">
        <v>14000000</v>
      </c>
      <c r="D2498">
        <v>35122319</v>
      </c>
    </row>
    <row r="2499" spans="1:4">
      <c r="A2499" t="s">
        <v>26626</v>
      </c>
      <c r="B2499">
        <v>61356221</v>
      </c>
      <c r="C2499">
        <v>14000000</v>
      </c>
      <c r="D2499">
        <v>47356221</v>
      </c>
    </row>
    <row r="2500" spans="1:4">
      <c r="A2500" t="s">
        <v>26627</v>
      </c>
      <c r="B2500">
        <v>46800000</v>
      </c>
      <c r="C2500">
        <v>14000000</v>
      </c>
      <c r="D2500">
        <v>32800000</v>
      </c>
    </row>
    <row r="2501" spans="1:4">
      <c r="A2501" t="s">
        <v>26628</v>
      </c>
      <c r="B2501">
        <v>38048637</v>
      </c>
      <c r="C2501">
        <v>14000000</v>
      </c>
      <c r="D2501">
        <v>24048637</v>
      </c>
    </row>
    <row r="2502" spans="1:4">
      <c r="A2502" t="s">
        <v>26009</v>
      </c>
      <c r="B2502">
        <v>34700000</v>
      </c>
      <c r="C2502">
        <v>14000000</v>
      </c>
      <c r="D2502">
        <v>20700000</v>
      </c>
    </row>
    <row r="2503" spans="1:4">
      <c r="A2503" t="s">
        <v>26629</v>
      </c>
      <c r="B2503">
        <v>34793160</v>
      </c>
      <c r="C2503">
        <v>14000000</v>
      </c>
      <c r="D2503">
        <v>20793160</v>
      </c>
    </row>
    <row r="2504" spans="1:4">
      <c r="A2504" t="s">
        <v>26630</v>
      </c>
      <c r="B2504">
        <v>30628981</v>
      </c>
      <c r="C2504">
        <v>14000000</v>
      </c>
      <c r="D2504">
        <v>16628981</v>
      </c>
    </row>
    <row r="2505" spans="1:4">
      <c r="A2505" t="s">
        <v>26631</v>
      </c>
      <c r="B2505">
        <v>29959436</v>
      </c>
      <c r="C2505">
        <v>13000000</v>
      </c>
      <c r="D2505">
        <v>16959436</v>
      </c>
    </row>
    <row r="2506" spans="1:4">
      <c r="A2506" t="s">
        <v>26632</v>
      </c>
      <c r="B2506">
        <v>25571351</v>
      </c>
      <c r="C2506">
        <v>14000000</v>
      </c>
      <c r="D2506">
        <v>11571351</v>
      </c>
    </row>
    <row r="2507" spans="1:4">
      <c r="A2507" t="s">
        <v>26633</v>
      </c>
      <c r="B2507">
        <v>27515786</v>
      </c>
      <c r="C2507">
        <v>14000000</v>
      </c>
      <c r="D2507">
        <v>13515786</v>
      </c>
    </row>
    <row r="2508" spans="1:4">
      <c r="A2508" t="s">
        <v>26634</v>
      </c>
      <c r="B2508">
        <v>25482931</v>
      </c>
      <c r="C2508">
        <v>14000000</v>
      </c>
      <c r="D2508">
        <v>11482931</v>
      </c>
    </row>
    <row r="2509" spans="1:4">
      <c r="A2509" t="s">
        <v>26635</v>
      </c>
      <c r="B2509">
        <v>19900000</v>
      </c>
      <c r="C2509">
        <v>20000000</v>
      </c>
      <c r="D2509">
        <v>-100000</v>
      </c>
    </row>
    <row r="2510" spans="1:4">
      <c r="A2510" t="s">
        <v>26636</v>
      </c>
      <c r="B2510">
        <v>16298046</v>
      </c>
      <c r="C2510">
        <v>14000000</v>
      </c>
      <c r="D2510">
        <v>2298046</v>
      </c>
    </row>
    <row r="2511" spans="1:4">
      <c r="A2511" t="s">
        <v>26637</v>
      </c>
      <c r="B2511">
        <v>15549702</v>
      </c>
      <c r="C2511">
        <v>14000000</v>
      </c>
      <c r="D2511">
        <v>1549702</v>
      </c>
    </row>
    <row r="2512" spans="1:4">
      <c r="A2512" t="s">
        <v>26638</v>
      </c>
      <c r="B2512">
        <v>15483540</v>
      </c>
      <c r="C2512">
        <v>14000000</v>
      </c>
      <c r="D2512">
        <v>1483540</v>
      </c>
    </row>
    <row r="2513" spans="1:4">
      <c r="A2513" t="s">
        <v>26639</v>
      </c>
      <c r="B2513">
        <v>20246959</v>
      </c>
      <c r="C2513">
        <v>14000000</v>
      </c>
      <c r="D2513">
        <v>6246959</v>
      </c>
    </row>
    <row r="2514" spans="1:4">
      <c r="A2514" t="s">
        <v>26640</v>
      </c>
      <c r="B2514">
        <v>15062898</v>
      </c>
      <c r="C2514">
        <v>14000000</v>
      </c>
      <c r="D2514">
        <v>1062898</v>
      </c>
    </row>
    <row r="2515" spans="1:4">
      <c r="A2515" t="s">
        <v>26641</v>
      </c>
      <c r="B2515">
        <v>14348123</v>
      </c>
      <c r="C2515">
        <v>12000000</v>
      </c>
      <c r="D2515">
        <v>2348123</v>
      </c>
    </row>
    <row r="2516" spans="1:4">
      <c r="A2516" t="s">
        <v>26642</v>
      </c>
      <c r="B2516">
        <v>15171475</v>
      </c>
      <c r="C2516">
        <v>8500000</v>
      </c>
      <c r="D2516">
        <v>6671475</v>
      </c>
    </row>
    <row r="2517" spans="1:4">
      <c r="A2517" t="s">
        <v>26643</v>
      </c>
      <c r="B2517">
        <v>13640000</v>
      </c>
      <c r="C2517">
        <v>14000000</v>
      </c>
      <c r="D2517">
        <v>-360000</v>
      </c>
    </row>
    <row r="2518" spans="1:4">
      <c r="A2518" t="s">
        <v>26644</v>
      </c>
      <c r="B2518">
        <v>12610731</v>
      </c>
      <c r="C2518">
        <v>11000000</v>
      </c>
      <c r="D2518">
        <v>1610731</v>
      </c>
    </row>
    <row r="2519" spans="1:4">
      <c r="A2519" t="s">
        <v>26509</v>
      </c>
      <c r="B2519">
        <v>47811275</v>
      </c>
      <c r="C2519">
        <v>15000000</v>
      </c>
      <c r="D2519">
        <v>32811275</v>
      </c>
    </row>
    <row r="2520" spans="1:4">
      <c r="A2520" t="s">
        <v>26645</v>
      </c>
      <c r="B2520">
        <v>11204499</v>
      </c>
      <c r="C2520">
        <v>14000000</v>
      </c>
      <c r="D2520">
        <v>-2795501</v>
      </c>
    </row>
    <row r="2521" spans="1:4">
      <c r="A2521" t="s">
        <v>26646</v>
      </c>
      <c r="B2521">
        <v>10397365</v>
      </c>
      <c r="C2521">
        <v>14000000</v>
      </c>
      <c r="D2521">
        <v>-3602635</v>
      </c>
    </row>
    <row r="2522" spans="1:4">
      <c r="A2522" t="s">
        <v>26647</v>
      </c>
      <c r="B2522">
        <v>9402410</v>
      </c>
      <c r="C2522">
        <v>14000000</v>
      </c>
      <c r="D2522">
        <v>-4597590</v>
      </c>
    </row>
    <row r="2523" spans="1:4">
      <c r="A2523" t="s">
        <v>26648</v>
      </c>
      <c r="B2523">
        <v>5459824</v>
      </c>
      <c r="C2523">
        <v>26000000</v>
      </c>
      <c r="D2523">
        <v>-20540176</v>
      </c>
    </row>
    <row r="2524" spans="1:4">
      <c r="A2524" t="s">
        <v>26649</v>
      </c>
      <c r="B2524">
        <v>5108820</v>
      </c>
      <c r="C2524">
        <v>24000000</v>
      </c>
      <c r="D2524">
        <v>-18891180</v>
      </c>
    </row>
    <row r="2525" spans="1:4">
      <c r="A2525" t="s">
        <v>26650</v>
      </c>
      <c r="B2525">
        <v>4741987</v>
      </c>
      <c r="C2525">
        <v>14000000</v>
      </c>
      <c r="D2525">
        <v>-9258013</v>
      </c>
    </row>
    <row r="2526" spans="1:4">
      <c r="A2526" t="s">
        <v>26651</v>
      </c>
      <c r="B2526">
        <v>4291965</v>
      </c>
      <c r="C2526">
        <v>14000000</v>
      </c>
      <c r="D2526">
        <v>-9708035</v>
      </c>
    </row>
    <row r="2527" spans="1:4">
      <c r="A2527" t="s">
        <v>26652</v>
      </c>
      <c r="B2527">
        <v>3100650</v>
      </c>
      <c r="C2527">
        <v>14000000</v>
      </c>
      <c r="D2527">
        <v>-10899350</v>
      </c>
    </row>
    <row r="2528" spans="1:4">
      <c r="A2528" t="s">
        <v>26653</v>
      </c>
      <c r="B2528">
        <v>2474000</v>
      </c>
      <c r="C2528">
        <v>14000000</v>
      </c>
      <c r="D2528">
        <v>-11526000</v>
      </c>
    </row>
    <row r="2529" spans="1:4">
      <c r="A2529" t="s">
        <v>26654</v>
      </c>
      <c r="B2529">
        <v>1000000</v>
      </c>
      <c r="C2529">
        <v>14000000</v>
      </c>
      <c r="D2529">
        <v>-13000000</v>
      </c>
    </row>
    <row r="2530" spans="1:4">
      <c r="A2530" t="s">
        <v>26655</v>
      </c>
      <c r="B2530">
        <v>3958500</v>
      </c>
      <c r="C2530">
        <v>8200000</v>
      </c>
      <c r="D2530">
        <v>-4241500</v>
      </c>
    </row>
    <row r="2531" spans="1:4">
      <c r="A2531" t="s">
        <v>26656</v>
      </c>
      <c r="B2531">
        <v>274299</v>
      </c>
      <c r="C2531">
        <v>103000000</v>
      </c>
      <c r="D2531">
        <v>-102725701</v>
      </c>
    </row>
    <row r="2532" spans="1:4">
      <c r="A2532" t="s">
        <v>26657</v>
      </c>
      <c r="B2532">
        <v>183088</v>
      </c>
      <c r="C2532">
        <v>15000000</v>
      </c>
      <c r="D2532">
        <v>-14816912</v>
      </c>
    </row>
    <row r="2533" spans="1:4">
      <c r="A2533" t="s">
        <v>26658</v>
      </c>
      <c r="B2533">
        <v>46495</v>
      </c>
      <c r="C2533">
        <v>14000000</v>
      </c>
      <c r="D2533">
        <v>-13953505</v>
      </c>
    </row>
    <row r="2534" spans="1:4">
      <c r="A2534" t="s">
        <v>26659</v>
      </c>
      <c r="B2534">
        <v>1752214</v>
      </c>
      <c r="C2534">
        <v>14000000</v>
      </c>
      <c r="D2534">
        <v>-12247786</v>
      </c>
    </row>
    <row r="2535" spans="1:4">
      <c r="A2535" t="s">
        <v>26660</v>
      </c>
      <c r="B2535">
        <v>83025853</v>
      </c>
      <c r="C2535">
        <v>14000000</v>
      </c>
      <c r="D2535">
        <v>69025853</v>
      </c>
    </row>
    <row r="2536" spans="1:4">
      <c r="A2536" t="s">
        <v>24397</v>
      </c>
      <c r="B2536">
        <v>190871240</v>
      </c>
      <c r="C2536">
        <v>125000000</v>
      </c>
      <c r="D2536">
        <v>65871240</v>
      </c>
    </row>
    <row r="2537" spans="1:4">
      <c r="A2537" t="s">
        <v>26661</v>
      </c>
      <c r="B2537">
        <v>56631572</v>
      </c>
      <c r="C2537">
        <v>12000000</v>
      </c>
      <c r="D2537">
        <v>44631572</v>
      </c>
    </row>
    <row r="2538" spans="1:4">
      <c r="A2538" t="s">
        <v>26662</v>
      </c>
      <c r="B2538">
        <v>15854988</v>
      </c>
      <c r="C2538">
        <v>13500000</v>
      </c>
      <c r="D2538">
        <v>2354988</v>
      </c>
    </row>
    <row r="2539" spans="1:4">
      <c r="A2539" t="s">
        <v>26663</v>
      </c>
      <c r="B2539">
        <v>12282677</v>
      </c>
      <c r="C2539">
        <v>14000000</v>
      </c>
      <c r="D2539">
        <v>-1717323</v>
      </c>
    </row>
    <row r="2540" spans="1:4">
      <c r="A2540" t="s">
        <v>26664</v>
      </c>
      <c r="B2540">
        <v>7060876</v>
      </c>
      <c r="C2540">
        <v>13500000</v>
      </c>
      <c r="D2540">
        <v>-6439124</v>
      </c>
    </row>
    <row r="2541" spans="1:4">
      <c r="A2541" t="s">
        <v>26665</v>
      </c>
      <c r="B2541">
        <v>14989761</v>
      </c>
      <c r="C2541">
        <v>15000000</v>
      </c>
      <c r="D2541">
        <v>-10239</v>
      </c>
    </row>
    <row r="2542" spans="1:4">
      <c r="A2542" t="s">
        <v>26666</v>
      </c>
      <c r="B2542">
        <v>5501940</v>
      </c>
      <c r="C2542">
        <v>13500000</v>
      </c>
      <c r="D2542">
        <v>-7998060</v>
      </c>
    </row>
    <row r="2543" spans="1:4">
      <c r="A2543" t="s">
        <v>26667</v>
      </c>
      <c r="B2543">
        <v>2086345</v>
      </c>
      <c r="C2543">
        <v>10000000</v>
      </c>
      <c r="D2543">
        <v>-7913655</v>
      </c>
    </row>
    <row r="2544" spans="1:4">
      <c r="A2544" t="s">
        <v>26668</v>
      </c>
      <c r="B2544">
        <v>123922370</v>
      </c>
      <c r="C2544">
        <v>13000000</v>
      </c>
      <c r="D2544">
        <v>110922370</v>
      </c>
    </row>
    <row r="2545" spans="1:4">
      <c r="A2545" t="s">
        <v>26669</v>
      </c>
      <c r="B2545">
        <v>163591</v>
      </c>
      <c r="C2545">
        <v>13400000</v>
      </c>
      <c r="D2545">
        <v>-13236409</v>
      </c>
    </row>
    <row r="2546" spans="1:4">
      <c r="A2546" t="s">
        <v>26670</v>
      </c>
      <c r="B2546">
        <v>73000942</v>
      </c>
      <c r="C2546">
        <v>13000000</v>
      </c>
      <c r="D2546">
        <v>60000942</v>
      </c>
    </row>
    <row r="2547" spans="1:4">
      <c r="A2547" t="s">
        <v>26671</v>
      </c>
      <c r="B2547">
        <v>106952327</v>
      </c>
      <c r="C2547">
        <v>13000000</v>
      </c>
      <c r="D2547">
        <v>93952327</v>
      </c>
    </row>
    <row r="2548" spans="1:4">
      <c r="A2548" t="s">
        <v>24384</v>
      </c>
      <c r="B2548">
        <v>58607007</v>
      </c>
      <c r="C2548">
        <v>100000000</v>
      </c>
      <c r="D2548">
        <v>-41392993</v>
      </c>
    </row>
    <row r="2549" spans="1:4">
      <c r="A2549" t="s">
        <v>26672</v>
      </c>
      <c r="B2549">
        <v>57300000</v>
      </c>
      <c r="C2549">
        <v>13000000</v>
      </c>
      <c r="D2549">
        <v>44300000</v>
      </c>
    </row>
    <row r="2550" spans="1:4">
      <c r="A2550" t="s">
        <v>26673</v>
      </c>
      <c r="B2550">
        <v>91038276</v>
      </c>
      <c r="C2550">
        <v>13000000</v>
      </c>
      <c r="D2550">
        <v>78038276</v>
      </c>
    </row>
    <row r="2551" spans="1:4">
      <c r="A2551" t="s">
        <v>26674</v>
      </c>
      <c r="B2551">
        <v>49369900</v>
      </c>
      <c r="C2551">
        <v>7000000</v>
      </c>
      <c r="D2551">
        <v>42369900</v>
      </c>
    </row>
    <row r="2552" spans="1:4">
      <c r="A2552" t="s">
        <v>26675</v>
      </c>
      <c r="B2552">
        <v>61693523</v>
      </c>
      <c r="C2552">
        <v>13000000</v>
      </c>
      <c r="D2552">
        <v>48693523</v>
      </c>
    </row>
    <row r="2553" spans="1:4">
      <c r="A2553" t="s">
        <v>26676</v>
      </c>
      <c r="B2553">
        <v>46729374</v>
      </c>
      <c r="C2553">
        <v>13000000</v>
      </c>
      <c r="D2553">
        <v>33729374</v>
      </c>
    </row>
    <row r="2554" spans="1:4">
      <c r="A2554" t="s">
        <v>26677</v>
      </c>
      <c r="B2554">
        <v>44726644</v>
      </c>
      <c r="C2554">
        <v>13000000</v>
      </c>
      <c r="D2554">
        <v>31726644</v>
      </c>
    </row>
    <row r="2555" spans="1:4">
      <c r="A2555" t="s">
        <v>26678</v>
      </c>
      <c r="B2555">
        <v>44134898</v>
      </c>
      <c r="C2555">
        <v>13000000</v>
      </c>
      <c r="D2555">
        <v>31134898</v>
      </c>
    </row>
    <row r="2556" spans="1:4">
      <c r="A2556" t="s">
        <v>26679</v>
      </c>
      <c r="B2556">
        <v>48637684</v>
      </c>
      <c r="C2556">
        <v>12500000</v>
      </c>
      <c r="D2556">
        <v>36137684</v>
      </c>
    </row>
    <row r="2557" spans="1:4">
      <c r="A2557" t="s">
        <v>26680</v>
      </c>
      <c r="B2557">
        <v>38176108</v>
      </c>
      <c r="C2557">
        <v>16000000</v>
      </c>
      <c r="D2557">
        <v>22176108</v>
      </c>
    </row>
    <row r="2558" spans="1:4">
      <c r="A2558" t="s">
        <v>26681</v>
      </c>
      <c r="B2558">
        <v>28972187</v>
      </c>
      <c r="C2558">
        <v>13000000</v>
      </c>
      <c r="D2558">
        <v>15972187</v>
      </c>
    </row>
    <row r="2559" spans="1:4">
      <c r="A2559" t="s">
        <v>26682</v>
      </c>
      <c r="B2559">
        <v>27979400</v>
      </c>
      <c r="C2559">
        <v>8200000</v>
      </c>
      <c r="D2559">
        <v>19779400</v>
      </c>
    </row>
    <row r="2560" spans="1:4">
      <c r="A2560" t="s">
        <v>26683</v>
      </c>
      <c r="B2560">
        <v>54257433</v>
      </c>
      <c r="C2560">
        <v>17000000</v>
      </c>
      <c r="D2560">
        <v>37257433</v>
      </c>
    </row>
    <row r="2561" spans="1:4">
      <c r="A2561" t="s">
        <v>26684</v>
      </c>
      <c r="B2561">
        <v>23947</v>
      </c>
      <c r="C2561">
        <v>13000000</v>
      </c>
      <c r="D2561">
        <v>-12976053</v>
      </c>
    </row>
    <row r="2562" spans="1:4">
      <c r="A2562" t="s">
        <v>26685</v>
      </c>
      <c r="B2562">
        <v>60008303</v>
      </c>
      <c r="C2562">
        <v>13000000</v>
      </c>
      <c r="D2562">
        <v>47008303</v>
      </c>
    </row>
    <row r="2563" spans="1:4">
      <c r="A2563" t="s">
        <v>26686</v>
      </c>
      <c r="B2563">
        <v>49121934</v>
      </c>
      <c r="C2563">
        <v>13000000</v>
      </c>
      <c r="D2563">
        <v>36121934</v>
      </c>
    </row>
    <row r="2564" spans="1:4">
      <c r="A2564" t="s">
        <v>26687</v>
      </c>
      <c r="B2564">
        <v>27141959</v>
      </c>
      <c r="C2564">
        <v>18000000</v>
      </c>
      <c r="D2564">
        <v>9141959</v>
      </c>
    </row>
    <row r="2565" spans="1:4">
      <c r="A2565" t="s">
        <v>26688</v>
      </c>
      <c r="B2565">
        <v>27052167</v>
      </c>
      <c r="C2565">
        <v>13000000</v>
      </c>
      <c r="D2565">
        <v>14052167</v>
      </c>
    </row>
    <row r="2566" spans="1:4">
      <c r="A2566" t="s">
        <v>26689</v>
      </c>
      <c r="B2566">
        <v>26539321</v>
      </c>
      <c r="C2566">
        <v>13000000</v>
      </c>
      <c r="D2566">
        <v>13539321</v>
      </c>
    </row>
    <row r="2567" spans="1:4">
      <c r="A2567" t="s">
        <v>26690</v>
      </c>
      <c r="B2567">
        <v>28501605</v>
      </c>
      <c r="C2567">
        <v>13000000</v>
      </c>
      <c r="D2567">
        <v>15501605</v>
      </c>
    </row>
    <row r="2568" spans="1:4">
      <c r="A2568" t="s">
        <v>26691</v>
      </c>
      <c r="B2568">
        <v>52543632</v>
      </c>
      <c r="C2568">
        <v>13200000</v>
      </c>
      <c r="D2568">
        <v>39343632</v>
      </c>
    </row>
    <row r="2569" spans="1:4">
      <c r="A2569" t="s">
        <v>26692</v>
      </c>
      <c r="B2569">
        <v>25592632</v>
      </c>
      <c r="C2569">
        <v>18000000</v>
      </c>
      <c r="D2569">
        <v>7592632</v>
      </c>
    </row>
    <row r="2570" spans="1:4">
      <c r="A2570" t="s">
        <v>26693</v>
      </c>
      <c r="B2570">
        <v>25440971</v>
      </c>
      <c r="C2570">
        <v>15000000</v>
      </c>
      <c r="D2570">
        <v>10440971</v>
      </c>
    </row>
    <row r="2571" spans="1:4">
      <c r="A2571" t="s">
        <v>26694</v>
      </c>
      <c r="B2571">
        <v>22858926</v>
      </c>
      <c r="C2571">
        <v>13000000</v>
      </c>
      <c r="D2571">
        <v>9858926</v>
      </c>
    </row>
    <row r="2572" spans="1:4">
      <c r="A2572" t="s">
        <v>26695</v>
      </c>
      <c r="B2572">
        <v>22235901</v>
      </c>
      <c r="C2572">
        <v>6000000</v>
      </c>
      <c r="D2572">
        <v>16235901</v>
      </c>
    </row>
    <row r="2573" spans="1:4">
      <c r="A2573" t="s">
        <v>26696</v>
      </c>
      <c r="B2573">
        <v>38916903</v>
      </c>
      <c r="C2573">
        <v>13000000</v>
      </c>
      <c r="D2573">
        <v>25916903</v>
      </c>
    </row>
    <row r="2574" spans="1:4">
      <c r="A2574" t="s">
        <v>26697</v>
      </c>
      <c r="B2574">
        <v>16929123</v>
      </c>
      <c r="C2574">
        <v>14000000</v>
      </c>
      <c r="D2574">
        <v>2929123</v>
      </c>
    </row>
    <row r="2575" spans="1:4">
      <c r="A2575" t="s">
        <v>26698</v>
      </c>
      <c r="B2575">
        <v>13753931</v>
      </c>
      <c r="C2575">
        <v>19000000</v>
      </c>
      <c r="D2575">
        <v>-5246069</v>
      </c>
    </row>
    <row r="2576" spans="1:4">
      <c r="A2576" t="s">
        <v>26699</v>
      </c>
      <c r="B2576">
        <v>10996440</v>
      </c>
      <c r="C2576">
        <v>13000000</v>
      </c>
      <c r="D2576">
        <v>-2003560</v>
      </c>
    </row>
    <row r="2577" spans="1:4">
      <c r="A2577" t="s">
        <v>26700</v>
      </c>
      <c r="B2577">
        <v>14677654</v>
      </c>
      <c r="C2577">
        <v>13000000</v>
      </c>
      <c r="D2577">
        <v>1677654</v>
      </c>
    </row>
    <row r="2578" spans="1:4">
      <c r="A2578" t="s">
        <v>26701</v>
      </c>
      <c r="B2578">
        <v>9975684</v>
      </c>
      <c r="C2578">
        <v>13000000</v>
      </c>
      <c r="D2578">
        <v>-3024316</v>
      </c>
    </row>
    <row r="2579" spans="1:4">
      <c r="A2579" t="s">
        <v>26702</v>
      </c>
      <c r="B2579">
        <v>7881335</v>
      </c>
      <c r="C2579">
        <v>13000000</v>
      </c>
      <c r="D2579">
        <v>-5118665</v>
      </c>
    </row>
    <row r="2580" spans="1:4">
      <c r="A2580" t="s">
        <v>26703</v>
      </c>
      <c r="B2580">
        <v>6241697</v>
      </c>
      <c r="C2580">
        <v>13000000</v>
      </c>
      <c r="D2580">
        <v>-6758303</v>
      </c>
    </row>
    <row r="2581" spans="1:4">
      <c r="A2581" t="s">
        <v>26704</v>
      </c>
      <c r="B2581">
        <v>5871603</v>
      </c>
      <c r="C2581">
        <v>13000000</v>
      </c>
      <c r="D2581">
        <v>-7128397</v>
      </c>
    </row>
    <row r="2582" spans="1:4">
      <c r="A2582" t="s">
        <v>26705</v>
      </c>
      <c r="B2582">
        <v>16574731</v>
      </c>
      <c r="C2582">
        <v>13000000</v>
      </c>
      <c r="D2582">
        <v>3574731</v>
      </c>
    </row>
    <row r="2583" spans="1:4">
      <c r="A2583" t="s">
        <v>26706</v>
      </c>
      <c r="B2583">
        <v>5002310</v>
      </c>
      <c r="C2583">
        <v>13000000</v>
      </c>
      <c r="D2583">
        <v>-7997690</v>
      </c>
    </row>
    <row r="2584" spans="1:4">
      <c r="A2584" t="s">
        <v>26707</v>
      </c>
      <c r="B2584">
        <v>4919896</v>
      </c>
      <c r="C2584">
        <v>13000000</v>
      </c>
      <c r="D2584">
        <v>-8080104</v>
      </c>
    </row>
    <row r="2585" spans="1:4">
      <c r="A2585" t="s">
        <v>26708</v>
      </c>
      <c r="B2585">
        <v>25675765</v>
      </c>
      <c r="C2585">
        <v>13000000</v>
      </c>
      <c r="D2585">
        <v>12675765</v>
      </c>
    </row>
    <row r="2586" spans="1:4">
      <c r="A2586" t="s">
        <v>26709</v>
      </c>
      <c r="B2586">
        <v>4857376</v>
      </c>
      <c r="C2586">
        <v>13000000</v>
      </c>
      <c r="D2586">
        <v>-8142624</v>
      </c>
    </row>
    <row r="2587" spans="1:4">
      <c r="A2587" t="s">
        <v>26710</v>
      </c>
      <c r="B2587">
        <v>3169424</v>
      </c>
      <c r="C2587">
        <v>13000000</v>
      </c>
      <c r="D2587">
        <v>-9830576</v>
      </c>
    </row>
    <row r="2588" spans="1:4">
      <c r="A2588" t="s">
        <v>26711</v>
      </c>
      <c r="B2588">
        <v>18004225</v>
      </c>
      <c r="C2588">
        <v>13000000</v>
      </c>
      <c r="D2588">
        <v>5004225</v>
      </c>
    </row>
    <row r="2589" spans="1:4">
      <c r="A2589" t="s">
        <v>26712</v>
      </c>
      <c r="B2589">
        <v>3058380</v>
      </c>
      <c r="C2589">
        <v>100000000</v>
      </c>
      <c r="D2589">
        <v>-96941620</v>
      </c>
    </row>
    <row r="2590" spans="1:4">
      <c r="A2590" t="s">
        <v>26713</v>
      </c>
      <c r="B2590">
        <v>3074838</v>
      </c>
      <c r="C2590">
        <v>11000000</v>
      </c>
      <c r="D2590">
        <v>-7925162</v>
      </c>
    </row>
    <row r="2591" spans="1:4">
      <c r="A2591" t="s">
        <v>26714</v>
      </c>
      <c r="B2591">
        <v>2104000</v>
      </c>
      <c r="C2591">
        <v>13000000</v>
      </c>
      <c r="D2591">
        <v>-10896000</v>
      </c>
    </row>
    <row r="2592" spans="1:4">
      <c r="A2592" t="s">
        <v>25871</v>
      </c>
      <c r="B2592">
        <v>28501651</v>
      </c>
      <c r="C2592">
        <v>26000000</v>
      </c>
      <c r="D2592">
        <v>2501651</v>
      </c>
    </row>
    <row r="2593" spans="1:4">
      <c r="A2593" t="s">
        <v>26715</v>
      </c>
      <c r="B2593">
        <v>1172769</v>
      </c>
      <c r="C2593">
        <v>13000000</v>
      </c>
      <c r="D2593">
        <v>-11827231</v>
      </c>
    </row>
    <row r="2594" spans="1:4">
      <c r="A2594" t="s">
        <v>26716</v>
      </c>
      <c r="B2594">
        <v>17738570</v>
      </c>
      <c r="C2594">
        <v>13000000</v>
      </c>
      <c r="D2594">
        <v>4738570</v>
      </c>
    </row>
    <row r="2595" spans="1:4">
      <c r="A2595" t="s">
        <v>26717</v>
      </c>
      <c r="B2595">
        <v>1200000</v>
      </c>
      <c r="C2595">
        <v>3000000</v>
      </c>
      <c r="D2595">
        <v>-1800000</v>
      </c>
    </row>
    <row r="2596" spans="1:4">
      <c r="A2596" t="s">
        <v>26718</v>
      </c>
      <c r="B2596">
        <v>1150403</v>
      </c>
      <c r="C2596">
        <v>13000000</v>
      </c>
      <c r="D2596">
        <v>-11849597</v>
      </c>
    </row>
    <row r="2597" spans="1:4">
      <c r="A2597" t="s">
        <v>26719</v>
      </c>
      <c r="B2597">
        <v>403932</v>
      </c>
      <c r="C2597">
        <v>20000000</v>
      </c>
      <c r="D2597">
        <v>-19596068</v>
      </c>
    </row>
    <row r="2598" spans="1:4">
      <c r="A2598" t="s">
        <v>26720</v>
      </c>
      <c r="B2598">
        <v>1712111</v>
      </c>
      <c r="C2598">
        <v>8495000</v>
      </c>
      <c r="D2598">
        <v>-6782889</v>
      </c>
    </row>
    <row r="2599" spans="1:4">
      <c r="A2599" t="s">
        <v>26721</v>
      </c>
      <c r="B2599">
        <v>1024175</v>
      </c>
      <c r="C2599">
        <v>13000000</v>
      </c>
      <c r="D2599">
        <v>-11975825</v>
      </c>
    </row>
    <row r="2600" spans="1:4">
      <c r="A2600" t="s">
        <v>26722</v>
      </c>
      <c r="B2600">
        <v>301305</v>
      </c>
      <c r="C2600">
        <v>13000000</v>
      </c>
      <c r="D2600">
        <v>-12698695</v>
      </c>
    </row>
    <row r="2601" spans="1:4">
      <c r="A2601" t="s">
        <v>26723</v>
      </c>
      <c r="B2601">
        <v>51872378</v>
      </c>
      <c r="C2601">
        <v>13000000</v>
      </c>
      <c r="D2601">
        <v>38872378</v>
      </c>
    </row>
    <row r="2602" spans="1:4">
      <c r="A2602" t="s">
        <v>26724</v>
      </c>
      <c r="B2602">
        <v>28399192</v>
      </c>
      <c r="C2602">
        <v>13000000</v>
      </c>
      <c r="D2602">
        <v>15399192</v>
      </c>
    </row>
    <row r="2603" spans="1:4">
      <c r="A2603" t="s">
        <v>26725</v>
      </c>
      <c r="B2603">
        <v>2035566</v>
      </c>
      <c r="C2603">
        <v>13000000</v>
      </c>
      <c r="D2603">
        <v>-10964434</v>
      </c>
    </row>
    <row r="2604" spans="1:4">
      <c r="A2604" t="s">
        <v>26726</v>
      </c>
      <c r="B2604">
        <v>21078145</v>
      </c>
      <c r="C2604">
        <v>12500000</v>
      </c>
      <c r="D2604">
        <v>8578145</v>
      </c>
    </row>
    <row r="2605" spans="1:4">
      <c r="A2605" t="s">
        <v>26727</v>
      </c>
      <c r="B2605">
        <v>14060950</v>
      </c>
      <c r="C2605">
        <v>12500000</v>
      </c>
      <c r="D2605">
        <v>1560950</v>
      </c>
    </row>
    <row r="2606" spans="1:4">
      <c r="A2606" t="s">
        <v>26728</v>
      </c>
      <c r="B2606">
        <v>12281500</v>
      </c>
      <c r="C2606">
        <v>13000000</v>
      </c>
      <c r="D2606">
        <v>-718500</v>
      </c>
    </row>
    <row r="2607" spans="1:4">
      <c r="A2607" t="s">
        <v>26729</v>
      </c>
      <c r="B2607">
        <v>10725228</v>
      </c>
      <c r="C2607">
        <v>12500000</v>
      </c>
      <c r="D2607">
        <v>-1774772</v>
      </c>
    </row>
    <row r="2608" spans="1:4">
      <c r="A2608" t="s">
        <v>26730</v>
      </c>
      <c r="B2608">
        <v>214966</v>
      </c>
      <c r="C2608">
        <v>13000000</v>
      </c>
      <c r="D2608">
        <v>-12785034</v>
      </c>
    </row>
    <row r="2609" spans="1:4">
      <c r="A2609" t="s">
        <v>26731</v>
      </c>
      <c r="B2609">
        <v>11956207</v>
      </c>
      <c r="C2609">
        <v>16000000</v>
      </c>
      <c r="D2609">
        <v>-4043793</v>
      </c>
    </row>
    <row r="2610" spans="1:4">
      <c r="A2610" t="s">
        <v>26732</v>
      </c>
      <c r="B2610">
        <v>5949693</v>
      </c>
      <c r="C2610">
        <v>12000000</v>
      </c>
      <c r="D2610">
        <v>-6050307</v>
      </c>
    </row>
    <row r="2611" spans="1:4">
      <c r="A2611" t="s">
        <v>26733</v>
      </c>
      <c r="B2611">
        <v>9030581</v>
      </c>
      <c r="C2611">
        <v>12500000</v>
      </c>
      <c r="D2611">
        <v>-3469419</v>
      </c>
    </row>
    <row r="2612" spans="1:4">
      <c r="A2612" t="s">
        <v>26734</v>
      </c>
      <c r="B2612">
        <v>4157491</v>
      </c>
      <c r="C2612">
        <v>12800000</v>
      </c>
      <c r="D2612">
        <v>-8642509</v>
      </c>
    </row>
    <row r="2613" spans="1:4">
      <c r="A2613" t="s">
        <v>26735</v>
      </c>
      <c r="B2613">
        <v>1508689</v>
      </c>
      <c r="C2613">
        <v>16000000</v>
      </c>
      <c r="D2613">
        <v>-14491311</v>
      </c>
    </row>
    <row r="2614" spans="1:4">
      <c r="A2614" t="s">
        <v>26736</v>
      </c>
      <c r="B2614">
        <v>1227324</v>
      </c>
      <c r="C2614">
        <v>12500000</v>
      </c>
      <c r="D2614">
        <v>-11272676</v>
      </c>
    </row>
    <row r="2615" spans="1:4">
      <c r="A2615" t="s">
        <v>26737</v>
      </c>
      <c r="B2615">
        <v>4360548</v>
      </c>
      <c r="C2615">
        <v>15000000</v>
      </c>
      <c r="D2615">
        <v>-10639452</v>
      </c>
    </row>
    <row r="2616" spans="1:4">
      <c r="A2616" t="s">
        <v>26738</v>
      </c>
      <c r="B2616">
        <v>26589953</v>
      </c>
      <c r="C2616">
        <v>10500000</v>
      </c>
      <c r="D2616">
        <v>16089953</v>
      </c>
    </row>
    <row r="2617" spans="1:4">
      <c r="A2617" t="s">
        <v>26739</v>
      </c>
      <c r="B2617">
        <v>1039869</v>
      </c>
      <c r="C2617">
        <v>15000000</v>
      </c>
      <c r="D2617">
        <v>-13960131</v>
      </c>
    </row>
    <row r="2618" spans="1:4">
      <c r="A2618" t="s">
        <v>26740</v>
      </c>
      <c r="B2618">
        <v>48092846</v>
      </c>
      <c r="C2618">
        <v>12500000</v>
      </c>
      <c r="D2618">
        <v>35592846</v>
      </c>
    </row>
    <row r="2619" spans="1:4">
      <c r="A2619" t="s">
        <v>26741</v>
      </c>
      <c r="B2619">
        <v>1110186</v>
      </c>
      <c r="C2619">
        <v>12800000</v>
      </c>
      <c r="D2619">
        <v>-11689814</v>
      </c>
    </row>
    <row r="2620" spans="1:4">
      <c r="A2620" t="s">
        <v>26742</v>
      </c>
      <c r="B2620">
        <v>1089445</v>
      </c>
      <c r="C2620">
        <v>12500000</v>
      </c>
      <c r="D2620">
        <v>-11410555</v>
      </c>
    </row>
    <row r="2621" spans="1:4">
      <c r="A2621" t="s">
        <v>26743</v>
      </c>
      <c r="B2621">
        <v>204565000</v>
      </c>
      <c r="C2621">
        <v>8000000</v>
      </c>
      <c r="D2621">
        <v>196565000</v>
      </c>
    </row>
    <row r="2622" spans="1:4">
      <c r="A2622" t="s">
        <v>26744</v>
      </c>
      <c r="B2622">
        <v>260000000</v>
      </c>
      <c r="C2622">
        <v>8000000</v>
      </c>
      <c r="D2622">
        <v>252000000</v>
      </c>
    </row>
    <row r="2623" spans="1:4">
      <c r="A2623" t="s">
        <v>26745</v>
      </c>
      <c r="B2623">
        <v>101736215</v>
      </c>
      <c r="C2623">
        <v>11000000</v>
      </c>
      <c r="D2623">
        <v>90736215</v>
      </c>
    </row>
    <row r="2624" spans="1:4">
      <c r="A2624" t="s">
        <v>26746</v>
      </c>
      <c r="B2624">
        <v>71442</v>
      </c>
      <c r="C2624">
        <v>9600000</v>
      </c>
      <c r="D2624">
        <v>-9528558</v>
      </c>
    </row>
    <row r="2625" spans="1:4">
      <c r="A2625" t="s">
        <v>26747</v>
      </c>
      <c r="B2625">
        <v>79817937</v>
      </c>
      <c r="C2625">
        <v>25000000</v>
      </c>
      <c r="D2625">
        <v>54817937</v>
      </c>
    </row>
    <row r="2626" spans="1:4">
      <c r="A2626" t="s">
        <v>26748</v>
      </c>
      <c r="B2626">
        <v>91547205</v>
      </c>
      <c r="C2626">
        <v>12000000</v>
      </c>
      <c r="D2626">
        <v>79547205</v>
      </c>
    </row>
    <row r="2627" spans="1:4">
      <c r="A2627" t="s">
        <v>26749</v>
      </c>
      <c r="B2627">
        <v>75074950</v>
      </c>
      <c r="C2627">
        <v>12000000</v>
      </c>
      <c r="D2627">
        <v>63074950</v>
      </c>
    </row>
    <row r="2628" spans="1:4">
      <c r="A2628" t="s">
        <v>26750</v>
      </c>
      <c r="B2628">
        <v>78900000</v>
      </c>
      <c r="C2628">
        <v>11000000</v>
      </c>
      <c r="D2628">
        <v>67900000</v>
      </c>
    </row>
    <row r="2629" spans="1:4">
      <c r="A2629" t="s">
        <v>26751</v>
      </c>
      <c r="B2629">
        <v>72217000</v>
      </c>
      <c r="C2629">
        <v>12000000</v>
      </c>
      <c r="D2629">
        <v>60217000</v>
      </c>
    </row>
    <row r="2630" spans="1:4">
      <c r="A2630" t="s">
        <v>26752</v>
      </c>
      <c r="B2630">
        <v>79568000</v>
      </c>
      <c r="C2630">
        <v>12000000</v>
      </c>
      <c r="D2630">
        <v>67568000</v>
      </c>
    </row>
    <row r="2631" spans="1:4">
      <c r="A2631" t="s">
        <v>26753</v>
      </c>
      <c r="B2631">
        <v>65500000</v>
      </c>
      <c r="C2631">
        <v>12000000</v>
      </c>
      <c r="D2631">
        <v>53500000</v>
      </c>
    </row>
    <row r="2632" spans="1:4">
      <c r="A2632" t="s">
        <v>26754</v>
      </c>
      <c r="B2632">
        <v>70011073</v>
      </c>
      <c r="C2632">
        <v>12000000</v>
      </c>
      <c r="D2632">
        <v>58011073</v>
      </c>
    </row>
    <row r="2633" spans="1:4">
      <c r="A2633" t="s">
        <v>26755</v>
      </c>
      <c r="B2633">
        <v>65269010</v>
      </c>
      <c r="C2633">
        <v>12000000</v>
      </c>
      <c r="D2633">
        <v>53269010</v>
      </c>
    </row>
    <row r="2634" spans="1:4">
      <c r="A2634" t="s">
        <v>26756</v>
      </c>
      <c r="B2634">
        <v>63071133</v>
      </c>
      <c r="C2634">
        <v>12000000</v>
      </c>
      <c r="D2634">
        <v>51071133</v>
      </c>
    </row>
    <row r="2635" spans="1:4">
      <c r="A2635" t="s">
        <v>26757</v>
      </c>
      <c r="B2635">
        <v>39647595</v>
      </c>
      <c r="C2635">
        <v>12000000</v>
      </c>
      <c r="D2635">
        <v>27647595</v>
      </c>
    </row>
    <row r="2636" spans="1:4">
      <c r="A2636" t="s">
        <v>26758</v>
      </c>
      <c r="B2636">
        <v>38087366</v>
      </c>
      <c r="C2636">
        <v>12000000</v>
      </c>
      <c r="D2636">
        <v>26087366</v>
      </c>
    </row>
    <row r="2637" spans="1:4">
      <c r="A2637" t="s">
        <v>26759</v>
      </c>
      <c r="B2637">
        <v>64572496</v>
      </c>
      <c r="C2637">
        <v>12000000</v>
      </c>
      <c r="D2637">
        <v>52572496</v>
      </c>
    </row>
    <row r="2638" spans="1:4">
      <c r="A2638" t="s">
        <v>26760</v>
      </c>
      <c r="B2638">
        <v>30400000</v>
      </c>
      <c r="C2638">
        <v>12000000</v>
      </c>
      <c r="D2638">
        <v>18400000</v>
      </c>
    </row>
    <row r="2639" spans="1:4">
      <c r="A2639" t="s">
        <v>26761</v>
      </c>
      <c r="B2639">
        <v>42365600</v>
      </c>
      <c r="C2639">
        <v>5000000</v>
      </c>
      <c r="D2639">
        <v>37365600</v>
      </c>
    </row>
    <row r="2640" spans="1:4">
      <c r="A2640" t="s">
        <v>26762</v>
      </c>
      <c r="B2640">
        <v>37188667</v>
      </c>
      <c r="C2640">
        <v>12000000</v>
      </c>
      <c r="D2640">
        <v>25188667</v>
      </c>
    </row>
    <row r="2641" spans="1:4">
      <c r="A2641" t="s">
        <v>26763</v>
      </c>
      <c r="B2641">
        <v>54724272</v>
      </c>
      <c r="C2641">
        <v>12000000</v>
      </c>
      <c r="D2641">
        <v>42724272</v>
      </c>
    </row>
    <row r="2642" spans="1:4">
      <c r="A2642" t="s">
        <v>26764</v>
      </c>
      <c r="B2642">
        <v>31597131</v>
      </c>
      <c r="C2642">
        <v>12000000</v>
      </c>
      <c r="D2642">
        <v>19597131</v>
      </c>
    </row>
    <row r="2643" spans="1:4">
      <c r="A2643" t="s">
        <v>26765</v>
      </c>
      <c r="B2643">
        <v>31691811</v>
      </c>
      <c r="C2643">
        <v>12000000</v>
      </c>
      <c r="D2643">
        <v>19691811</v>
      </c>
    </row>
    <row r="2644" spans="1:4">
      <c r="A2644" t="s">
        <v>26766</v>
      </c>
      <c r="B2644">
        <v>31397498</v>
      </c>
      <c r="C2644">
        <v>12000000</v>
      </c>
      <c r="D2644">
        <v>19397498</v>
      </c>
    </row>
    <row r="2645" spans="1:4">
      <c r="A2645" t="s">
        <v>26767</v>
      </c>
      <c r="B2645">
        <v>31179516</v>
      </c>
      <c r="C2645">
        <v>12000000</v>
      </c>
      <c r="D2645">
        <v>19179516</v>
      </c>
    </row>
    <row r="2646" spans="1:4">
      <c r="A2646" t="s">
        <v>26768</v>
      </c>
      <c r="B2646">
        <v>31155435</v>
      </c>
      <c r="C2646">
        <v>12000000</v>
      </c>
      <c r="D2646">
        <v>19155435</v>
      </c>
    </row>
    <row r="2647" spans="1:4">
      <c r="A2647" t="s">
        <v>26769</v>
      </c>
      <c r="B2647">
        <v>27281507</v>
      </c>
      <c r="C2647">
        <v>12000000</v>
      </c>
      <c r="D2647">
        <v>15281507</v>
      </c>
    </row>
    <row r="2648" spans="1:4">
      <c r="A2648" t="s">
        <v>24436</v>
      </c>
      <c r="B2648">
        <v>167007184</v>
      </c>
      <c r="C2648">
        <v>150000000</v>
      </c>
      <c r="D2648">
        <v>17007184</v>
      </c>
    </row>
    <row r="2649" spans="1:4">
      <c r="A2649" t="s">
        <v>26770</v>
      </c>
      <c r="B2649">
        <v>25776062</v>
      </c>
      <c r="C2649">
        <v>12000000</v>
      </c>
      <c r="D2649">
        <v>13776062</v>
      </c>
    </row>
    <row r="2650" spans="1:4">
      <c r="A2650" t="s">
        <v>26771</v>
      </c>
      <c r="B2650">
        <v>25240988</v>
      </c>
      <c r="C2650">
        <v>12000000</v>
      </c>
      <c r="D2650">
        <v>13240988</v>
      </c>
    </row>
    <row r="2651" spans="1:4">
      <c r="A2651" t="s">
        <v>26772</v>
      </c>
      <c r="B2651">
        <v>124868837</v>
      </c>
      <c r="C2651">
        <v>12000000</v>
      </c>
      <c r="D2651">
        <v>112868837</v>
      </c>
    </row>
    <row r="2652" spans="1:4">
      <c r="A2652" t="s">
        <v>26773</v>
      </c>
      <c r="B2652">
        <v>22905674</v>
      </c>
      <c r="C2652">
        <v>12000000</v>
      </c>
      <c r="D2652">
        <v>10905674</v>
      </c>
    </row>
    <row r="2653" spans="1:4">
      <c r="A2653" t="s">
        <v>26774</v>
      </c>
      <c r="B2653">
        <v>25277561</v>
      </c>
      <c r="C2653">
        <v>12000000</v>
      </c>
      <c r="D2653">
        <v>13277561</v>
      </c>
    </row>
    <row r="2654" spans="1:4">
      <c r="A2654" t="s">
        <v>26775</v>
      </c>
      <c r="B2654">
        <v>21133087</v>
      </c>
      <c r="C2654">
        <v>12000000</v>
      </c>
      <c r="D2654">
        <v>9133087</v>
      </c>
    </row>
    <row r="2655" spans="1:4">
      <c r="A2655" t="s">
        <v>26776</v>
      </c>
      <c r="B2655">
        <v>37707719</v>
      </c>
      <c r="C2655">
        <v>12000000</v>
      </c>
      <c r="D2655">
        <v>25707719</v>
      </c>
    </row>
    <row r="2656" spans="1:4">
      <c r="A2656" t="s">
        <v>26777</v>
      </c>
      <c r="B2656">
        <v>18761993</v>
      </c>
      <c r="C2656">
        <v>9000000</v>
      </c>
      <c r="D2656">
        <v>9761993</v>
      </c>
    </row>
    <row r="2657" spans="1:4">
      <c r="A2657" t="s">
        <v>26778</v>
      </c>
      <c r="B2657">
        <v>18595716</v>
      </c>
      <c r="C2657">
        <v>12000000</v>
      </c>
      <c r="D2657">
        <v>6595716</v>
      </c>
    </row>
    <row r="2658" spans="1:4">
      <c r="A2658" t="s">
        <v>26779</v>
      </c>
      <c r="B2658">
        <v>31990064</v>
      </c>
      <c r="C2658">
        <v>12000000</v>
      </c>
      <c r="D2658">
        <v>19990064</v>
      </c>
    </row>
    <row r="2659" spans="1:4">
      <c r="A2659" t="s">
        <v>26780</v>
      </c>
      <c r="B2659">
        <v>17613460</v>
      </c>
      <c r="C2659">
        <v>12000000</v>
      </c>
      <c r="D2659">
        <v>5613460</v>
      </c>
    </row>
    <row r="2660" spans="1:4">
      <c r="A2660" t="s">
        <v>26781</v>
      </c>
      <c r="B2660">
        <v>21088568</v>
      </c>
      <c r="C2660">
        <v>13000000</v>
      </c>
      <c r="D2660">
        <v>8088568</v>
      </c>
    </row>
    <row r="2661" spans="1:4">
      <c r="A2661" t="s">
        <v>26782</v>
      </c>
      <c r="B2661">
        <v>17292381</v>
      </c>
      <c r="C2661">
        <v>12000000</v>
      </c>
      <c r="D2661">
        <v>5292381</v>
      </c>
    </row>
    <row r="2662" spans="1:4">
      <c r="A2662" t="s">
        <v>26783</v>
      </c>
      <c r="B2662">
        <v>16300302</v>
      </c>
      <c r="C2662">
        <v>12000000</v>
      </c>
      <c r="D2662">
        <v>4300302</v>
      </c>
    </row>
    <row r="2663" spans="1:4">
      <c r="A2663" t="s">
        <v>26784</v>
      </c>
      <c r="B2663">
        <v>27829874</v>
      </c>
      <c r="C2663">
        <v>12000000</v>
      </c>
      <c r="D2663">
        <v>15829874</v>
      </c>
    </row>
    <row r="2664" spans="1:4">
      <c r="A2664" t="s">
        <v>26785</v>
      </c>
      <c r="B2664">
        <v>12902790</v>
      </c>
      <c r="C2664">
        <v>12000000</v>
      </c>
      <c r="D2664">
        <v>902790</v>
      </c>
    </row>
    <row r="2665" spans="1:4">
      <c r="A2665" t="s">
        <v>26786</v>
      </c>
      <c r="B2665">
        <v>11433134</v>
      </c>
      <c r="C2665">
        <v>14000000</v>
      </c>
      <c r="D2665">
        <v>-2566866</v>
      </c>
    </row>
    <row r="2666" spans="1:4">
      <c r="A2666" t="s">
        <v>24497</v>
      </c>
      <c r="B2666">
        <v>22406362</v>
      </c>
      <c r="C2666">
        <v>107000000</v>
      </c>
      <c r="D2666">
        <v>-84593638</v>
      </c>
    </row>
    <row r="2667" spans="1:4">
      <c r="A2667" t="s">
        <v>26787</v>
      </c>
      <c r="B2667">
        <v>10198766</v>
      </c>
      <c r="C2667">
        <v>12000000</v>
      </c>
      <c r="D2667">
        <v>-1801234</v>
      </c>
    </row>
    <row r="2668" spans="1:4">
      <c r="A2668" t="s">
        <v>26788</v>
      </c>
      <c r="B2668">
        <v>15294553</v>
      </c>
      <c r="C2668">
        <v>12000000</v>
      </c>
      <c r="D2668">
        <v>3294553</v>
      </c>
    </row>
    <row r="2669" spans="1:4">
      <c r="A2669" t="s">
        <v>26789</v>
      </c>
      <c r="B2669">
        <v>11041228</v>
      </c>
      <c r="C2669">
        <v>100000000</v>
      </c>
      <c r="D2669">
        <v>-88958772</v>
      </c>
    </row>
    <row r="2670" spans="1:4">
      <c r="A2670" t="s">
        <v>26790</v>
      </c>
      <c r="B2670">
        <v>7918283</v>
      </c>
      <c r="C2670">
        <v>12000000</v>
      </c>
      <c r="D2670">
        <v>-4081717</v>
      </c>
    </row>
    <row r="2671" spans="1:4">
      <c r="A2671" t="s">
        <v>26791</v>
      </c>
      <c r="B2671">
        <v>22331028</v>
      </c>
      <c r="C2671">
        <v>12000000</v>
      </c>
      <c r="D2671">
        <v>10331028</v>
      </c>
    </row>
    <row r="2672" spans="1:4">
      <c r="A2672" t="s">
        <v>26792</v>
      </c>
      <c r="B2672">
        <v>8134217</v>
      </c>
      <c r="C2672">
        <v>12000000</v>
      </c>
      <c r="D2672">
        <v>-3865783</v>
      </c>
    </row>
    <row r="2673" spans="1:4">
      <c r="A2673" t="s">
        <v>26793</v>
      </c>
      <c r="B2673">
        <v>6982680</v>
      </c>
      <c r="C2673">
        <v>10000000</v>
      </c>
      <c r="D2673">
        <v>-3017320</v>
      </c>
    </row>
    <row r="2674" spans="1:4">
      <c r="A2674" t="s">
        <v>26794</v>
      </c>
      <c r="B2674">
        <v>6739141</v>
      </c>
      <c r="C2674">
        <v>8000000</v>
      </c>
      <c r="D2674">
        <v>-1260859</v>
      </c>
    </row>
    <row r="2675" spans="1:4">
      <c r="A2675" t="s">
        <v>26795</v>
      </c>
      <c r="B2675">
        <v>5542025</v>
      </c>
      <c r="C2675">
        <v>12000000</v>
      </c>
      <c r="D2675">
        <v>-6457975</v>
      </c>
    </row>
    <row r="2676" spans="1:4">
      <c r="A2676" t="s">
        <v>26796</v>
      </c>
      <c r="B2676">
        <v>5032496</v>
      </c>
      <c r="C2676">
        <v>12000000</v>
      </c>
      <c r="D2676">
        <v>-6967504</v>
      </c>
    </row>
    <row r="2677" spans="1:4">
      <c r="A2677" t="s">
        <v>26797</v>
      </c>
      <c r="B2677">
        <v>6754898</v>
      </c>
      <c r="C2677">
        <v>12000000</v>
      </c>
      <c r="D2677">
        <v>-5245102</v>
      </c>
    </row>
    <row r="2678" spans="1:4">
      <c r="A2678" t="s">
        <v>26798</v>
      </c>
      <c r="B2678">
        <v>4922166</v>
      </c>
      <c r="C2678">
        <v>12000000</v>
      </c>
      <c r="D2678">
        <v>-7077834</v>
      </c>
    </row>
    <row r="2679" spans="1:4">
      <c r="A2679" t="s">
        <v>26799</v>
      </c>
      <c r="B2679">
        <v>4903000</v>
      </c>
      <c r="C2679">
        <v>12000000</v>
      </c>
      <c r="D2679">
        <v>-7097000</v>
      </c>
    </row>
    <row r="2680" spans="1:4">
      <c r="A2680" t="s">
        <v>26800</v>
      </c>
      <c r="B2680">
        <v>4717455</v>
      </c>
      <c r="C2680">
        <v>12000000</v>
      </c>
      <c r="D2680">
        <v>-7282545</v>
      </c>
    </row>
    <row r="2681" spans="1:4">
      <c r="A2681" t="s">
        <v>26801</v>
      </c>
      <c r="B2681">
        <v>3148482</v>
      </c>
      <c r="C2681">
        <v>12000000</v>
      </c>
      <c r="D2681">
        <v>-8851518</v>
      </c>
    </row>
    <row r="2682" spans="1:4">
      <c r="A2682" t="s">
        <v>26802</v>
      </c>
      <c r="B2682">
        <v>2326407</v>
      </c>
      <c r="C2682">
        <v>12000000</v>
      </c>
      <c r="D2682">
        <v>-9673593</v>
      </c>
    </row>
    <row r="2683" spans="1:4">
      <c r="A2683" t="s">
        <v>25107</v>
      </c>
      <c r="B2683">
        <v>2201412</v>
      </c>
      <c r="C2683">
        <v>12215500000</v>
      </c>
      <c r="D2683">
        <v>-12213298588</v>
      </c>
    </row>
    <row r="2684" spans="1:4">
      <c r="A2684" t="s">
        <v>26803</v>
      </c>
      <c r="B2684">
        <v>2060953</v>
      </c>
      <c r="C2684">
        <v>12000000</v>
      </c>
      <c r="D2684">
        <v>-9939047</v>
      </c>
    </row>
    <row r="2685" spans="1:4">
      <c r="A2685" t="s">
        <v>26804</v>
      </c>
      <c r="B2685">
        <v>3950294</v>
      </c>
      <c r="C2685">
        <v>12000000</v>
      </c>
      <c r="D2685">
        <v>-8049706</v>
      </c>
    </row>
    <row r="2686" spans="1:4">
      <c r="A2686" t="s">
        <v>26805</v>
      </c>
      <c r="B2686">
        <v>2835886</v>
      </c>
      <c r="C2686">
        <v>9200000</v>
      </c>
      <c r="D2686">
        <v>-6364114</v>
      </c>
    </row>
    <row r="2687" spans="1:4">
      <c r="A2687" t="s">
        <v>26806</v>
      </c>
      <c r="B2687">
        <v>1779284</v>
      </c>
      <c r="C2687">
        <v>12000000</v>
      </c>
      <c r="D2687">
        <v>-10220716</v>
      </c>
    </row>
    <row r="2688" spans="1:4">
      <c r="A2688" t="s">
        <v>26807</v>
      </c>
      <c r="B2688">
        <v>1702277</v>
      </c>
      <c r="C2688">
        <v>12000000</v>
      </c>
      <c r="D2688">
        <v>-10297723</v>
      </c>
    </row>
    <row r="2689" spans="1:4">
      <c r="A2689" t="s">
        <v>26808</v>
      </c>
      <c r="B2689">
        <v>261481</v>
      </c>
      <c r="C2689">
        <v>12000000</v>
      </c>
      <c r="D2689">
        <v>-11738519</v>
      </c>
    </row>
    <row r="2690" spans="1:4">
      <c r="A2690" t="s">
        <v>26809</v>
      </c>
      <c r="B2690">
        <v>1506998</v>
      </c>
      <c r="C2690">
        <v>12000000</v>
      </c>
      <c r="D2690">
        <v>-10493002</v>
      </c>
    </row>
    <row r="2691" spans="1:4">
      <c r="A2691" t="s">
        <v>26810</v>
      </c>
      <c r="B2691">
        <v>860002</v>
      </c>
      <c r="C2691">
        <v>12000000</v>
      </c>
      <c r="D2691">
        <v>-11139998</v>
      </c>
    </row>
    <row r="2692" spans="1:4">
      <c r="A2692" t="s">
        <v>26811</v>
      </c>
      <c r="B2692">
        <v>548934</v>
      </c>
      <c r="C2692">
        <v>12000000</v>
      </c>
      <c r="D2692">
        <v>-11451066</v>
      </c>
    </row>
    <row r="2693" spans="1:4">
      <c r="A2693" t="s">
        <v>26812</v>
      </c>
      <c r="B2693">
        <v>447750</v>
      </c>
      <c r="C2693">
        <v>10000000</v>
      </c>
      <c r="D2693">
        <v>-9552250</v>
      </c>
    </row>
    <row r="2694" spans="1:4">
      <c r="A2694" t="s">
        <v>26813</v>
      </c>
      <c r="B2694">
        <v>333976</v>
      </c>
      <c r="C2694">
        <v>12000000</v>
      </c>
      <c r="D2694">
        <v>-11666024</v>
      </c>
    </row>
    <row r="2695" spans="1:4">
      <c r="A2695" t="s">
        <v>26814</v>
      </c>
      <c r="B2695">
        <v>141853</v>
      </c>
      <c r="C2695">
        <v>12000000</v>
      </c>
      <c r="D2695">
        <v>-11858147</v>
      </c>
    </row>
    <row r="2696" spans="1:4">
      <c r="A2696" t="s">
        <v>26815</v>
      </c>
      <c r="B2696">
        <v>303439</v>
      </c>
      <c r="C2696">
        <v>8000000</v>
      </c>
      <c r="D2696">
        <v>-7696561</v>
      </c>
    </row>
    <row r="2697" spans="1:4">
      <c r="A2697" t="s">
        <v>26816</v>
      </c>
      <c r="B2697">
        <v>214202</v>
      </c>
      <c r="C2697">
        <v>12000000</v>
      </c>
      <c r="D2697">
        <v>-11785798</v>
      </c>
    </row>
    <row r="2698" spans="1:4">
      <c r="A2698" t="s">
        <v>26817</v>
      </c>
      <c r="B2698">
        <v>195888</v>
      </c>
      <c r="C2698">
        <v>2500000000</v>
      </c>
      <c r="D2698">
        <v>-2499804112</v>
      </c>
    </row>
    <row r="2699" spans="1:4">
      <c r="A2699" t="s">
        <v>26818</v>
      </c>
      <c r="B2699">
        <v>175370</v>
      </c>
      <c r="C2699">
        <v>12000000</v>
      </c>
      <c r="D2699">
        <v>-11824630</v>
      </c>
    </row>
    <row r="2700" spans="1:4">
      <c r="A2700" t="s">
        <v>26819</v>
      </c>
      <c r="B2700">
        <v>119922</v>
      </c>
      <c r="C2700">
        <v>12000000</v>
      </c>
      <c r="D2700">
        <v>-11880078</v>
      </c>
    </row>
    <row r="2701" spans="1:4">
      <c r="A2701" t="s">
        <v>24344</v>
      </c>
      <c r="B2701">
        <v>177343675</v>
      </c>
      <c r="C2701">
        <v>135000000</v>
      </c>
      <c r="D2701">
        <v>42343675</v>
      </c>
    </row>
    <row r="2702" spans="1:4">
      <c r="A2702" t="s">
        <v>26820</v>
      </c>
      <c r="B2702">
        <v>17149</v>
      </c>
      <c r="C2702">
        <v>20000000</v>
      </c>
      <c r="D2702">
        <v>-19982851</v>
      </c>
    </row>
    <row r="2703" spans="1:4">
      <c r="A2703" t="s">
        <v>26821</v>
      </c>
      <c r="B2703">
        <v>30093107</v>
      </c>
      <c r="C2703">
        <v>6000000</v>
      </c>
      <c r="D2703">
        <v>24093107</v>
      </c>
    </row>
    <row r="2704" spans="1:4">
      <c r="A2704" t="s">
        <v>26822</v>
      </c>
      <c r="B2704">
        <v>57469179</v>
      </c>
      <c r="C2704">
        <v>11500000</v>
      </c>
      <c r="D2704">
        <v>45969179</v>
      </c>
    </row>
    <row r="2705" spans="1:4">
      <c r="A2705" t="s">
        <v>26823</v>
      </c>
      <c r="B2705">
        <v>148170000</v>
      </c>
      <c r="C2705">
        <v>11000000</v>
      </c>
      <c r="D2705">
        <v>137170000</v>
      </c>
    </row>
    <row r="2706" spans="1:4">
      <c r="A2706" t="s">
        <v>26824</v>
      </c>
      <c r="B2706">
        <v>460935665</v>
      </c>
      <c r="C2706">
        <v>11000000</v>
      </c>
      <c r="D2706">
        <v>449935665</v>
      </c>
    </row>
    <row r="2707" spans="1:4">
      <c r="A2707" t="s">
        <v>26825</v>
      </c>
      <c r="B2707">
        <v>35537564</v>
      </c>
      <c r="C2707">
        <v>11500000</v>
      </c>
      <c r="D2707">
        <v>24037564</v>
      </c>
    </row>
    <row r="2708" spans="1:4">
      <c r="A2708" t="s">
        <v>26826</v>
      </c>
      <c r="B2708">
        <v>111722000</v>
      </c>
      <c r="C2708">
        <v>11000000</v>
      </c>
      <c r="D2708">
        <v>100722000</v>
      </c>
    </row>
    <row r="2709" spans="1:4">
      <c r="A2709" t="s">
        <v>26827</v>
      </c>
      <c r="B2709">
        <v>90556401</v>
      </c>
      <c r="C2709">
        <v>11000000</v>
      </c>
      <c r="D2709">
        <v>79556401</v>
      </c>
    </row>
    <row r="2710" spans="1:4">
      <c r="A2710" t="s">
        <v>26828</v>
      </c>
      <c r="B2710">
        <v>93571803</v>
      </c>
      <c r="C2710">
        <v>25000000</v>
      </c>
      <c r="D2710">
        <v>68571803</v>
      </c>
    </row>
    <row r="2711" spans="1:4">
      <c r="A2711" t="s">
        <v>26829</v>
      </c>
      <c r="B2711">
        <v>52929168</v>
      </c>
      <c r="C2711">
        <v>11000000</v>
      </c>
      <c r="D2711">
        <v>41929168</v>
      </c>
    </row>
    <row r="2712" spans="1:4">
      <c r="A2712" t="s">
        <v>26830</v>
      </c>
      <c r="B2712">
        <v>50461335</v>
      </c>
      <c r="C2712">
        <v>11000000</v>
      </c>
      <c r="D2712">
        <v>39461335</v>
      </c>
    </row>
    <row r="2713" spans="1:4">
      <c r="A2713" t="s">
        <v>26831</v>
      </c>
      <c r="B2713">
        <v>49797148</v>
      </c>
      <c r="C2713">
        <v>11000000</v>
      </c>
      <c r="D2713">
        <v>38797148</v>
      </c>
    </row>
    <row r="2714" spans="1:4">
      <c r="A2714" t="s">
        <v>26832</v>
      </c>
      <c r="B2714">
        <v>46563158</v>
      </c>
      <c r="C2714">
        <v>13000000</v>
      </c>
      <c r="D2714">
        <v>33563158</v>
      </c>
    </row>
    <row r="2715" spans="1:4">
      <c r="A2715" t="s">
        <v>26833</v>
      </c>
      <c r="B2715">
        <v>41227069</v>
      </c>
      <c r="C2715">
        <v>11000000</v>
      </c>
      <c r="D2715">
        <v>30227069</v>
      </c>
    </row>
    <row r="2716" spans="1:4">
      <c r="A2716" t="s">
        <v>26834</v>
      </c>
      <c r="B2716">
        <v>39025000</v>
      </c>
      <c r="C2716">
        <v>11000000</v>
      </c>
      <c r="D2716">
        <v>28025000</v>
      </c>
    </row>
    <row r="2717" spans="1:4">
      <c r="A2717" t="s">
        <v>26835</v>
      </c>
      <c r="B2717">
        <v>38201895</v>
      </c>
      <c r="C2717">
        <v>10500000</v>
      </c>
      <c r="D2717">
        <v>27701895</v>
      </c>
    </row>
    <row r="2718" spans="1:4">
      <c r="A2718" t="s">
        <v>26836</v>
      </c>
      <c r="B2718">
        <v>27669413</v>
      </c>
      <c r="C2718">
        <v>11000000</v>
      </c>
      <c r="D2718">
        <v>16669413</v>
      </c>
    </row>
    <row r="2719" spans="1:4">
      <c r="A2719" t="s">
        <v>26837</v>
      </c>
      <c r="B2719">
        <v>37766350</v>
      </c>
      <c r="C2719">
        <v>11000000</v>
      </c>
      <c r="D2719">
        <v>26766350</v>
      </c>
    </row>
    <row r="2720" spans="1:4">
      <c r="A2720" t="s">
        <v>26838</v>
      </c>
      <c r="B2720">
        <v>23978402</v>
      </c>
      <c r="C2720">
        <v>11000000</v>
      </c>
      <c r="D2720">
        <v>12978402</v>
      </c>
    </row>
    <row r="2721" spans="1:4">
      <c r="A2721" t="s">
        <v>26839</v>
      </c>
      <c r="B2721">
        <v>21370057</v>
      </c>
      <c r="C2721">
        <v>12000000</v>
      </c>
      <c r="D2721">
        <v>9370057</v>
      </c>
    </row>
    <row r="2722" spans="1:4">
      <c r="A2722" t="s">
        <v>26840</v>
      </c>
      <c r="B2722">
        <v>4884663</v>
      </c>
      <c r="C2722">
        <v>12000000</v>
      </c>
      <c r="D2722">
        <v>-7115337</v>
      </c>
    </row>
    <row r="2723" spans="1:4">
      <c r="A2723" t="s">
        <v>26841</v>
      </c>
      <c r="B2723">
        <v>38317535</v>
      </c>
      <c r="C2723">
        <v>11000000</v>
      </c>
      <c r="D2723">
        <v>27317535</v>
      </c>
    </row>
    <row r="2724" spans="1:4">
      <c r="A2724" t="s">
        <v>26842</v>
      </c>
      <c r="B2724">
        <v>13903262</v>
      </c>
      <c r="C2724">
        <v>11000000</v>
      </c>
      <c r="D2724">
        <v>2903262</v>
      </c>
    </row>
    <row r="2725" spans="1:4">
      <c r="A2725" t="s">
        <v>26843</v>
      </c>
      <c r="B2725">
        <v>13592872</v>
      </c>
      <c r="C2725">
        <v>11000000</v>
      </c>
      <c r="D2725">
        <v>2592872</v>
      </c>
    </row>
    <row r="2726" spans="1:4">
      <c r="A2726" t="s">
        <v>26844</v>
      </c>
      <c r="B2726">
        <v>18381787</v>
      </c>
      <c r="C2726">
        <v>11000000</v>
      </c>
      <c r="D2726">
        <v>7381787</v>
      </c>
    </row>
    <row r="2727" spans="1:4">
      <c r="A2727" t="s">
        <v>26845</v>
      </c>
      <c r="B2727">
        <v>13558739</v>
      </c>
      <c r="C2727">
        <v>11000000</v>
      </c>
      <c r="D2727">
        <v>2558739</v>
      </c>
    </row>
    <row r="2728" spans="1:4">
      <c r="A2728" t="s">
        <v>26846</v>
      </c>
      <c r="B2728">
        <v>13103828</v>
      </c>
      <c r="C2728">
        <v>11000000</v>
      </c>
      <c r="D2728">
        <v>2103828</v>
      </c>
    </row>
    <row r="2729" spans="1:4">
      <c r="A2729" t="s">
        <v>26847</v>
      </c>
      <c r="B2729">
        <v>33305037</v>
      </c>
      <c r="C2729">
        <v>11000000</v>
      </c>
      <c r="D2729">
        <v>22305037</v>
      </c>
    </row>
    <row r="2730" spans="1:4">
      <c r="A2730" t="s">
        <v>26848</v>
      </c>
      <c r="B2730">
        <v>10214647</v>
      </c>
      <c r="C2730">
        <v>11000000</v>
      </c>
      <c r="D2730">
        <v>-785353</v>
      </c>
    </row>
    <row r="2731" spans="1:4">
      <c r="A2731" t="s">
        <v>26849</v>
      </c>
      <c r="B2731">
        <v>11501093</v>
      </c>
      <c r="C2731">
        <v>13000000</v>
      </c>
      <c r="D2731">
        <v>-1498907</v>
      </c>
    </row>
    <row r="2732" spans="1:4">
      <c r="A2732" t="s">
        <v>26850</v>
      </c>
      <c r="B2732">
        <v>4814244</v>
      </c>
      <c r="C2732">
        <v>11000000</v>
      </c>
      <c r="D2732">
        <v>-6185756</v>
      </c>
    </row>
    <row r="2733" spans="1:4">
      <c r="A2733" t="s">
        <v>26851</v>
      </c>
      <c r="B2733">
        <v>9170214</v>
      </c>
      <c r="C2733">
        <v>11000000</v>
      </c>
      <c r="D2733">
        <v>-1829786</v>
      </c>
    </row>
    <row r="2734" spans="1:4">
      <c r="A2734" t="s">
        <v>26852</v>
      </c>
      <c r="B2734">
        <v>4068087</v>
      </c>
      <c r="C2734">
        <v>17000000</v>
      </c>
      <c r="D2734">
        <v>-12931913</v>
      </c>
    </row>
    <row r="2735" spans="1:4">
      <c r="A2735" t="s">
        <v>26853</v>
      </c>
      <c r="B2735">
        <v>3753806</v>
      </c>
      <c r="C2735">
        <v>11000000</v>
      </c>
      <c r="D2735">
        <v>-7246194</v>
      </c>
    </row>
    <row r="2736" spans="1:4">
      <c r="A2736" t="s">
        <v>26854</v>
      </c>
      <c r="B2736">
        <v>3034181</v>
      </c>
      <c r="C2736">
        <v>11000000</v>
      </c>
      <c r="D2736">
        <v>-7965819</v>
      </c>
    </row>
    <row r="2737" spans="1:4">
      <c r="A2737" t="s">
        <v>26855</v>
      </c>
      <c r="B2737">
        <v>2832826</v>
      </c>
      <c r="C2737">
        <v>11000000</v>
      </c>
      <c r="D2737">
        <v>-8167174</v>
      </c>
    </row>
    <row r="2738" spans="1:4">
      <c r="A2738" t="s">
        <v>26856</v>
      </c>
      <c r="B2738">
        <v>13214255</v>
      </c>
      <c r="C2738">
        <v>11000000</v>
      </c>
      <c r="D2738">
        <v>2214255</v>
      </c>
    </row>
    <row r="2739" spans="1:4">
      <c r="A2739" t="s">
        <v>26857</v>
      </c>
      <c r="B2739">
        <v>16017403</v>
      </c>
      <c r="C2739">
        <v>5000000</v>
      </c>
      <c r="D2739">
        <v>11017403</v>
      </c>
    </row>
    <row r="2740" spans="1:4">
      <c r="A2740" t="s">
        <v>26858</v>
      </c>
      <c r="B2740">
        <v>2807854</v>
      </c>
      <c r="C2740">
        <v>11000000</v>
      </c>
      <c r="D2740">
        <v>-8192146</v>
      </c>
    </row>
    <row r="2741" spans="1:4">
      <c r="A2741" t="s">
        <v>26859</v>
      </c>
      <c r="B2741">
        <v>352786</v>
      </c>
      <c r="C2741">
        <v>11000000</v>
      </c>
      <c r="D2741">
        <v>-10647214</v>
      </c>
    </row>
    <row r="2742" spans="1:4">
      <c r="A2742" t="s">
        <v>25510</v>
      </c>
      <c r="B2742">
        <v>76600000</v>
      </c>
      <c r="C2742">
        <v>10700000</v>
      </c>
      <c r="D2742">
        <v>65900000</v>
      </c>
    </row>
    <row r="2743" spans="1:4">
      <c r="A2743" t="s">
        <v>26860</v>
      </c>
      <c r="B2743">
        <v>56729973</v>
      </c>
      <c r="C2743">
        <v>10800000</v>
      </c>
      <c r="D2743">
        <v>45929973</v>
      </c>
    </row>
    <row r="2744" spans="1:4">
      <c r="A2744" t="s">
        <v>26861</v>
      </c>
      <c r="B2744">
        <v>399879</v>
      </c>
      <c r="C2744">
        <v>15000000</v>
      </c>
      <c r="D2744">
        <v>-14600121</v>
      </c>
    </row>
    <row r="2745" spans="1:4">
      <c r="A2745" t="s">
        <v>26862</v>
      </c>
      <c r="B2745">
        <v>3275443</v>
      </c>
      <c r="C2745">
        <v>700000000</v>
      </c>
      <c r="D2745">
        <v>-696724557</v>
      </c>
    </row>
    <row r="2746" spans="1:4">
      <c r="A2746" t="s">
        <v>26863</v>
      </c>
      <c r="B2746">
        <v>18535191</v>
      </c>
      <c r="C2746">
        <v>14000000</v>
      </c>
      <c r="D2746">
        <v>4535191</v>
      </c>
    </row>
    <row r="2747" spans="1:4">
      <c r="A2747" t="s">
        <v>26864</v>
      </c>
      <c r="B2747">
        <v>23838</v>
      </c>
      <c r="C2747">
        <v>7000000</v>
      </c>
      <c r="D2747">
        <v>-6976162</v>
      </c>
    </row>
    <row r="2748" spans="1:4">
      <c r="A2748" t="s">
        <v>26865</v>
      </c>
      <c r="B2748">
        <v>22160085</v>
      </c>
      <c r="C2748">
        <v>10600000</v>
      </c>
      <c r="D2748">
        <v>11560085</v>
      </c>
    </row>
    <row r="2749" spans="1:4">
      <c r="A2749" t="s">
        <v>26866</v>
      </c>
      <c r="B2749">
        <v>56715371</v>
      </c>
      <c r="C2749">
        <v>12000000</v>
      </c>
      <c r="D2749">
        <v>44715371</v>
      </c>
    </row>
    <row r="2750" spans="1:4">
      <c r="A2750" t="s">
        <v>26867</v>
      </c>
      <c r="B2750">
        <v>434949459</v>
      </c>
      <c r="C2750">
        <v>10500000</v>
      </c>
      <c r="D2750">
        <v>424449459</v>
      </c>
    </row>
    <row r="2751" spans="1:4">
      <c r="A2751" t="s">
        <v>26868</v>
      </c>
      <c r="B2751">
        <v>11043445</v>
      </c>
      <c r="C2751">
        <v>10000000</v>
      </c>
      <c r="D2751">
        <v>1043445</v>
      </c>
    </row>
    <row r="2752" spans="1:4">
      <c r="A2752" t="s">
        <v>26869</v>
      </c>
      <c r="B2752">
        <v>5669081</v>
      </c>
      <c r="C2752">
        <v>10818775</v>
      </c>
      <c r="D2752">
        <v>-5149694</v>
      </c>
    </row>
    <row r="2753" spans="1:4">
      <c r="A2753" t="s">
        <v>26870</v>
      </c>
      <c r="B2753">
        <v>138339411</v>
      </c>
      <c r="C2753">
        <v>10000000</v>
      </c>
      <c r="D2753">
        <v>128339411</v>
      </c>
    </row>
    <row r="2754" spans="1:4">
      <c r="A2754" t="s">
        <v>26871</v>
      </c>
      <c r="B2754">
        <v>80150343</v>
      </c>
      <c r="C2754">
        <v>10000000</v>
      </c>
      <c r="D2754">
        <v>70150343</v>
      </c>
    </row>
    <row r="2755" spans="1:4">
      <c r="A2755" t="s">
        <v>26872</v>
      </c>
      <c r="B2755">
        <v>85300000</v>
      </c>
      <c r="C2755">
        <v>10000000</v>
      </c>
      <c r="D2755">
        <v>75300000</v>
      </c>
    </row>
    <row r="2756" spans="1:4">
      <c r="A2756" t="s">
        <v>26873</v>
      </c>
      <c r="B2756">
        <v>68353550</v>
      </c>
      <c r="C2756">
        <v>10000000</v>
      </c>
      <c r="D2756">
        <v>58353550</v>
      </c>
    </row>
    <row r="2757" spans="1:4">
      <c r="A2757" t="s">
        <v>26874</v>
      </c>
      <c r="B2757">
        <v>78845130</v>
      </c>
      <c r="C2757">
        <v>10000000</v>
      </c>
      <c r="D2757">
        <v>68845130</v>
      </c>
    </row>
    <row r="2758" spans="1:4">
      <c r="A2758" t="s">
        <v>26875</v>
      </c>
      <c r="B2758">
        <v>63319509</v>
      </c>
      <c r="C2758">
        <v>10000000</v>
      </c>
      <c r="D2758">
        <v>53319509</v>
      </c>
    </row>
    <row r="2759" spans="1:4">
      <c r="A2759" t="s">
        <v>25432</v>
      </c>
      <c r="B2759">
        <v>47536959</v>
      </c>
      <c r="C2759">
        <v>10000000</v>
      </c>
      <c r="D2759">
        <v>37536959</v>
      </c>
    </row>
    <row r="2760" spans="1:4">
      <c r="A2760" t="s">
        <v>26876</v>
      </c>
      <c r="B2760">
        <v>63270259</v>
      </c>
      <c r="C2760">
        <v>10000000</v>
      </c>
      <c r="D2760">
        <v>53270259</v>
      </c>
    </row>
    <row r="2761" spans="1:4">
      <c r="A2761" t="s">
        <v>26877</v>
      </c>
      <c r="B2761">
        <v>55865715</v>
      </c>
      <c r="C2761">
        <v>10000000</v>
      </c>
      <c r="D2761">
        <v>45865715</v>
      </c>
    </row>
    <row r="2762" spans="1:4">
      <c r="A2762" t="s">
        <v>26878</v>
      </c>
      <c r="B2762">
        <v>63231524</v>
      </c>
      <c r="C2762">
        <v>6000000</v>
      </c>
      <c r="D2762">
        <v>57231524</v>
      </c>
    </row>
    <row r="2763" spans="1:4">
      <c r="A2763" t="s">
        <v>26879</v>
      </c>
      <c r="B2763">
        <v>52293982</v>
      </c>
      <c r="C2763">
        <v>13800000</v>
      </c>
      <c r="D2763">
        <v>38493982</v>
      </c>
    </row>
    <row r="2764" spans="1:4">
      <c r="A2764" t="s">
        <v>26880</v>
      </c>
      <c r="B2764">
        <v>50752337</v>
      </c>
      <c r="C2764">
        <v>10000000</v>
      </c>
      <c r="D2764">
        <v>40752337</v>
      </c>
    </row>
    <row r="2765" spans="1:4">
      <c r="A2765" t="s">
        <v>26881</v>
      </c>
      <c r="B2765">
        <v>110175871</v>
      </c>
      <c r="C2765">
        <v>10000000</v>
      </c>
      <c r="D2765">
        <v>100175871</v>
      </c>
    </row>
    <row r="2766" spans="1:4">
      <c r="A2766" t="s">
        <v>26882</v>
      </c>
      <c r="B2766">
        <v>38624000</v>
      </c>
      <c r="C2766">
        <v>12000000</v>
      </c>
      <c r="D2766">
        <v>26624000</v>
      </c>
    </row>
    <row r="2767" spans="1:4">
      <c r="A2767" t="s">
        <v>26883</v>
      </c>
      <c r="B2767">
        <v>37470017</v>
      </c>
      <c r="C2767">
        <v>10000000</v>
      </c>
      <c r="D2767">
        <v>27470017</v>
      </c>
    </row>
    <row r="2768" spans="1:4">
      <c r="A2768" t="s">
        <v>26884</v>
      </c>
      <c r="B2768">
        <v>40485039</v>
      </c>
      <c r="C2768">
        <v>10000000</v>
      </c>
      <c r="D2768">
        <v>30485039</v>
      </c>
    </row>
    <row r="2769" spans="1:4">
      <c r="A2769" t="s">
        <v>26885</v>
      </c>
      <c r="B2769">
        <v>16800000</v>
      </c>
      <c r="C2769">
        <v>10000000</v>
      </c>
      <c r="D2769">
        <v>6800000</v>
      </c>
    </row>
    <row r="2770" spans="1:4">
      <c r="A2770" t="s">
        <v>26886</v>
      </c>
      <c r="B2770">
        <v>46377022</v>
      </c>
      <c r="C2770">
        <v>10000000</v>
      </c>
      <c r="D2770">
        <v>36377022</v>
      </c>
    </row>
    <row r="2771" spans="1:4">
      <c r="A2771" t="s">
        <v>26887</v>
      </c>
      <c r="B2771">
        <v>36696761</v>
      </c>
      <c r="C2771">
        <v>23000000</v>
      </c>
      <c r="D2771">
        <v>13696761</v>
      </c>
    </row>
    <row r="2772" spans="1:4">
      <c r="A2772" t="s">
        <v>26888</v>
      </c>
      <c r="B2772">
        <v>36200000</v>
      </c>
      <c r="C2772">
        <v>12305523</v>
      </c>
      <c r="D2772">
        <v>23894477</v>
      </c>
    </row>
    <row r="2773" spans="1:4">
      <c r="A2773" t="s">
        <v>26889</v>
      </c>
      <c r="B2773">
        <v>35794166</v>
      </c>
      <c r="C2773">
        <v>10000000</v>
      </c>
      <c r="D2773">
        <v>25794166</v>
      </c>
    </row>
    <row r="2774" spans="1:4">
      <c r="A2774" t="s">
        <v>26890</v>
      </c>
      <c r="B2774">
        <v>33583175</v>
      </c>
      <c r="C2774">
        <v>10000000</v>
      </c>
      <c r="D2774">
        <v>23583175</v>
      </c>
    </row>
    <row r="2775" spans="1:4">
      <c r="A2775" t="s">
        <v>26891</v>
      </c>
      <c r="B2775">
        <v>32983713</v>
      </c>
      <c r="C2775">
        <v>20000000</v>
      </c>
      <c r="D2775">
        <v>12983713</v>
      </c>
    </row>
    <row r="2776" spans="1:4">
      <c r="A2776" t="s">
        <v>26892</v>
      </c>
      <c r="B2776">
        <v>52200504</v>
      </c>
      <c r="C2776">
        <v>10000000</v>
      </c>
      <c r="D2776">
        <v>42200504</v>
      </c>
    </row>
    <row r="2777" spans="1:4">
      <c r="A2777" t="s">
        <v>26893</v>
      </c>
      <c r="B2777">
        <v>33000000</v>
      </c>
      <c r="C2777">
        <v>10000000</v>
      </c>
      <c r="D2777">
        <v>23000000</v>
      </c>
    </row>
    <row r="2778" spans="1:4">
      <c r="A2778" t="s">
        <v>26821</v>
      </c>
      <c r="B2778">
        <v>30093107</v>
      </c>
      <c r="C2778">
        <v>6000000</v>
      </c>
      <c r="D2778">
        <v>24093107</v>
      </c>
    </row>
    <row r="2779" spans="1:4">
      <c r="A2779" t="s">
        <v>26894</v>
      </c>
      <c r="B2779">
        <v>32101000</v>
      </c>
      <c r="C2779">
        <v>10000000</v>
      </c>
      <c r="D2779">
        <v>22101000</v>
      </c>
    </row>
    <row r="2780" spans="1:4">
      <c r="A2780" t="s">
        <v>26895</v>
      </c>
      <c r="B2780">
        <v>31487293</v>
      </c>
      <c r="C2780">
        <v>9000000</v>
      </c>
      <c r="D2780">
        <v>22487293</v>
      </c>
    </row>
    <row r="2781" spans="1:4">
      <c r="A2781" t="s">
        <v>26896</v>
      </c>
      <c r="B2781">
        <v>30651422</v>
      </c>
      <c r="C2781">
        <v>10000000</v>
      </c>
      <c r="D2781">
        <v>20651422</v>
      </c>
    </row>
    <row r="2782" spans="1:4">
      <c r="A2782" t="s">
        <v>26897</v>
      </c>
      <c r="B2782">
        <v>30306281</v>
      </c>
      <c r="C2782">
        <v>10000000</v>
      </c>
      <c r="D2782">
        <v>20306281</v>
      </c>
    </row>
    <row r="2783" spans="1:4">
      <c r="A2783" t="s">
        <v>26898</v>
      </c>
      <c r="B2783">
        <v>29500000</v>
      </c>
      <c r="C2783">
        <v>10000000</v>
      </c>
      <c r="D2783">
        <v>19500000</v>
      </c>
    </row>
    <row r="2784" spans="1:4">
      <c r="A2784" t="s">
        <v>26899</v>
      </c>
      <c r="B2784">
        <v>30050028</v>
      </c>
      <c r="C2784">
        <v>17000000</v>
      </c>
      <c r="D2784">
        <v>13050028</v>
      </c>
    </row>
    <row r="2785" spans="1:4">
      <c r="A2785" t="s">
        <v>26900</v>
      </c>
      <c r="B2785">
        <v>29392418</v>
      </c>
      <c r="C2785">
        <v>10000000</v>
      </c>
      <c r="D2785">
        <v>19392418</v>
      </c>
    </row>
    <row r="2786" spans="1:4">
      <c r="A2786" t="s">
        <v>26901</v>
      </c>
      <c r="B2786">
        <v>28563926</v>
      </c>
      <c r="C2786">
        <v>8500000</v>
      </c>
      <c r="D2786">
        <v>20063926</v>
      </c>
    </row>
    <row r="2787" spans="1:4">
      <c r="A2787" t="s">
        <v>26902</v>
      </c>
      <c r="B2787">
        <v>28435406</v>
      </c>
      <c r="C2787">
        <v>12000000</v>
      </c>
      <c r="D2787">
        <v>16435406</v>
      </c>
    </row>
    <row r="2788" spans="1:4">
      <c r="A2788" t="s">
        <v>26903</v>
      </c>
      <c r="B2788">
        <v>25339117</v>
      </c>
      <c r="C2788">
        <v>10000000</v>
      </c>
      <c r="D2788">
        <v>15339117</v>
      </c>
    </row>
    <row r="2789" spans="1:4">
      <c r="A2789" t="s">
        <v>26904</v>
      </c>
      <c r="B2789">
        <v>25600000</v>
      </c>
      <c r="C2789">
        <v>10000000</v>
      </c>
      <c r="D2789">
        <v>15600000</v>
      </c>
    </row>
    <row r="2790" spans="1:4">
      <c r="A2790" t="s">
        <v>26905</v>
      </c>
      <c r="B2790">
        <v>27736779</v>
      </c>
      <c r="C2790">
        <v>10000000</v>
      </c>
      <c r="D2790">
        <v>17736779</v>
      </c>
    </row>
    <row r="2791" spans="1:4">
      <c r="A2791" t="s">
        <v>26906</v>
      </c>
      <c r="B2791">
        <v>24397469</v>
      </c>
      <c r="C2791">
        <v>17000000</v>
      </c>
      <c r="D2791">
        <v>7397469</v>
      </c>
    </row>
    <row r="2792" spans="1:4">
      <c r="A2792" t="s">
        <v>26907</v>
      </c>
      <c r="B2792">
        <v>20384136</v>
      </c>
      <c r="C2792">
        <v>10000000</v>
      </c>
      <c r="D2792">
        <v>10384136</v>
      </c>
    </row>
    <row r="2793" spans="1:4">
      <c r="A2793" t="s">
        <v>26908</v>
      </c>
      <c r="B2793">
        <v>25464480</v>
      </c>
      <c r="C2793">
        <v>10000000</v>
      </c>
      <c r="D2793">
        <v>15464480</v>
      </c>
    </row>
    <row r="2794" spans="1:4">
      <c r="A2794" t="s">
        <v>26909</v>
      </c>
      <c r="B2794">
        <v>20338609</v>
      </c>
      <c r="C2794">
        <v>10000000</v>
      </c>
      <c r="D2794">
        <v>10338609</v>
      </c>
    </row>
    <row r="2795" spans="1:4">
      <c r="A2795" t="s">
        <v>26910</v>
      </c>
      <c r="B2795">
        <v>18272447</v>
      </c>
      <c r="C2795">
        <v>10000000</v>
      </c>
      <c r="D2795">
        <v>8272447</v>
      </c>
    </row>
    <row r="2796" spans="1:4">
      <c r="A2796" t="s">
        <v>26911</v>
      </c>
      <c r="B2796">
        <v>17096053</v>
      </c>
      <c r="C2796">
        <v>9000000</v>
      </c>
      <c r="D2796">
        <v>8096053</v>
      </c>
    </row>
    <row r="2797" spans="1:4">
      <c r="A2797" t="s">
        <v>26912</v>
      </c>
      <c r="B2797">
        <v>21371425</v>
      </c>
      <c r="C2797">
        <v>10000000</v>
      </c>
      <c r="D2797">
        <v>11371425</v>
      </c>
    </row>
    <row r="2798" spans="1:4">
      <c r="A2798" t="s">
        <v>26913</v>
      </c>
      <c r="B2798">
        <v>33071558</v>
      </c>
      <c r="C2798">
        <v>10000000</v>
      </c>
      <c r="D2798">
        <v>23071558</v>
      </c>
    </row>
    <row r="2799" spans="1:4">
      <c r="A2799" t="s">
        <v>26914</v>
      </c>
      <c r="B2799">
        <v>17655201</v>
      </c>
      <c r="C2799">
        <v>10000000</v>
      </c>
      <c r="D2799">
        <v>7655201</v>
      </c>
    </row>
    <row r="2800" spans="1:4">
      <c r="A2800" t="s">
        <v>26915</v>
      </c>
      <c r="B2800">
        <v>16247775</v>
      </c>
      <c r="C2800">
        <v>25000000</v>
      </c>
      <c r="D2800">
        <v>-8752225</v>
      </c>
    </row>
    <row r="2801" spans="1:4">
      <c r="A2801" t="s">
        <v>26916</v>
      </c>
      <c r="B2801">
        <v>16153600</v>
      </c>
      <c r="C2801">
        <v>10000000</v>
      </c>
      <c r="D2801">
        <v>6153600</v>
      </c>
    </row>
    <row r="2802" spans="1:4">
      <c r="A2802" t="s">
        <v>26917</v>
      </c>
      <c r="B2802">
        <v>16033556</v>
      </c>
      <c r="C2802">
        <v>10000000</v>
      </c>
      <c r="D2802">
        <v>6033556</v>
      </c>
    </row>
    <row r="2803" spans="1:4">
      <c r="A2803" t="s">
        <v>26918</v>
      </c>
      <c r="B2803">
        <v>16667084</v>
      </c>
      <c r="C2803">
        <v>11000000</v>
      </c>
      <c r="D2803">
        <v>5667084</v>
      </c>
    </row>
    <row r="2804" spans="1:4">
      <c r="A2804" t="s">
        <v>26919</v>
      </c>
      <c r="B2804">
        <v>15417771</v>
      </c>
      <c r="C2804">
        <v>12600000</v>
      </c>
      <c r="D2804">
        <v>2817771</v>
      </c>
    </row>
    <row r="2805" spans="1:4">
      <c r="A2805" t="s">
        <v>26920</v>
      </c>
      <c r="B2805">
        <v>15156200</v>
      </c>
      <c r="C2805">
        <v>30000000</v>
      </c>
      <c r="D2805">
        <v>-14843800</v>
      </c>
    </row>
    <row r="2806" spans="1:4">
      <c r="A2806" t="s">
        <v>26921</v>
      </c>
      <c r="B2806">
        <v>21589307</v>
      </c>
      <c r="C2806">
        <v>10000000</v>
      </c>
      <c r="D2806">
        <v>11589307</v>
      </c>
    </row>
    <row r="2807" spans="1:4">
      <c r="A2807" t="s">
        <v>26922</v>
      </c>
      <c r="B2807">
        <v>20339754</v>
      </c>
      <c r="C2807">
        <v>10000000</v>
      </c>
      <c r="D2807">
        <v>10339754</v>
      </c>
    </row>
    <row r="2808" spans="1:4">
      <c r="A2808" t="s">
        <v>26923</v>
      </c>
      <c r="B2808">
        <v>28873374</v>
      </c>
      <c r="C2808">
        <v>10000000</v>
      </c>
      <c r="D2808">
        <v>18873374</v>
      </c>
    </row>
    <row r="2809" spans="1:4">
      <c r="A2809" t="s">
        <v>26924</v>
      </c>
      <c r="B2809">
        <v>13684949</v>
      </c>
      <c r="C2809">
        <v>3000000</v>
      </c>
      <c r="D2809">
        <v>10684949</v>
      </c>
    </row>
    <row r="2810" spans="1:4">
      <c r="A2810" t="s">
        <v>26925</v>
      </c>
      <c r="B2810">
        <v>14597405</v>
      </c>
      <c r="C2810">
        <v>6400000</v>
      </c>
      <c r="D2810">
        <v>8197405</v>
      </c>
    </row>
    <row r="2811" spans="1:4">
      <c r="A2811" t="s">
        <v>26926</v>
      </c>
      <c r="B2811">
        <v>12570442</v>
      </c>
      <c r="C2811">
        <v>10000000</v>
      </c>
      <c r="D2811">
        <v>2570442</v>
      </c>
    </row>
    <row r="2812" spans="1:4">
      <c r="A2812" t="s">
        <v>26927</v>
      </c>
      <c r="B2812">
        <v>12514138</v>
      </c>
      <c r="C2812">
        <v>10000000</v>
      </c>
      <c r="D2812">
        <v>2514138</v>
      </c>
    </row>
    <row r="2813" spans="1:4">
      <c r="A2813" t="s">
        <v>26928</v>
      </c>
      <c r="B2813">
        <v>43771291</v>
      </c>
      <c r="C2813">
        <v>5000000</v>
      </c>
      <c r="D2813">
        <v>38771291</v>
      </c>
    </row>
    <row r="2814" spans="1:4">
      <c r="A2814" t="s">
        <v>26929</v>
      </c>
      <c r="B2814">
        <v>11703287</v>
      </c>
      <c r="C2814">
        <v>10000000</v>
      </c>
      <c r="D2814">
        <v>1703287</v>
      </c>
    </row>
    <row r="2815" spans="1:4">
      <c r="A2815" t="s">
        <v>26930</v>
      </c>
      <c r="B2815">
        <v>11560259</v>
      </c>
      <c r="C2815">
        <v>22000000</v>
      </c>
      <c r="D2815">
        <v>-10439741</v>
      </c>
    </row>
    <row r="2816" spans="1:4">
      <c r="A2816" t="s">
        <v>26931</v>
      </c>
      <c r="B2816">
        <v>10824921</v>
      </c>
      <c r="C2816">
        <v>10000000</v>
      </c>
      <c r="D2816">
        <v>824921</v>
      </c>
    </row>
    <row r="2817" spans="1:4">
      <c r="A2817" t="s">
        <v>26932</v>
      </c>
      <c r="B2817">
        <v>10561238</v>
      </c>
      <c r="C2817">
        <v>10000000</v>
      </c>
      <c r="D2817">
        <v>561238</v>
      </c>
    </row>
    <row r="2818" spans="1:4">
      <c r="A2818" t="s">
        <v>26933</v>
      </c>
      <c r="B2818">
        <v>14479776</v>
      </c>
      <c r="C2818">
        <v>10000000</v>
      </c>
      <c r="D2818">
        <v>4479776</v>
      </c>
    </row>
    <row r="2819" spans="1:4">
      <c r="A2819" t="s">
        <v>26934</v>
      </c>
      <c r="B2819">
        <v>9801782</v>
      </c>
      <c r="C2819">
        <v>10000000</v>
      </c>
      <c r="D2819">
        <v>-198218</v>
      </c>
    </row>
    <row r="2820" spans="1:4">
      <c r="A2820" t="s">
        <v>26935</v>
      </c>
      <c r="B2820">
        <v>8070311</v>
      </c>
      <c r="C2820">
        <v>10000000</v>
      </c>
      <c r="D2820">
        <v>-1929689</v>
      </c>
    </row>
    <row r="2821" spans="1:4">
      <c r="A2821" t="s">
        <v>26936</v>
      </c>
      <c r="B2821">
        <v>8460995</v>
      </c>
      <c r="C2821">
        <v>10000000</v>
      </c>
      <c r="D2821">
        <v>-1539005</v>
      </c>
    </row>
    <row r="2822" spans="1:4">
      <c r="A2822" t="s">
        <v>26937</v>
      </c>
      <c r="B2822">
        <v>8111360</v>
      </c>
      <c r="C2822">
        <v>10000000</v>
      </c>
      <c r="D2822">
        <v>-1888640</v>
      </c>
    </row>
    <row r="2823" spans="1:4">
      <c r="A2823" t="s">
        <v>26938</v>
      </c>
      <c r="B2823">
        <v>8828771</v>
      </c>
      <c r="C2823">
        <v>6000000</v>
      </c>
      <c r="D2823">
        <v>2828771</v>
      </c>
    </row>
    <row r="2824" spans="1:4">
      <c r="A2824" t="s">
        <v>24454</v>
      </c>
      <c r="B2824">
        <v>67631157</v>
      </c>
      <c r="C2824">
        <v>100000000</v>
      </c>
      <c r="D2824">
        <v>-32368843</v>
      </c>
    </row>
    <row r="2825" spans="1:4">
      <c r="A2825" t="s">
        <v>26939</v>
      </c>
      <c r="B2825">
        <v>7563670</v>
      </c>
      <c r="C2825">
        <v>10000000</v>
      </c>
      <c r="D2825">
        <v>-2436330</v>
      </c>
    </row>
    <row r="2826" spans="1:4">
      <c r="A2826" t="s">
        <v>26940</v>
      </c>
      <c r="B2826">
        <v>6619173</v>
      </c>
      <c r="C2826">
        <v>10000000</v>
      </c>
      <c r="D2826">
        <v>-3380827</v>
      </c>
    </row>
    <row r="2827" spans="1:4">
      <c r="A2827" t="s">
        <v>26941</v>
      </c>
      <c r="B2827">
        <v>6712241</v>
      </c>
      <c r="C2827">
        <v>7500000</v>
      </c>
      <c r="D2827">
        <v>-787759</v>
      </c>
    </row>
    <row r="2828" spans="1:4">
      <c r="A2828" t="s">
        <v>26942</v>
      </c>
      <c r="B2828">
        <v>6842058</v>
      </c>
      <c r="C2828">
        <v>10000000</v>
      </c>
      <c r="D2828">
        <v>-3157942</v>
      </c>
    </row>
    <row r="2829" spans="1:4">
      <c r="A2829" t="s">
        <v>26943</v>
      </c>
      <c r="B2829">
        <v>6491350</v>
      </c>
      <c r="C2829">
        <v>10000000</v>
      </c>
      <c r="D2829">
        <v>-3508650</v>
      </c>
    </row>
    <row r="2830" spans="1:4">
      <c r="A2830" t="s">
        <v>26944</v>
      </c>
      <c r="B2830">
        <v>9473382</v>
      </c>
      <c r="C2830">
        <v>10000000</v>
      </c>
      <c r="D2830">
        <v>-526618</v>
      </c>
    </row>
    <row r="2831" spans="1:4">
      <c r="A2831" t="s">
        <v>26945</v>
      </c>
      <c r="B2831">
        <v>6197866</v>
      </c>
      <c r="C2831">
        <v>10000000</v>
      </c>
      <c r="D2831">
        <v>-3802134</v>
      </c>
    </row>
    <row r="2832" spans="1:4">
      <c r="A2832" t="s">
        <v>26946</v>
      </c>
      <c r="B2832">
        <v>6044618</v>
      </c>
      <c r="C2832">
        <v>10000000</v>
      </c>
      <c r="D2832">
        <v>-3955382</v>
      </c>
    </row>
    <row r="2833" spans="1:4">
      <c r="A2833" t="s">
        <v>26947</v>
      </c>
      <c r="B2833">
        <v>7764027</v>
      </c>
      <c r="C2833">
        <v>10000000</v>
      </c>
      <c r="D2833">
        <v>-2235973</v>
      </c>
    </row>
    <row r="2834" spans="1:4">
      <c r="A2834" t="s">
        <v>26948</v>
      </c>
      <c r="B2834">
        <v>21569041</v>
      </c>
      <c r="C2834">
        <v>9000000</v>
      </c>
      <c r="D2834">
        <v>12569041</v>
      </c>
    </row>
    <row r="2835" spans="1:4">
      <c r="A2835" t="s">
        <v>26949</v>
      </c>
      <c r="B2835">
        <v>4356743</v>
      </c>
      <c r="C2835">
        <v>16000000</v>
      </c>
      <c r="D2835">
        <v>-11643257</v>
      </c>
    </row>
    <row r="2836" spans="1:4">
      <c r="A2836" t="s">
        <v>26950</v>
      </c>
      <c r="B2836">
        <v>5484375</v>
      </c>
      <c r="C2836">
        <v>10000000</v>
      </c>
      <c r="D2836">
        <v>-4515625</v>
      </c>
    </row>
    <row r="2837" spans="1:4">
      <c r="A2837" t="s">
        <v>26951</v>
      </c>
      <c r="B2837">
        <v>4244155</v>
      </c>
      <c r="C2837">
        <v>10000000</v>
      </c>
      <c r="D2837">
        <v>-5755845</v>
      </c>
    </row>
    <row r="2838" spans="1:4">
      <c r="A2838" t="s">
        <v>26952</v>
      </c>
      <c r="B2838">
        <v>5004648</v>
      </c>
      <c r="C2838">
        <v>10000000</v>
      </c>
      <c r="D2838">
        <v>-4995352</v>
      </c>
    </row>
    <row r="2839" spans="1:4">
      <c r="A2839" t="s">
        <v>26953</v>
      </c>
      <c r="B2839">
        <v>3333823</v>
      </c>
      <c r="C2839">
        <v>10000000</v>
      </c>
      <c r="D2839">
        <v>-6666177</v>
      </c>
    </row>
    <row r="2840" spans="1:4">
      <c r="A2840" t="s">
        <v>26954</v>
      </c>
      <c r="B2840">
        <v>3275585</v>
      </c>
      <c r="C2840">
        <v>11500000</v>
      </c>
      <c r="D2840">
        <v>-8224415</v>
      </c>
    </row>
    <row r="2841" spans="1:4">
      <c r="A2841" t="s">
        <v>26955</v>
      </c>
      <c r="B2841">
        <v>3193102</v>
      </c>
      <c r="C2841">
        <v>9000000</v>
      </c>
      <c r="D2841">
        <v>-5806898</v>
      </c>
    </row>
    <row r="2842" spans="1:4">
      <c r="A2842" t="s">
        <v>26956</v>
      </c>
      <c r="B2842">
        <v>54557348</v>
      </c>
      <c r="C2842">
        <v>6500000</v>
      </c>
      <c r="D2842">
        <v>48057348</v>
      </c>
    </row>
    <row r="2843" spans="1:4">
      <c r="A2843" t="s">
        <v>26957</v>
      </c>
      <c r="B2843">
        <v>3041803</v>
      </c>
      <c r="C2843">
        <v>10000000</v>
      </c>
      <c r="D2843">
        <v>-6958197</v>
      </c>
    </row>
    <row r="2844" spans="1:4">
      <c r="A2844" t="s">
        <v>26958</v>
      </c>
      <c r="B2844">
        <v>3060858</v>
      </c>
      <c r="C2844">
        <v>10000000</v>
      </c>
      <c r="D2844">
        <v>-6939142</v>
      </c>
    </row>
    <row r="2845" spans="1:4">
      <c r="A2845" t="s">
        <v>26959</v>
      </c>
      <c r="B2845">
        <v>1055654</v>
      </c>
      <c r="C2845">
        <v>10000000</v>
      </c>
      <c r="D2845">
        <v>-8944346</v>
      </c>
    </row>
    <row r="2846" spans="1:4">
      <c r="A2846" t="s">
        <v>26960</v>
      </c>
      <c r="B2846">
        <v>2331318</v>
      </c>
      <c r="C2846">
        <v>10000000</v>
      </c>
      <c r="D2846">
        <v>-7668682</v>
      </c>
    </row>
    <row r="2847" spans="1:4">
      <c r="A2847" t="s">
        <v>26961</v>
      </c>
      <c r="B2847">
        <v>2185266</v>
      </c>
      <c r="C2847">
        <v>10000000</v>
      </c>
      <c r="D2847">
        <v>-7814734</v>
      </c>
    </row>
    <row r="2848" spans="1:4">
      <c r="A2848" t="s">
        <v>26962</v>
      </c>
      <c r="B2848">
        <v>26583369</v>
      </c>
      <c r="C2848">
        <v>10000000</v>
      </c>
      <c r="D2848">
        <v>16583369</v>
      </c>
    </row>
    <row r="2849" spans="1:4">
      <c r="A2849" t="s">
        <v>26963</v>
      </c>
      <c r="B2849">
        <v>800000</v>
      </c>
      <c r="C2849">
        <v>14000000</v>
      </c>
      <c r="D2849">
        <v>-13200000</v>
      </c>
    </row>
    <row r="2850" spans="1:4">
      <c r="A2850" t="s">
        <v>26964</v>
      </c>
      <c r="B2850">
        <v>7574066</v>
      </c>
      <c r="C2850">
        <v>10000000</v>
      </c>
      <c r="D2850">
        <v>-2425934</v>
      </c>
    </row>
    <row r="2851" spans="1:4">
      <c r="A2851" t="s">
        <v>26965</v>
      </c>
      <c r="B2851">
        <v>1754319</v>
      </c>
      <c r="C2851">
        <v>10000000</v>
      </c>
      <c r="D2851">
        <v>-8245681</v>
      </c>
    </row>
    <row r="2852" spans="1:4">
      <c r="A2852" t="s">
        <v>26966</v>
      </c>
      <c r="B2852">
        <v>1641788</v>
      </c>
      <c r="C2852">
        <v>8000000</v>
      </c>
      <c r="D2852">
        <v>-6358212</v>
      </c>
    </row>
    <row r="2853" spans="1:4">
      <c r="A2853" t="s">
        <v>26967</v>
      </c>
      <c r="B2853">
        <v>1631839</v>
      </c>
      <c r="C2853">
        <v>10000000</v>
      </c>
      <c r="D2853">
        <v>-8368161</v>
      </c>
    </row>
    <row r="2854" spans="1:4">
      <c r="A2854" t="s">
        <v>26968</v>
      </c>
      <c r="B2854">
        <v>1309849</v>
      </c>
      <c r="C2854">
        <v>10000000</v>
      </c>
      <c r="D2854">
        <v>-8690151</v>
      </c>
    </row>
    <row r="2855" spans="1:4">
      <c r="A2855" t="s">
        <v>26969</v>
      </c>
      <c r="B2855">
        <v>1939441</v>
      </c>
      <c r="C2855">
        <v>10000000</v>
      </c>
      <c r="D2855">
        <v>-8060559</v>
      </c>
    </row>
    <row r="2856" spans="1:4">
      <c r="A2856" t="s">
        <v>26970</v>
      </c>
      <c r="B2856">
        <v>1276984</v>
      </c>
      <c r="C2856">
        <v>10000000</v>
      </c>
      <c r="D2856">
        <v>-8723016</v>
      </c>
    </row>
    <row r="2857" spans="1:4">
      <c r="A2857" t="s">
        <v>26971</v>
      </c>
      <c r="B2857">
        <v>1987762</v>
      </c>
      <c r="C2857">
        <v>11000000</v>
      </c>
      <c r="D2857">
        <v>-9012238</v>
      </c>
    </row>
    <row r="2858" spans="1:4">
      <c r="A2858" t="s">
        <v>26972</v>
      </c>
      <c r="B2858">
        <v>1474508</v>
      </c>
      <c r="C2858">
        <v>5000000</v>
      </c>
      <c r="D2858">
        <v>-3525492</v>
      </c>
    </row>
    <row r="2859" spans="1:4">
      <c r="A2859" t="s">
        <v>26973</v>
      </c>
      <c r="B2859">
        <v>1011054</v>
      </c>
      <c r="C2859">
        <v>10000000</v>
      </c>
      <c r="D2859">
        <v>-8988946</v>
      </c>
    </row>
    <row r="2860" spans="1:4">
      <c r="A2860" t="s">
        <v>26974</v>
      </c>
      <c r="B2860">
        <v>900926</v>
      </c>
      <c r="C2860">
        <v>10000000</v>
      </c>
      <c r="D2860">
        <v>-9099074</v>
      </c>
    </row>
    <row r="2861" spans="1:4">
      <c r="A2861" t="s">
        <v>26975</v>
      </c>
      <c r="B2861">
        <v>866778</v>
      </c>
      <c r="C2861">
        <v>10000000</v>
      </c>
      <c r="D2861">
        <v>-9133222</v>
      </c>
    </row>
    <row r="2862" spans="1:4">
      <c r="A2862" t="s">
        <v>26976</v>
      </c>
      <c r="B2862">
        <v>598645</v>
      </c>
      <c r="C2862">
        <v>10000000</v>
      </c>
      <c r="D2862">
        <v>-9401355</v>
      </c>
    </row>
    <row r="2863" spans="1:4">
      <c r="A2863" t="s">
        <v>26977</v>
      </c>
      <c r="B2863">
        <v>578527</v>
      </c>
      <c r="C2863">
        <v>10000000</v>
      </c>
      <c r="D2863">
        <v>-9421473</v>
      </c>
    </row>
    <row r="2864" spans="1:4">
      <c r="A2864" t="s">
        <v>26978</v>
      </c>
      <c r="B2864">
        <v>488872</v>
      </c>
      <c r="C2864">
        <v>10000000</v>
      </c>
      <c r="D2864">
        <v>-9511128</v>
      </c>
    </row>
    <row r="2865" spans="1:4">
      <c r="A2865" t="s">
        <v>26979</v>
      </c>
      <c r="B2865">
        <v>365734</v>
      </c>
      <c r="C2865">
        <v>10000000</v>
      </c>
      <c r="D2865">
        <v>-9634266</v>
      </c>
    </row>
    <row r="2866" spans="1:4">
      <c r="A2866" t="s">
        <v>26980</v>
      </c>
      <c r="B2866">
        <v>3093491</v>
      </c>
      <c r="C2866">
        <v>5000000</v>
      </c>
      <c r="D2866">
        <v>-1906509</v>
      </c>
    </row>
    <row r="2867" spans="1:4">
      <c r="A2867" t="s">
        <v>26981</v>
      </c>
      <c r="B2867">
        <v>228524</v>
      </c>
      <c r="C2867">
        <v>4000000</v>
      </c>
      <c r="D2867">
        <v>-3771476</v>
      </c>
    </row>
    <row r="2868" spans="1:4">
      <c r="A2868" t="s">
        <v>26982</v>
      </c>
      <c r="B2868">
        <v>226792</v>
      </c>
      <c r="C2868">
        <v>10000000</v>
      </c>
      <c r="D2868">
        <v>-9773208</v>
      </c>
    </row>
    <row r="2869" spans="1:4">
      <c r="A2869" t="s">
        <v>26983</v>
      </c>
      <c r="B2869">
        <v>136432</v>
      </c>
      <c r="C2869">
        <v>5000000</v>
      </c>
      <c r="D2869">
        <v>-4863568</v>
      </c>
    </row>
    <row r="2870" spans="1:4">
      <c r="A2870" t="s">
        <v>26984</v>
      </c>
      <c r="B2870">
        <v>131617</v>
      </c>
      <c r="C2870">
        <v>10000000</v>
      </c>
      <c r="D2870">
        <v>-9868383</v>
      </c>
    </row>
    <row r="2871" spans="1:4">
      <c r="A2871" t="s">
        <v>26985</v>
      </c>
      <c r="B2871">
        <v>126247</v>
      </c>
      <c r="C2871">
        <v>6200000</v>
      </c>
      <c r="D2871">
        <v>-6073753</v>
      </c>
    </row>
    <row r="2872" spans="1:4">
      <c r="A2872" t="s">
        <v>26986</v>
      </c>
      <c r="B2872">
        <v>15447</v>
      </c>
      <c r="C2872">
        <v>10000000</v>
      </c>
      <c r="D2872">
        <v>-9984553</v>
      </c>
    </row>
    <row r="2873" spans="1:4">
      <c r="A2873" t="s">
        <v>26987</v>
      </c>
      <c r="B2873">
        <v>19348</v>
      </c>
      <c r="C2873">
        <v>10000000</v>
      </c>
      <c r="D2873">
        <v>-9980652</v>
      </c>
    </row>
    <row r="2874" spans="1:4">
      <c r="A2874" t="s">
        <v>26988</v>
      </c>
      <c r="B2874">
        <v>100503</v>
      </c>
      <c r="C2874">
        <v>8000000</v>
      </c>
      <c r="D2874">
        <v>-7899497</v>
      </c>
    </row>
    <row r="2875" spans="1:4">
      <c r="A2875" t="s">
        <v>26989</v>
      </c>
      <c r="B2875">
        <v>92900</v>
      </c>
      <c r="C2875">
        <v>5000000</v>
      </c>
      <c r="D2875">
        <v>-4907100</v>
      </c>
    </row>
    <row r="2876" spans="1:4">
      <c r="A2876" t="s">
        <v>26990</v>
      </c>
      <c r="B2876">
        <v>5561</v>
      </c>
      <c r="C2876">
        <v>10000000</v>
      </c>
      <c r="D2876">
        <v>-9994439</v>
      </c>
    </row>
    <row r="2877" spans="1:4">
      <c r="A2877" t="s">
        <v>26992</v>
      </c>
      <c r="B2877">
        <v>3607</v>
      </c>
      <c r="C2877">
        <v>10000000</v>
      </c>
      <c r="D2877">
        <v>-9996393</v>
      </c>
    </row>
    <row r="2878" spans="1:4">
      <c r="A2878" t="s">
        <v>26993</v>
      </c>
      <c r="B2878">
        <v>70527</v>
      </c>
      <c r="C2878">
        <v>6500000</v>
      </c>
      <c r="D2878">
        <v>-6429473</v>
      </c>
    </row>
    <row r="2879" spans="1:4">
      <c r="A2879" t="s">
        <v>26994</v>
      </c>
      <c r="B2879">
        <v>128486</v>
      </c>
      <c r="C2879">
        <v>10000000</v>
      </c>
      <c r="D2879">
        <v>-9871514</v>
      </c>
    </row>
    <row r="2880" spans="1:4">
      <c r="A2880" t="s">
        <v>26995</v>
      </c>
      <c r="B2880">
        <v>2483955</v>
      </c>
      <c r="C2880">
        <v>9600000</v>
      </c>
      <c r="D2880">
        <v>-7116045</v>
      </c>
    </row>
    <row r="2881" spans="1:4">
      <c r="A2881" t="s">
        <v>26996</v>
      </c>
      <c r="B2881">
        <v>57176582</v>
      </c>
      <c r="C2881">
        <v>9500000</v>
      </c>
      <c r="D2881">
        <v>47676582</v>
      </c>
    </row>
    <row r="2882" spans="1:4">
      <c r="A2882" t="s">
        <v>26997</v>
      </c>
      <c r="B2882">
        <v>43100000</v>
      </c>
      <c r="C2882">
        <v>9500000</v>
      </c>
      <c r="D2882">
        <v>33600000</v>
      </c>
    </row>
    <row r="2883" spans="1:4">
      <c r="A2883" t="s">
        <v>26998</v>
      </c>
      <c r="B2883">
        <v>225377</v>
      </c>
      <c r="C2883">
        <v>8900000</v>
      </c>
      <c r="D2883">
        <v>-8674623</v>
      </c>
    </row>
    <row r="2884" spans="1:4">
      <c r="A2884" t="s">
        <v>26999</v>
      </c>
      <c r="B2884">
        <v>14114488</v>
      </c>
      <c r="C2884">
        <v>10500000</v>
      </c>
      <c r="D2884">
        <v>3614488</v>
      </c>
    </row>
    <row r="2885" spans="1:4">
      <c r="A2885" t="s">
        <v>27000</v>
      </c>
      <c r="B2885">
        <v>46300000</v>
      </c>
      <c r="C2885">
        <v>9400000</v>
      </c>
      <c r="D2885">
        <v>36900000</v>
      </c>
    </row>
    <row r="2886" spans="1:4">
      <c r="A2886" t="s">
        <v>27001</v>
      </c>
      <c r="B2886">
        <v>2600000</v>
      </c>
      <c r="C2886">
        <v>6000000</v>
      </c>
      <c r="D2886">
        <v>-3400000</v>
      </c>
    </row>
    <row r="2887" spans="1:4">
      <c r="A2887" t="s">
        <v>27002</v>
      </c>
      <c r="B2887">
        <v>3029870</v>
      </c>
      <c r="C2887">
        <v>7400000</v>
      </c>
      <c r="D2887">
        <v>-4370130</v>
      </c>
    </row>
    <row r="2888" spans="1:4">
      <c r="A2888" t="s">
        <v>27003</v>
      </c>
      <c r="B2888">
        <v>3047539</v>
      </c>
      <c r="C2888">
        <v>7217600</v>
      </c>
      <c r="D2888">
        <v>-4170061</v>
      </c>
    </row>
    <row r="2889" spans="1:4">
      <c r="A2889" t="s">
        <v>27004</v>
      </c>
      <c r="B2889">
        <v>78900000</v>
      </c>
      <c r="C2889">
        <v>11000000</v>
      </c>
      <c r="D2889">
        <v>67900000</v>
      </c>
    </row>
    <row r="2890" spans="1:4">
      <c r="A2890" t="s">
        <v>27005</v>
      </c>
      <c r="B2890">
        <v>30859000</v>
      </c>
      <c r="C2890">
        <v>83532</v>
      </c>
      <c r="D2890">
        <v>30775468</v>
      </c>
    </row>
    <row r="2891" spans="1:4">
      <c r="A2891" t="s">
        <v>27006</v>
      </c>
      <c r="B2891">
        <v>3571735</v>
      </c>
      <c r="C2891">
        <v>10000000</v>
      </c>
      <c r="D2891">
        <v>-6428265</v>
      </c>
    </row>
    <row r="2892" spans="1:4">
      <c r="A2892" t="s">
        <v>27007</v>
      </c>
      <c r="B2892">
        <v>50000000</v>
      </c>
      <c r="C2892">
        <v>9000000</v>
      </c>
      <c r="D2892">
        <v>41000000</v>
      </c>
    </row>
    <row r="2893" spans="1:4">
      <c r="A2893" t="s">
        <v>27008</v>
      </c>
      <c r="B2893">
        <v>63600000</v>
      </c>
      <c r="C2893">
        <v>9000000</v>
      </c>
      <c r="D2893">
        <v>54600000</v>
      </c>
    </row>
    <row r="2894" spans="1:4">
      <c r="A2894" t="s">
        <v>27009</v>
      </c>
      <c r="B2894">
        <v>36049108</v>
      </c>
      <c r="C2894">
        <v>9000000</v>
      </c>
      <c r="D2894">
        <v>27049108</v>
      </c>
    </row>
    <row r="2895" spans="1:4">
      <c r="A2895" t="s">
        <v>27010</v>
      </c>
      <c r="B2895">
        <v>34074895</v>
      </c>
      <c r="C2895">
        <v>9000000</v>
      </c>
      <c r="D2895">
        <v>25074895</v>
      </c>
    </row>
    <row r="2896" spans="1:4">
      <c r="A2896" t="s">
        <v>27011</v>
      </c>
      <c r="B2896">
        <v>33244684</v>
      </c>
      <c r="C2896">
        <v>9000000</v>
      </c>
      <c r="D2896">
        <v>24244684</v>
      </c>
    </row>
    <row r="2897" spans="1:4">
      <c r="A2897" t="s">
        <v>27012</v>
      </c>
      <c r="B2897">
        <v>24530513</v>
      </c>
      <c r="C2897">
        <v>9000000</v>
      </c>
      <c r="D2897">
        <v>15530513</v>
      </c>
    </row>
    <row r="2898" spans="1:4">
      <c r="A2898" t="s">
        <v>27013</v>
      </c>
      <c r="B2898">
        <v>71519230</v>
      </c>
      <c r="C2898">
        <v>9000000</v>
      </c>
      <c r="D2898">
        <v>62519230</v>
      </c>
    </row>
    <row r="2899" spans="1:4">
      <c r="A2899" t="s">
        <v>27014</v>
      </c>
      <c r="B2899">
        <v>20035310</v>
      </c>
      <c r="C2899">
        <v>9000000</v>
      </c>
      <c r="D2899">
        <v>11035310</v>
      </c>
    </row>
    <row r="2900" spans="1:4">
      <c r="A2900" t="s">
        <v>27015</v>
      </c>
      <c r="B2900">
        <v>18225165</v>
      </c>
      <c r="C2900">
        <v>9000000</v>
      </c>
      <c r="D2900">
        <v>9225165</v>
      </c>
    </row>
    <row r="2901" spans="1:4">
      <c r="A2901" t="s">
        <v>27016</v>
      </c>
      <c r="B2901">
        <v>17804273</v>
      </c>
      <c r="C2901">
        <v>20000000</v>
      </c>
      <c r="D2901">
        <v>-2195727</v>
      </c>
    </row>
    <row r="2902" spans="1:4">
      <c r="A2902" t="s">
        <v>27017</v>
      </c>
      <c r="B2902">
        <v>16938179</v>
      </c>
      <c r="C2902">
        <v>8000000</v>
      </c>
      <c r="D2902">
        <v>8938179</v>
      </c>
    </row>
    <row r="2903" spans="1:4">
      <c r="A2903" t="s">
        <v>27018</v>
      </c>
      <c r="B2903">
        <v>16235293</v>
      </c>
      <c r="C2903">
        <v>9000000</v>
      </c>
      <c r="D2903">
        <v>7235293</v>
      </c>
    </row>
    <row r="2904" spans="1:4">
      <c r="A2904" t="s">
        <v>27019</v>
      </c>
      <c r="B2904">
        <v>10161099</v>
      </c>
      <c r="C2904">
        <v>9000000</v>
      </c>
      <c r="D2904">
        <v>1161099</v>
      </c>
    </row>
    <row r="2905" spans="1:4">
      <c r="A2905" t="s">
        <v>27020</v>
      </c>
      <c r="B2905">
        <v>6047856</v>
      </c>
      <c r="C2905">
        <v>8500000</v>
      </c>
      <c r="D2905">
        <v>-2452144</v>
      </c>
    </row>
    <row r="2906" spans="1:4">
      <c r="A2906" t="s">
        <v>27021</v>
      </c>
      <c r="B2906">
        <v>4681503</v>
      </c>
      <c r="C2906">
        <v>9000000</v>
      </c>
      <c r="D2906">
        <v>-4318497</v>
      </c>
    </row>
    <row r="2907" spans="1:4">
      <c r="A2907" t="s">
        <v>27022</v>
      </c>
      <c r="B2907">
        <v>4350774</v>
      </c>
      <c r="C2907">
        <v>8000000</v>
      </c>
      <c r="D2907">
        <v>-3649226</v>
      </c>
    </row>
    <row r="2908" spans="1:4">
      <c r="A2908" t="s">
        <v>27023</v>
      </c>
      <c r="B2908">
        <v>2955039</v>
      </c>
      <c r="C2908">
        <v>9000000</v>
      </c>
      <c r="D2908">
        <v>-6044961</v>
      </c>
    </row>
    <row r="2909" spans="1:4">
      <c r="A2909" t="s">
        <v>27024</v>
      </c>
      <c r="B2909">
        <v>1530535</v>
      </c>
      <c r="C2909">
        <v>9000000</v>
      </c>
      <c r="D2909">
        <v>-7469465</v>
      </c>
    </row>
    <row r="2910" spans="1:4">
      <c r="A2910" t="s">
        <v>27025</v>
      </c>
      <c r="B2910">
        <v>4881867</v>
      </c>
      <c r="C2910">
        <v>9000000</v>
      </c>
      <c r="D2910">
        <v>-4118133</v>
      </c>
    </row>
    <row r="2911" spans="1:4">
      <c r="A2911" t="s">
        <v>27026</v>
      </c>
      <c r="B2911">
        <v>11860839</v>
      </c>
      <c r="C2911">
        <v>9000000</v>
      </c>
      <c r="D2911">
        <v>2860839</v>
      </c>
    </row>
    <row r="2912" spans="1:4">
      <c r="A2912" t="s">
        <v>27027</v>
      </c>
      <c r="B2912">
        <v>454255</v>
      </c>
      <c r="C2912">
        <v>400000000</v>
      </c>
      <c r="D2912">
        <v>-399545745</v>
      </c>
    </row>
    <row r="2913" spans="1:4">
      <c r="A2913" t="s">
        <v>27028</v>
      </c>
      <c r="B2913">
        <v>349618</v>
      </c>
      <c r="C2913">
        <v>9000000</v>
      </c>
      <c r="D2913">
        <v>-8650382</v>
      </c>
    </row>
    <row r="2914" spans="1:4">
      <c r="A2914" t="s">
        <v>27029</v>
      </c>
      <c r="B2914">
        <v>112935</v>
      </c>
      <c r="C2914">
        <v>9000000</v>
      </c>
      <c r="D2914">
        <v>-8887065</v>
      </c>
    </row>
    <row r="2915" spans="1:4">
      <c r="A2915" t="s">
        <v>27030</v>
      </c>
      <c r="B2915">
        <v>883887</v>
      </c>
      <c r="C2915">
        <v>9000000</v>
      </c>
      <c r="D2915">
        <v>-8116113</v>
      </c>
    </row>
    <row r="2916" spans="1:4">
      <c r="A2916" t="s">
        <v>27031</v>
      </c>
      <c r="B2916">
        <v>13751</v>
      </c>
      <c r="C2916">
        <v>11400000</v>
      </c>
      <c r="D2916">
        <v>-11386249</v>
      </c>
    </row>
    <row r="2917" spans="1:4">
      <c r="A2917" t="s">
        <v>27032</v>
      </c>
      <c r="B2917">
        <v>145109</v>
      </c>
      <c r="C2917">
        <v>45000000</v>
      </c>
      <c r="D2917">
        <v>-44854891</v>
      </c>
    </row>
    <row r="2918" spans="1:4">
      <c r="A2918" t="s">
        <v>27033</v>
      </c>
      <c r="B2918">
        <v>1046166</v>
      </c>
      <c r="C2918">
        <v>9000000</v>
      </c>
      <c r="D2918">
        <v>-7953834</v>
      </c>
    </row>
    <row r="2919" spans="1:4">
      <c r="A2919" t="s">
        <v>27034</v>
      </c>
      <c r="B2919">
        <v>174635000</v>
      </c>
      <c r="C2919">
        <v>8800000</v>
      </c>
      <c r="D2919">
        <v>165835000</v>
      </c>
    </row>
    <row r="2920" spans="1:4">
      <c r="A2920" t="s">
        <v>27035</v>
      </c>
      <c r="B2920">
        <v>14373825</v>
      </c>
      <c r="C2920">
        <v>8600000</v>
      </c>
      <c r="D2920">
        <v>5773825</v>
      </c>
    </row>
    <row r="2921" spans="1:4">
      <c r="A2921" t="s">
        <v>27036</v>
      </c>
      <c r="B2921">
        <v>162</v>
      </c>
      <c r="C2921">
        <v>9000000</v>
      </c>
      <c r="D2921">
        <v>-8999838</v>
      </c>
    </row>
    <row r="2922" spans="1:4">
      <c r="A2922" t="s">
        <v>27037</v>
      </c>
      <c r="B2922">
        <v>39462438</v>
      </c>
      <c r="C2922">
        <v>7000000</v>
      </c>
      <c r="D2922">
        <v>32462438</v>
      </c>
    </row>
    <row r="2923" spans="1:4">
      <c r="A2923" t="s">
        <v>27038</v>
      </c>
      <c r="B2923">
        <v>29200000</v>
      </c>
      <c r="C2923">
        <v>8500000</v>
      </c>
      <c r="D2923">
        <v>20700000</v>
      </c>
    </row>
    <row r="2924" spans="1:4">
      <c r="A2924" t="s">
        <v>27039</v>
      </c>
      <c r="B2924">
        <v>21564616</v>
      </c>
      <c r="C2924">
        <v>8500000</v>
      </c>
      <c r="D2924">
        <v>13064616</v>
      </c>
    </row>
    <row r="2925" spans="1:4">
      <c r="A2925" t="s">
        <v>27040</v>
      </c>
      <c r="B2925">
        <v>14879556</v>
      </c>
      <c r="C2925">
        <v>8000000</v>
      </c>
      <c r="D2925">
        <v>6879556</v>
      </c>
    </row>
    <row r="2926" spans="1:4">
      <c r="A2926" t="s">
        <v>27041</v>
      </c>
      <c r="B2926">
        <v>34017854</v>
      </c>
      <c r="C2926">
        <v>8500000</v>
      </c>
      <c r="D2926">
        <v>25517854</v>
      </c>
    </row>
    <row r="2927" spans="1:4">
      <c r="A2927" t="s">
        <v>27042</v>
      </c>
      <c r="B2927">
        <v>4273372</v>
      </c>
      <c r="C2927">
        <v>22000000</v>
      </c>
      <c r="D2927">
        <v>-17726628</v>
      </c>
    </row>
    <row r="2928" spans="1:4">
      <c r="A2928" t="s">
        <v>27043</v>
      </c>
      <c r="B2928">
        <v>4440055</v>
      </c>
      <c r="C2928">
        <v>8500000</v>
      </c>
      <c r="D2928">
        <v>-4059945</v>
      </c>
    </row>
    <row r="2929" spans="1:4">
      <c r="A2929" t="s">
        <v>27044</v>
      </c>
      <c r="B2929">
        <v>4018695</v>
      </c>
      <c r="C2929">
        <v>12000000</v>
      </c>
      <c r="D2929">
        <v>-7981305</v>
      </c>
    </row>
    <row r="2930" spans="1:4">
      <c r="A2930" t="s">
        <v>26017</v>
      </c>
      <c r="B2930">
        <v>80000000</v>
      </c>
      <c r="C2930">
        <v>8200000</v>
      </c>
      <c r="D2930">
        <v>71800000</v>
      </c>
    </row>
    <row r="2931" spans="1:4">
      <c r="A2931" t="s">
        <v>27045</v>
      </c>
      <c r="B2931">
        <v>1997807</v>
      </c>
      <c r="C2931">
        <v>8000000</v>
      </c>
      <c r="D2931">
        <v>-6002193</v>
      </c>
    </row>
    <row r="2932" spans="1:4">
      <c r="A2932" t="s">
        <v>25272</v>
      </c>
      <c r="B2932">
        <v>90800000</v>
      </c>
      <c r="C2932">
        <v>8000000</v>
      </c>
      <c r="D2932">
        <v>82800000</v>
      </c>
    </row>
    <row r="2933" spans="1:4">
      <c r="A2933" t="s">
        <v>27046</v>
      </c>
      <c r="B2933">
        <v>140244</v>
      </c>
      <c r="C2933">
        <v>8500000</v>
      </c>
      <c r="D2933">
        <v>-8359756</v>
      </c>
    </row>
    <row r="2934" spans="1:4">
      <c r="A2934" t="s">
        <v>27047</v>
      </c>
      <c r="B2934">
        <v>107930000</v>
      </c>
      <c r="C2934">
        <v>8000000</v>
      </c>
      <c r="D2934">
        <v>99930000</v>
      </c>
    </row>
    <row r="2935" spans="1:4">
      <c r="A2935" t="s">
        <v>27048</v>
      </c>
      <c r="B2935">
        <v>32279955</v>
      </c>
      <c r="C2935">
        <v>8500000</v>
      </c>
      <c r="D2935">
        <v>23779955</v>
      </c>
    </row>
    <row r="2936" spans="1:4">
      <c r="A2936" t="s">
        <v>27049</v>
      </c>
      <c r="B2936">
        <v>4992159</v>
      </c>
      <c r="C2936">
        <v>8550000</v>
      </c>
      <c r="D2936">
        <v>-3557841</v>
      </c>
    </row>
    <row r="2937" spans="1:4">
      <c r="A2937" t="s">
        <v>27050</v>
      </c>
      <c r="B2937">
        <v>163214286</v>
      </c>
      <c r="C2937">
        <v>8200000</v>
      </c>
      <c r="D2937">
        <v>155014286</v>
      </c>
    </row>
    <row r="2938" spans="1:4">
      <c r="A2938" t="s">
        <v>27051</v>
      </c>
      <c r="B2938">
        <v>69800000</v>
      </c>
      <c r="C2938">
        <v>8000000</v>
      </c>
      <c r="D2938">
        <v>61800000</v>
      </c>
    </row>
    <row r="2939" spans="1:4">
      <c r="A2939" t="s">
        <v>27052</v>
      </c>
      <c r="B2939">
        <v>59889948</v>
      </c>
      <c r="C2939">
        <v>8000000</v>
      </c>
      <c r="D2939">
        <v>51889948</v>
      </c>
    </row>
    <row r="2940" spans="1:4">
      <c r="A2940" t="s">
        <v>27053</v>
      </c>
      <c r="B2940">
        <v>52287414</v>
      </c>
      <c r="C2940">
        <v>8000000</v>
      </c>
      <c r="D2940">
        <v>44287414</v>
      </c>
    </row>
    <row r="2941" spans="1:4">
      <c r="A2941" t="s">
        <v>27054</v>
      </c>
      <c r="B2941">
        <v>45063889</v>
      </c>
      <c r="C2941">
        <v>8000000</v>
      </c>
      <c r="D2941">
        <v>37063889</v>
      </c>
    </row>
    <row r="2942" spans="1:4">
      <c r="A2942" t="s">
        <v>27055</v>
      </c>
      <c r="B2942">
        <v>40066497</v>
      </c>
      <c r="C2942">
        <v>8000000</v>
      </c>
      <c r="D2942">
        <v>32066497</v>
      </c>
    </row>
    <row r="2943" spans="1:4">
      <c r="A2943" t="s">
        <v>27056</v>
      </c>
      <c r="B2943">
        <v>36500000</v>
      </c>
      <c r="C2943">
        <v>8000000</v>
      </c>
      <c r="D2943">
        <v>28500000</v>
      </c>
    </row>
    <row r="2944" spans="1:4">
      <c r="A2944" t="s">
        <v>27057</v>
      </c>
      <c r="B2944">
        <v>27362712</v>
      </c>
      <c r="C2944">
        <v>8000000</v>
      </c>
      <c r="D2944">
        <v>19362712</v>
      </c>
    </row>
    <row r="2945" spans="1:4">
      <c r="A2945" t="s">
        <v>27058</v>
      </c>
      <c r="B2945">
        <v>34746109</v>
      </c>
      <c r="C2945">
        <v>8000000</v>
      </c>
      <c r="D2945">
        <v>26746109</v>
      </c>
    </row>
    <row r="2946" spans="1:4">
      <c r="A2946" t="s">
        <v>27059</v>
      </c>
      <c r="B2946">
        <v>34963967</v>
      </c>
      <c r="C2946">
        <v>8000000</v>
      </c>
      <c r="D2946">
        <v>26963967</v>
      </c>
    </row>
    <row r="2947" spans="1:4">
      <c r="A2947" t="s">
        <v>27060</v>
      </c>
      <c r="B2947">
        <v>25926543</v>
      </c>
      <c r="C2947">
        <v>8000000</v>
      </c>
      <c r="D2947">
        <v>17926543</v>
      </c>
    </row>
    <row r="2948" spans="1:4">
      <c r="A2948" t="s">
        <v>27061</v>
      </c>
      <c r="B2948">
        <v>26049082</v>
      </c>
      <c r="C2948">
        <v>8000000</v>
      </c>
      <c r="D2948">
        <v>18049082</v>
      </c>
    </row>
    <row r="2949" spans="1:4">
      <c r="A2949" t="s">
        <v>27062</v>
      </c>
      <c r="B2949">
        <v>22551000</v>
      </c>
      <c r="C2949">
        <v>8000000</v>
      </c>
      <c r="D2949">
        <v>14551000</v>
      </c>
    </row>
    <row r="2950" spans="1:4">
      <c r="A2950" t="s">
        <v>27063</v>
      </c>
      <c r="B2950">
        <v>22800000</v>
      </c>
      <c r="C2950">
        <v>7000000</v>
      </c>
      <c r="D2950">
        <v>15800000</v>
      </c>
    </row>
    <row r="2951" spans="1:4">
      <c r="A2951" t="s">
        <v>27064</v>
      </c>
      <c r="B2951">
        <v>18090181</v>
      </c>
      <c r="C2951">
        <v>8000000</v>
      </c>
      <c r="D2951">
        <v>10090181</v>
      </c>
    </row>
    <row r="2952" spans="1:4">
      <c r="A2952" t="s">
        <v>27065</v>
      </c>
      <c r="B2952">
        <v>17843379</v>
      </c>
      <c r="C2952">
        <v>8000000</v>
      </c>
      <c r="D2952">
        <v>9843379</v>
      </c>
    </row>
    <row r="2953" spans="1:4">
      <c r="A2953" t="s">
        <v>27066</v>
      </c>
      <c r="B2953">
        <v>17278980</v>
      </c>
      <c r="C2953">
        <v>8000000</v>
      </c>
      <c r="D2953">
        <v>9278980</v>
      </c>
    </row>
    <row r="2954" spans="1:4">
      <c r="A2954" t="s">
        <v>27067</v>
      </c>
      <c r="B2954">
        <v>16699684</v>
      </c>
      <c r="C2954">
        <v>8000000</v>
      </c>
      <c r="D2954">
        <v>8699684</v>
      </c>
    </row>
    <row r="2955" spans="1:4">
      <c r="A2955" t="s">
        <v>25075</v>
      </c>
      <c r="B2955">
        <v>50815288</v>
      </c>
      <c r="C2955">
        <v>50000000</v>
      </c>
      <c r="D2955">
        <v>815288</v>
      </c>
    </row>
    <row r="2956" spans="1:4">
      <c r="A2956" t="s">
        <v>27068</v>
      </c>
      <c r="B2956">
        <v>15047419</v>
      </c>
      <c r="C2956">
        <v>7000000</v>
      </c>
      <c r="D2956">
        <v>8047419</v>
      </c>
    </row>
    <row r="2957" spans="1:4">
      <c r="A2957" t="s">
        <v>27069</v>
      </c>
      <c r="B2957">
        <v>14015786</v>
      </c>
      <c r="C2957">
        <v>5000000</v>
      </c>
      <c r="D2957">
        <v>9015786</v>
      </c>
    </row>
    <row r="2958" spans="1:4">
      <c r="A2958" t="s">
        <v>27070</v>
      </c>
      <c r="B2958">
        <v>10269307</v>
      </c>
      <c r="C2958">
        <v>8000000</v>
      </c>
      <c r="D2958">
        <v>2269307</v>
      </c>
    </row>
    <row r="2959" spans="1:4">
      <c r="A2959" t="s">
        <v>27071</v>
      </c>
      <c r="B2959">
        <v>17536788</v>
      </c>
      <c r="C2959">
        <v>8000000</v>
      </c>
      <c r="D2959">
        <v>9536788</v>
      </c>
    </row>
    <row r="2960" spans="1:4">
      <c r="A2960" t="s">
        <v>27072</v>
      </c>
      <c r="B2960">
        <v>58401464</v>
      </c>
      <c r="C2960">
        <v>8000000</v>
      </c>
      <c r="D2960">
        <v>50401464</v>
      </c>
    </row>
    <row r="2961" spans="1:4">
      <c r="A2961" t="s">
        <v>27073</v>
      </c>
      <c r="B2961">
        <v>8279017</v>
      </c>
      <c r="C2961">
        <v>8000000</v>
      </c>
      <c r="D2961">
        <v>279017</v>
      </c>
    </row>
    <row r="2962" spans="1:4">
      <c r="A2962" t="s">
        <v>27074</v>
      </c>
      <c r="B2962">
        <v>10106233</v>
      </c>
      <c r="C2962">
        <v>8000000</v>
      </c>
      <c r="D2962">
        <v>2106233</v>
      </c>
    </row>
    <row r="2963" spans="1:4">
      <c r="A2963" t="s">
        <v>27075</v>
      </c>
      <c r="B2963">
        <v>4692814</v>
      </c>
      <c r="C2963">
        <v>8000000</v>
      </c>
      <c r="D2963">
        <v>-3307186</v>
      </c>
    </row>
    <row r="2964" spans="1:4">
      <c r="A2964" t="s">
        <v>27076</v>
      </c>
      <c r="B2964">
        <v>5018450</v>
      </c>
      <c r="C2964">
        <v>8000000</v>
      </c>
      <c r="D2964">
        <v>-2981550</v>
      </c>
    </row>
    <row r="2965" spans="1:4">
      <c r="A2965" t="s">
        <v>27077</v>
      </c>
      <c r="B2965">
        <v>3442820</v>
      </c>
      <c r="C2965">
        <v>8000000</v>
      </c>
      <c r="D2965">
        <v>-4557180</v>
      </c>
    </row>
    <row r="2966" spans="1:4">
      <c r="A2966" t="s">
        <v>27078</v>
      </c>
      <c r="B2966">
        <v>3205244</v>
      </c>
      <c r="C2966">
        <v>10000000</v>
      </c>
      <c r="D2966">
        <v>-6794756</v>
      </c>
    </row>
    <row r="2967" spans="1:4">
      <c r="A2967" t="s">
        <v>27079</v>
      </c>
      <c r="B2967">
        <v>3076425</v>
      </c>
      <c r="C2967">
        <v>8000000</v>
      </c>
      <c r="D2967">
        <v>-4923575</v>
      </c>
    </row>
    <row r="2968" spans="1:4">
      <c r="A2968" t="s">
        <v>27080</v>
      </c>
      <c r="B2968">
        <v>2275557</v>
      </c>
      <c r="C2968">
        <v>8000000</v>
      </c>
      <c r="D2968">
        <v>-5724443</v>
      </c>
    </row>
    <row r="2969" spans="1:4">
      <c r="A2969" t="s">
        <v>27081</v>
      </c>
      <c r="B2969">
        <v>1789892</v>
      </c>
      <c r="C2969">
        <v>8000000</v>
      </c>
      <c r="D2969">
        <v>-6210108</v>
      </c>
    </row>
    <row r="2970" spans="1:4">
      <c r="A2970" t="s">
        <v>27082</v>
      </c>
      <c r="B2970">
        <v>6350058</v>
      </c>
      <c r="C2970">
        <v>8000000</v>
      </c>
      <c r="D2970">
        <v>-1649942</v>
      </c>
    </row>
    <row r="2971" spans="1:4">
      <c r="A2971" t="s">
        <v>27083</v>
      </c>
      <c r="B2971">
        <v>1094798</v>
      </c>
      <c r="C2971">
        <v>7200000</v>
      </c>
      <c r="D2971">
        <v>-6105202</v>
      </c>
    </row>
    <row r="2972" spans="1:4">
      <c r="A2972" t="s">
        <v>27084</v>
      </c>
      <c r="B2972">
        <v>1071240</v>
      </c>
      <c r="C2972">
        <v>8000000</v>
      </c>
      <c r="D2972">
        <v>-6928760</v>
      </c>
    </row>
    <row r="2973" spans="1:4">
      <c r="A2973" t="s">
        <v>27085</v>
      </c>
      <c r="B2973">
        <v>532190</v>
      </c>
      <c r="C2973">
        <v>8000000</v>
      </c>
      <c r="D2973">
        <v>-7467810</v>
      </c>
    </row>
    <row r="2974" spans="1:4">
      <c r="A2974" t="s">
        <v>27086</v>
      </c>
      <c r="B2974">
        <v>686383</v>
      </c>
      <c r="C2974">
        <v>6500000</v>
      </c>
      <c r="D2974">
        <v>-5813617</v>
      </c>
    </row>
    <row r="2975" spans="1:4">
      <c r="A2975" t="s">
        <v>27087</v>
      </c>
      <c r="B2975">
        <v>16168741</v>
      </c>
      <c r="C2975">
        <v>8000000</v>
      </c>
      <c r="D2975">
        <v>8168741</v>
      </c>
    </row>
    <row r="2976" spans="1:4">
      <c r="A2976" t="s">
        <v>27088</v>
      </c>
      <c r="B2976">
        <v>568695</v>
      </c>
      <c r="C2976">
        <v>8000000</v>
      </c>
      <c r="D2976">
        <v>-7431305</v>
      </c>
    </row>
    <row r="2977" spans="1:4">
      <c r="A2977" t="s">
        <v>27089</v>
      </c>
      <c r="B2977">
        <v>398420</v>
      </c>
      <c r="C2977">
        <v>8000000</v>
      </c>
      <c r="D2977">
        <v>-7601580</v>
      </c>
    </row>
    <row r="2978" spans="1:4">
      <c r="A2978" t="s">
        <v>27090</v>
      </c>
      <c r="B2978">
        <v>336456</v>
      </c>
      <c r="C2978">
        <v>8000000</v>
      </c>
      <c r="D2978">
        <v>-7663544</v>
      </c>
    </row>
    <row r="2979" spans="1:4">
      <c r="A2979" t="s">
        <v>27091</v>
      </c>
      <c r="B2979">
        <v>298110</v>
      </c>
      <c r="C2979">
        <v>8000000</v>
      </c>
      <c r="D2979">
        <v>-7701890</v>
      </c>
    </row>
    <row r="2980" spans="1:4">
      <c r="A2980" t="s">
        <v>27092</v>
      </c>
      <c r="B2980">
        <v>127144</v>
      </c>
      <c r="C2980">
        <v>8000000</v>
      </c>
      <c r="D2980">
        <v>-7872856</v>
      </c>
    </row>
    <row r="2981" spans="1:4">
      <c r="A2981" t="s">
        <v>27093</v>
      </c>
      <c r="B2981">
        <v>117190</v>
      </c>
      <c r="C2981">
        <v>8000000</v>
      </c>
      <c r="D2981">
        <v>-7882810</v>
      </c>
    </row>
    <row r="2982" spans="1:4">
      <c r="A2982" t="s">
        <v>27094</v>
      </c>
      <c r="B2982">
        <v>108662</v>
      </c>
      <c r="C2982">
        <v>8000000</v>
      </c>
      <c r="D2982">
        <v>-7891338</v>
      </c>
    </row>
    <row r="2983" spans="1:4">
      <c r="A2983" t="s">
        <v>27095</v>
      </c>
      <c r="B2983">
        <v>53481</v>
      </c>
      <c r="C2983">
        <v>8000000</v>
      </c>
      <c r="D2983">
        <v>-7946519</v>
      </c>
    </row>
    <row r="2984" spans="1:4">
      <c r="A2984" t="s">
        <v>27096</v>
      </c>
      <c r="B2984">
        <v>23106</v>
      </c>
      <c r="C2984">
        <v>50000000</v>
      </c>
      <c r="D2984">
        <v>-49976894</v>
      </c>
    </row>
    <row r="2985" spans="1:4">
      <c r="A2985" t="s">
        <v>27097</v>
      </c>
      <c r="B2985">
        <v>439162</v>
      </c>
      <c r="C2985">
        <v>1100000000</v>
      </c>
      <c r="D2985">
        <v>-1099560838</v>
      </c>
    </row>
    <row r="2986" spans="1:4">
      <c r="A2986" t="s">
        <v>27098</v>
      </c>
      <c r="B2986">
        <v>671240</v>
      </c>
      <c r="C2986">
        <v>7900000</v>
      </c>
      <c r="D2986">
        <v>-7228760</v>
      </c>
    </row>
    <row r="2987" spans="1:4">
      <c r="A2987" t="s">
        <v>27099</v>
      </c>
      <c r="B2987">
        <v>882290</v>
      </c>
      <c r="C2987">
        <v>10000000</v>
      </c>
      <c r="D2987">
        <v>-9117710</v>
      </c>
    </row>
    <row r="2988" spans="1:4">
      <c r="A2988" t="s">
        <v>27100</v>
      </c>
      <c r="B2988">
        <v>106593296</v>
      </c>
      <c r="C2988">
        <v>7500000</v>
      </c>
      <c r="D2988">
        <v>99093296</v>
      </c>
    </row>
    <row r="2989" spans="1:4">
      <c r="A2989" t="s">
        <v>27101</v>
      </c>
      <c r="B2989">
        <v>43490057</v>
      </c>
      <c r="C2989">
        <v>7500000</v>
      </c>
      <c r="D2989">
        <v>35990057</v>
      </c>
    </row>
    <row r="2990" spans="1:4">
      <c r="A2990" t="s">
        <v>27102</v>
      </c>
      <c r="B2990">
        <v>32333860</v>
      </c>
      <c r="C2990">
        <v>7500000</v>
      </c>
      <c r="D2990">
        <v>24833860</v>
      </c>
    </row>
    <row r="2991" spans="1:4">
      <c r="A2991" t="s">
        <v>27103</v>
      </c>
      <c r="B2991">
        <v>24792061</v>
      </c>
      <c r="C2991">
        <v>6500000</v>
      </c>
      <c r="D2991">
        <v>18292061</v>
      </c>
    </row>
    <row r="2992" spans="1:4">
      <c r="A2992" t="s">
        <v>27104</v>
      </c>
      <c r="B2992">
        <v>17544812</v>
      </c>
      <c r="C2992">
        <v>10000000</v>
      </c>
      <c r="D2992">
        <v>7544812</v>
      </c>
    </row>
    <row r="2993" spans="1:4">
      <c r="A2993" t="s">
        <v>27105</v>
      </c>
      <c r="B2993">
        <v>12574715</v>
      </c>
      <c r="C2993">
        <v>4500000</v>
      </c>
      <c r="D2993">
        <v>8074715</v>
      </c>
    </row>
    <row r="2994" spans="1:4">
      <c r="A2994" t="s">
        <v>27106</v>
      </c>
      <c r="B2994">
        <v>5100000</v>
      </c>
      <c r="C2994">
        <v>7500000</v>
      </c>
      <c r="D2994">
        <v>-2400000</v>
      </c>
    </row>
    <row r="2995" spans="1:4">
      <c r="A2995" t="s">
        <v>27107</v>
      </c>
      <c r="B2995">
        <v>10460089</v>
      </c>
      <c r="C2995">
        <v>7500000</v>
      </c>
      <c r="D2995">
        <v>2960089</v>
      </c>
    </row>
    <row r="2996" spans="1:4">
      <c r="A2996" t="s">
        <v>27108</v>
      </c>
      <c r="B2996">
        <v>4239767</v>
      </c>
      <c r="C2996">
        <v>7500000</v>
      </c>
      <c r="D2996">
        <v>-3260233</v>
      </c>
    </row>
    <row r="2997" spans="1:4">
      <c r="A2997" t="s">
        <v>27109</v>
      </c>
      <c r="B2997">
        <v>4131640</v>
      </c>
      <c r="C2997">
        <v>7500000</v>
      </c>
      <c r="D2997">
        <v>-3368360</v>
      </c>
    </row>
    <row r="2998" spans="1:4">
      <c r="A2998" t="s">
        <v>27110</v>
      </c>
      <c r="B2998">
        <v>10814185</v>
      </c>
      <c r="C2998">
        <v>8000000</v>
      </c>
      <c r="D2998">
        <v>2814185</v>
      </c>
    </row>
    <row r="2999" spans="1:4">
      <c r="A2999" t="s">
        <v>27111</v>
      </c>
      <c r="B2999">
        <v>197148</v>
      </c>
      <c r="C2999">
        <v>7500000</v>
      </c>
      <c r="D2999">
        <v>-7302852</v>
      </c>
    </row>
    <row r="3000" spans="1:4">
      <c r="A3000" t="s">
        <v>26956</v>
      </c>
      <c r="B3000">
        <v>54557348</v>
      </c>
      <c r="C3000">
        <v>6500000</v>
      </c>
      <c r="D3000">
        <v>48057348</v>
      </c>
    </row>
    <row r="3001" spans="1:4">
      <c r="A3001" t="s">
        <v>27112</v>
      </c>
      <c r="B3001">
        <v>3014541</v>
      </c>
      <c r="C3001">
        <v>8000000</v>
      </c>
      <c r="D3001">
        <v>-4985459</v>
      </c>
    </row>
    <row r="3002" spans="1:4">
      <c r="A3002" t="s">
        <v>27113</v>
      </c>
      <c r="B3002">
        <v>4443403</v>
      </c>
      <c r="C3002">
        <v>7300000</v>
      </c>
      <c r="D3002">
        <v>-2856597</v>
      </c>
    </row>
    <row r="3003" spans="1:4">
      <c r="A3003" t="s">
        <v>27114</v>
      </c>
      <c r="B3003">
        <v>1330827</v>
      </c>
      <c r="C3003">
        <v>7000000</v>
      </c>
      <c r="D3003">
        <v>-5669173</v>
      </c>
    </row>
    <row r="3004" spans="1:4">
      <c r="A3004" t="s">
        <v>27115</v>
      </c>
      <c r="B3004">
        <v>1818681</v>
      </c>
      <c r="C3004">
        <v>7300000</v>
      </c>
      <c r="D3004">
        <v>-5481319</v>
      </c>
    </row>
    <row r="3005" spans="1:4">
      <c r="A3005" t="s">
        <v>24168</v>
      </c>
      <c r="B3005">
        <v>336530303</v>
      </c>
      <c r="C3005">
        <v>258000000</v>
      </c>
      <c r="D3005">
        <v>78530303</v>
      </c>
    </row>
    <row r="3006" spans="1:4">
      <c r="A3006" t="s">
        <v>27116</v>
      </c>
      <c r="B3006">
        <v>12610552</v>
      </c>
      <c r="C3006">
        <v>7500000</v>
      </c>
      <c r="D3006">
        <v>5110552</v>
      </c>
    </row>
    <row r="3007" spans="1:4">
      <c r="A3007" t="s">
        <v>27117</v>
      </c>
      <c r="B3007">
        <v>143492840</v>
      </c>
      <c r="C3007">
        <v>7500000</v>
      </c>
      <c r="D3007">
        <v>135992840</v>
      </c>
    </row>
    <row r="3008" spans="1:4">
      <c r="A3008" t="s">
        <v>27118</v>
      </c>
      <c r="B3008">
        <v>43800000</v>
      </c>
      <c r="C3008">
        <v>7200000</v>
      </c>
      <c r="D3008">
        <v>36600000</v>
      </c>
    </row>
    <row r="3009" spans="1:4">
      <c r="A3009" t="s">
        <v>27119</v>
      </c>
      <c r="B3009">
        <v>134821952</v>
      </c>
      <c r="C3009">
        <v>6000000</v>
      </c>
      <c r="D3009">
        <v>128821952</v>
      </c>
    </row>
    <row r="3010" spans="1:4">
      <c r="A3010" t="s">
        <v>27120</v>
      </c>
      <c r="B3010">
        <v>94900000</v>
      </c>
      <c r="C3010">
        <v>4000000</v>
      </c>
      <c r="D3010">
        <v>90900000</v>
      </c>
    </row>
    <row r="3011" spans="1:4">
      <c r="A3011" t="s">
        <v>27121</v>
      </c>
      <c r="B3011">
        <v>32391374</v>
      </c>
      <c r="C3011">
        <v>7500000</v>
      </c>
      <c r="D3011">
        <v>24891374</v>
      </c>
    </row>
    <row r="3012" spans="1:4">
      <c r="A3012" t="s">
        <v>27122</v>
      </c>
      <c r="B3012">
        <v>40158000</v>
      </c>
      <c r="C3012">
        <v>7000000</v>
      </c>
      <c r="D3012">
        <v>33158000</v>
      </c>
    </row>
    <row r="3013" spans="1:4">
      <c r="A3013" t="s">
        <v>27123</v>
      </c>
      <c r="B3013">
        <v>113709992</v>
      </c>
      <c r="C3013">
        <v>7000000</v>
      </c>
      <c r="D3013">
        <v>106709992</v>
      </c>
    </row>
    <row r="3014" spans="1:4">
      <c r="A3014" t="s">
        <v>27124</v>
      </c>
      <c r="B3014">
        <v>32131483</v>
      </c>
      <c r="C3014">
        <v>11000000</v>
      </c>
      <c r="D3014">
        <v>21131483</v>
      </c>
    </row>
    <row r="3015" spans="1:4">
      <c r="A3015" t="s">
        <v>27125</v>
      </c>
      <c r="B3015">
        <v>35400000</v>
      </c>
      <c r="C3015">
        <v>7000000</v>
      </c>
      <c r="D3015">
        <v>28400000</v>
      </c>
    </row>
    <row r="3016" spans="1:4">
      <c r="A3016" t="s">
        <v>27126</v>
      </c>
      <c r="B3016">
        <v>34099640</v>
      </c>
      <c r="C3016">
        <v>5000000</v>
      </c>
      <c r="D3016">
        <v>29099640</v>
      </c>
    </row>
    <row r="3017" spans="1:4">
      <c r="A3017" t="s">
        <v>27127</v>
      </c>
      <c r="B3017">
        <v>37295394</v>
      </c>
      <c r="C3017">
        <v>6600000</v>
      </c>
      <c r="D3017">
        <v>30695394</v>
      </c>
    </row>
    <row r="3018" spans="1:4">
      <c r="A3018" t="s">
        <v>24212</v>
      </c>
      <c r="B3018">
        <v>144812796</v>
      </c>
      <c r="C3018">
        <v>105000000</v>
      </c>
      <c r="D3018">
        <v>39812796</v>
      </c>
    </row>
    <row r="3019" spans="1:4">
      <c r="A3019" t="s">
        <v>27128</v>
      </c>
      <c r="B3019">
        <v>31501218</v>
      </c>
      <c r="C3019">
        <v>7500000</v>
      </c>
      <c r="D3019">
        <v>24001218</v>
      </c>
    </row>
    <row r="3020" spans="1:4">
      <c r="A3020" t="s">
        <v>27129</v>
      </c>
      <c r="B3020">
        <v>28747570</v>
      </c>
      <c r="C3020">
        <v>7000000</v>
      </c>
      <c r="D3020">
        <v>21747570</v>
      </c>
    </row>
    <row r="3021" spans="1:4">
      <c r="A3021" t="s">
        <v>27130</v>
      </c>
      <c r="B3021">
        <v>25625110</v>
      </c>
      <c r="C3021">
        <v>7000000</v>
      </c>
      <c r="D3021">
        <v>18625110</v>
      </c>
    </row>
    <row r="3022" spans="1:4">
      <c r="A3022" t="s">
        <v>26719</v>
      </c>
      <c r="B3022">
        <v>403932</v>
      </c>
      <c r="C3022">
        <v>20000000</v>
      </c>
      <c r="D3022">
        <v>-19596068</v>
      </c>
    </row>
    <row r="3023" spans="1:4">
      <c r="A3023" t="s">
        <v>27131</v>
      </c>
      <c r="B3023">
        <v>25000000</v>
      </c>
      <c r="C3023">
        <v>9000000</v>
      </c>
      <c r="D3023">
        <v>16000000</v>
      </c>
    </row>
    <row r="3024" spans="1:4">
      <c r="A3024" t="s">
        <v>27132</v>
      </c>
      <c r="B3024">
        <v>21000000</v>
      </c>
      <c r="C3024">
        <v>13000000</v>
      </c>
      <c r="D3024">
        <v>8000000</v>
      </c>
    </row>
    <row r="3025" spans="1:4">
      <c r="A3025" t="s">
        <v>27133</v>
      </c>
      <c r="B3025">
        <v>20257000</v>
      </c>
      <c r="C3025">
        <v>7000000</v>
      </c>
      <c r="D3025">
        <v>13257000</v>
      </c>
    </row>
    <row r="3026" spans="1:4">
      <c r="A3026" t="s">
        <v>27134</v>
      </c>
      <c r="B3026">
        <v>26005908</v>
      </c>
      <c r="C3026">
        <v>3500000</v>
      </c>
      <c r="D3026">
        <v>22505908</v>
      </c>
    </row>
    <row r="3027" spans="1:4">
      <c r="A3027" t="s">
        <v>27135</v>
      </c>
      <c r="B3027">
        <v>15818967</v>
      </c>
      <c r="C3027">
        <v>7000000</v>
      </c>
      <c r="D3027">
        <v>8818967</v>
      </c>
    </row>
    <row r="3028" spans="1:4">
      <c r="A3028" t="s">
        <v>27136</v>
      </c>
      <c r="B3028">
        <v>14891000</v>
      </c>
      <c r="C3028">
        <v>7000000</v>
      </c>
      <c r="D3028">
        <v>7891000</v>
      </c>
    </row>
    <row r="3029" spans="1:4">
      <c r="A3029" t="s">
        <v>27137</v>
      </c>
      <c r="B3029">
        <v>16901126</v>
      </c>
      <c r="C3029">
        <v>7000000</v>
      </c>
      <c r="D3029">
        <v>9901126</v>
      </c>
    </row>
    <row r="3030" spans="1:4">
      <c r="A3030" t="s">
        <v>27138</v>
      </c>
      <c r="B3030">
        <v>17474107</v>
      </c>
      <c r="C3030">
        <v>7000000</v>
      </c>
      <c r="D3030">
        <v>10474107</v>
      </c>
    </row>
    <row r="3031" spans="1:4">
      <c r="A3031" t="s">
        <v>27139</v>
      </c>
      <c r="B3031">
        <v>14003141</v>
      </c>
      <c r="C3031">
        <v>7000000</v>
      </c>
      <c r="D3031">
        <v>7003141</v>
      </c>
    </row>
    <row r="3032" spans="1:4">
      <c r="A3032" t="s">
        <v>24192</v>
      </c>
      <c r="B3032">
        <v>304360277</v>
      </c>
      <c r="C3032">
        <v>200000000</v>
      </c>
      <c r="D3032">
        <v>104360277</v>
      </c>
    </row>
    <row r="3033" spans="1:4">
      <c r="A3033" t="s">
        <v>27140</v>
      </c>
      <c r="B3033">
        <v>12583510</v>
      </c>
      <c r="C3033">
        <v>7000000</v>
      </c>
      <c r="D3033">
        <v>5583510</v>
      </c>
    </row>
    <row r="3034" spans="1:4">
      <c r="A3034" t="s">
        <v>27141</v>
      </c>
      <c r="B3034">
        <v>9190525</v>
      </c>
      <c r="C3034">
        <v>7000000</v>
      </c>
      <c r="D3034">
        <v>2190525</v>
      </c>
    </row>
    <row r="3035" spans="1:4">
      <c r="A3035" t="s">
        <v>27142</v>
      </c>
      <c r="B3035">
        <v>9176553</v>
      </c>
      <c r="C3035">
        <v>7500000</v>
      </c>
      <c r="D3035">
        <v>1676553</v>
      </c>
    </row>
    <row r="3036" spans="1:4">
      <c r="A3036" t="s">
        <v>27143</v>
      </c>
      <c r="B3036">
        <v>9094451</v>
      </c>
      <c r="C3036">
        <v>7000000</v>
      </c>
      <c r="D3036">
        <v>2094451</v>
      </c>
    </row>
    <row r="3037" spans="1:4">
      <c r="A3037" t="s">
        <v>27144</v>
      </c>
      <c r="B3037">
        <v>9166863</v>
      </c>
      <c r="C3037">
        <v>7000000</v>
      </c>
      <c r="D3037">
        <v>2166863</v>
      </c>
    </row>
    <row r="3038" spans="1:4">
      <c r="A3038" t="s">
        <v>27145</v>
      </c>
      <c r="B3038">
        <v>8373585</v>
      </c>
      <c r="C3038">
        <v>7000000</v>
      </c>
      <c r="D3038">
        <v>1373585</v>
      </c>
    </row>
    <row r="3039" spans="1:4">
      <c r="A3039" t="s">
        <v>27146</v>
      </c>
      <c r="B3039">
        <v>7292175</v>
      </c>
      <c r="C3039">
        <v>7000000</v>
      </c>
      <c r="D3039">
        <v>292175</v>
      </c>
    </row>
    <row r="3040" spans="1:4">
      <c r="A3040" t="s">
        <v>27147</v>
      </c>
      <c r="B3040">
        <v>6601079</v>
      </c>
      <c r="C3040">
        <v>7000000</v>
      </c>
      <c r="D3040">
        <v>-398921</v>
      </c>
    </row>
    <row r="3041" spans="1:4">
      <c r="A3041" t="s">
        <v>27148</v>
      </c>
      <c r="B3041">
        <v>6165429</v>
      </c>
      <c r="C3041">
        <v>6000000</v>
      </c>
      <c r="D3041">
        <v>165429</v>
      </c>
    </row>
    <row r="3042" spans="1:4">
      <c r="A3042" t="s">
        <v>27149</v>
      </c>
      <c r="B3042">
        <v>5694308</v>
      </c>
      <c r="C3042">
        <v>7000000</v>
      </c>
      <c r="D3042">
        <v>-1305692</v>
      </c>
    </row>
    <row r="3043" spans="1:4">
      <c r="A3043" t="s">
        <v>27150</v>
      </c>
      <c r="B3043">
        <v>5430822</v>
      </c>
      <c r="C3043">
        <v>7000000</v>
      </c>
      <c r="D3043">
        <v>-1569178</v>
      </c>
    </row>
    <row r="3044" spans="1:4">
      <c r="A3044" t="s">
        <v>27151</v>
      </c>
      <c r="B3044">
        <v>4720371</v>
      </c>
      <c r="C3044">
        <v>7000000</v>
      </c>
      <c r="D3044">
        <v>-2279629</v>
      </c>
    </row>
    <row r="3045" spans="1:4">
      <c r="A3045" t="s">
        <v>27152</v>
      </c>
      <c r="B3045">
        <v>2344847</v>
      </c>
      <c r="C3045">
        <v>7000000</v>
      </c>
      <c r="D3045">
        <v>-4655153</v>
      </c>
    </row>
    <row r="3046" spans="1:4">
      <c r="A3046" t="s">
        <v>27153</v>
      </c>
      <c r="B3046">
        <v>7455447</v>
      </c>
      <c r="C3046">
        <v>7000000</v>
      </c>
      <c r="D3046">
        <v>455447</v>
      </c>
    </row>
    <row r="3047" spans="1:4">
      <c r="A3047" t="s">
        <v>27154</v>
      </c>
      <c r="B3047">
        <v>2148212</v>
      </c>
      <c r="C3047">
        <v>7000000</v>
      </c>
      <c r="D3047">
        <v>-4851788</v>
      </c>
    </row>
    <row r="3048" spans="1:4">
      <c r="A3048" t="s">
        <v>27155</v>
      </c>
      <c r="B3048">
        <v>2062066</v>
      </c>
      <c r="C3048">
        <v>7000000</v>
      </c>
      <c r="D3048">
        <v>-4937934</v>
      </c>
    </row>
    <row r="3049" spans="1:4">
      <c r="A3049" t="s">
        <v>27156</v>
      </c>
      <c r="B3049">
        <v>1654367</v>
      </c>
      <c r="C3049">
        <v>7000000</v>
      </c>
      <c r="D3049">
        <v>-5345633</v>
      </c>
    </row>
    <row r="3050" spans="1:4">
      <c r="A3050" t="s">
        <v>27157</v>
      </c>
      <c r="B3050">
        <v>1738692</v>
      </c>
      <c r="C3050">
        <v>7000000</v>
      </c>
      <c r="D3050">
        <v>-5261308</v>
      </c>
    </row>
    <row r="3051" spans="1:4">
      <c r="A3051" t="s">
        <v>27158</v>
      </c>
      <c r="B3051">
        <v>1889522</v>
      </c>
      <c r="C3051">
        <v>7000000</v>
      </c>
      <c r="D3051">
        <v>-5110478</v>
      </c>
    </row>
    <row r="3052" spans="1:4">
      <c r="A3052" t="s">
        <v>27159</v>
      </c>
      <c r="B3052">
        <v>1110286</v>
      </c>
      <c r="C3052">
        <v>4825000</v>
      </c>
      <c r="D3052">
        <v>-3714714</v>
      </c>
    </row>
    <row r="3053" spans="1:4">
      <c r="A3053" t="s">
        <v>27160</v>
      </c>
      <c r="B3053">
        <v>1000000</v>
      </c>
      <c r="C3053">
        <v>9000000</v>
      </c>
      <c r="D3053">
        <v>-8000000</v>
      </c>
    </row>
    <row r="3054" spans="1:4">
      <c r="A3054" t="s">
        <v>27161</v>
      </c>
      <c r="B3054">
        <v>700000</v>
      </c>
      <c r="C3054">
        <v>50000000</v>
      </c>
      <c r="D3054">
        <v>-49300000</v>
      </c>
    </row>
    <row r="3055" spans="1:4">
      <c r="A3055" t="s">
        <v>27162</v>
      </c>
      <c r="B3055">
        <v>1768416</v>
      </c>
      <c r="C3055">
        <v>7000000</v>
      </c>
      <c r="D3055">
        <v>-5231584</v>
      </c>
    </row>
    <row r="3056" spans="1:4">
      <c r="A3056" t="s">
        <v>27163</v>
      </c>
      <c r="B3056">
        <v>306715</v>
      </c>
      <c r="C3056">
        <v>10000000</v>
      </c>
      <c r="D3056">
        <v>-9693285</v>
      </c>
    </row>
    <row r="3057" spans="1:4">
      <c r="A3057" t="s">
        <v>27164</v>
      </c>
      <c r="B3057">
        <v>382946</v>
      </c>
      <c r="C3057">
        <v>7000000</v>
      </c>
      <c r="D3057">
        <v>-6617054</v>
      </c>
    </row>
    <row r="3058" spans="1:4">
      <c r="A3058" t="s">
        <v>27165</v>
      </c>
      <c r="B3058">
        <v>196067</v>
      </c>
      <c r="C3058">
        <v>7000000</v>
      </c>
      <c r="D3058">
        <v>-6803933</v>
      </c>
    </row>
    <row r="3059" spans="1:4">
      <c r="A3059" t="s">
        <v>27166</v>
      </c>
      <c r="B3059">
        <v>532988</v>
      </c>
      <c r="C3059">
        <v>7000000</v>
      </c>
      <c r="D3059">
        <v>-6467012</v>
      </c>
    </row>
    <row r="3060" spans="1:4">
      <c r="A3060" t="s">
        <v>27167</v>
      </c>
      <c r="B3060">
        <v>453079</v>
      </c>
      <c r="C3060">
        <v>7000000</v>
      </c>
      <c r="D3060">
        <v>-6546921</v>
      </c>
    </row>
    <row r="3061" spans="1:4">
      <c r="A3061" t="s">
        <v>27168</v>
      </c>
      <c r="B3061">
        <v>46451</v>
      </c>
      <c r="C3061">
        <v>7000000</v>
      </c>
      <c r="D3061">
        <v>-6953549</v>
      </c>
    </row>
    <row r="3062" spans="1:4">
      <c r="A3062" t="s">
        <v>27169</v>
      </c>
      <c r="B3062">
        <v>233103</v>
      </c>
      <c r="C3062">
        <v>7000000</v>
      </c>
      <c r="D3062">
        <v>-6766897</v>
      </c>
    </row>
    <row r="3063" spans="1:4">
      <c r="A3063" t="s">
        <v>27170</v>
      </c>
      <c r="B3063">
        <v>41400000</v>
      </c>
      <c r="C3063">
        <v>6900000</v>
      </c>
      <c r="D3063">
        <v>34500000</v>
      </c>
    </row>
    <row r="3064" spans="1:4">
      <c r="A3064" t="s">
        <v>27171</v>
      </c>
      <c r="B3064">
        <v>7993039</v>
      </c>
      <c r="C3064">
        <v>6900000</v>
      </c>
      <c r="D3064">
        <v>1093039</v>
      </c>
    </row>
    <row r="3065" spans="1:4">
      <c r="A3065" t="s">
        <v>27172</v>
      </c>
      <c r="B3065">
        <v>49526</v>
      </c>
      <c r="C3065">
        <v>6800000</v>
      </c>
      <c r="D3065">
        <v>-6750474</v>
      </c>
    </row>
    <row r="3066" spans="1:4">
      <c r="A3066" t="s">
        <v>27173</v>
      </c>
      <c r="B3066">
        <v>10696</v>
      </c>
      <c r="C3066">
        <v>6800000</v>
      </c>
      <c r="D3066">
        <v>-6789304</v>
      </c>
    </row>
    <row r="3067" spans="1:4">
      <c r="A3067" t="s">
        <v>27174</v>
      </c>
      <c r="B3067">
        <v>31607598</v>
      </c>
      <c r="C3067">
        <v>6900000</v>
      </c>
      <c r="D3067">
        <v>24707598</v>
      </c>
    </row>
    <row r="3068" spans="1:4">
      <c r="A3068" t="s">
        <v>27175</v>
      </c>
      <c r="B3068">
        <v>6857096</v>
      </c>
      <c r="C3068">
        <v>6800000</v>
      </c>
      <c r="D3068">
        <v>57096</v>
      </c>
    </row>
    <row r="3069" spans="1:4">
      <c r="A3069" t="s">
        <v>27176</v>
      </c>
      <c r="B3069">
        <v>223878</v>
      </c>
      <c r="C3069">
        <v>5000000</v>
      </c>
      <c r="D3069">
        <v>-4776122</v>
      </c>
    </row>
    <row r="3070" spans="1:4">
      <c r="A3070" t="s">
        <v>27177</v>
      </c>
      <c r="B3070">
        <v>8060</v>
      </c>
      <c r="C3070">
        <v>4000000</v>
      </c>
      <c r="D3070">
        <v>-3991940</v>
      </c>
    </row>
    <row r="3071" spans="1:4">
      <c r="A3071" t="s">
        <v>27178</v>
      </c>
      <c r="B3071">
        <v>84263837</v>
      </c>
      <c r="C3071">
        <v>6500000</v>
      </c>
      <c r="D3071">
        <v>77763837</v>
      </c>
    </row>
    <row r="3072" spans="1:4">
      <c r="A3072" t="s">
        <v>27179</v>
      </c>
      <c r="B3072">
        <v>110029</v>
      </c>
      <c r="C3072">
        <v>6500000</v>
      </c>
      <c r="D3072">
        <v>-6389971</v>
      </c>
    </row>
    <row r="3073" spans="1:4">
      <c r="A3073" t="s">
        <v>27180</v>
      </c>
      <c r="B3073">
        <v>57504069</v>
      </c>
      <c r="C3073">
        <v>6000000</v>
      </c>
      <c r="D3073">
        <v>51504069</v>
      </c>
    </row>
    <row r="3074" spans="1:4">
      <c r="A3074" t="s">
        <v>27181</v>
      </c>
      <c r="B3074">
        <v>54215416</v>
      </c>
      <c r="C3074">
        <v>6500000</v>
      </c>
      <c r="D3074">
        <v>47715416</v>
      </c>
    </row>
    <row r="3075" spans="1:4">
      <c r="A3075" t="s">
        <v>27182</v>
      </c>
      <c r="B3075">
        <v>31899000</v>
      </c>
      <c r="C3075">
        <v>6500000</v>
      </c>
      <c r="D3075">
        <v>25399000</v>
      </c>
    </row>
    <row r="3076" spans="1:4">
      <c r="A3076" t="s">
        <v>27183</v>
      </c>
      <c r="B3076">
        <v>24103594</v>
      </c>
      <c r="C3076">
        <v>6500000</v>
      </c>
      <c r="D3076">
        <v>17603594</v>
      </c>
    </row>
    <row r="3077" spans="1:4">
      <c r="A3077" t="s">
        <v>27184</v>
      </c>
      <c r="B3077">
        <v>16842303</v>
      </c>
      <c r="C3077">
        <v>6500000</v>
      </c>
      <c r="D3077">
        <v>10342303</v>
      </c>
    </row>
    <row r="3078" spans="1:4">
      <c r="A3078" t="s">
        <v>27185</v>
      </c>
      <c r="B3078">
        <v>13367101</v>
      </c>
      <c r="C3078">
        <v>6500000</v>
      </c>
      <c r="D3078">
        <v>6867101</v>
      </c>
    </row>
    <row r="3079" spans="1:4">
      <c r="A3079" t="s">
        <v>27186</v>
      </c>
      <c r="B3079">
        <v>10149779</v>
      </c>
      <c r="C3079">
        <v>6500000</v>
      </c>
      <c r="D3079">
        <v>3649779</v>
      </c>
    </row>
    <row r="3080" spans="1:4">
      <c r="A3080" t="s">
        <v>27187</v>
      </c>
      <c r="B3080">
        <v>6173485</v>
      </c>
      <c r="C3080">
        <v>7000000</v>
      </c>
      <c r="D3080">
        <v>-826515</v>
      </c>
    </row>
    <row r="3081" spans="1:4">
      <c r="A3081" t="s">
        <v>27188</v>
      </c>
      <c r="B3081">
        <v>4000304</v>
      </c>
      <c r="C3081">
        <v>6500000</v>
      </c>
      <c r="D3081">
        <v>-2499696</v>
      </c>
    </row>
    <row r="3082" spans="1:4">
      <c r="A3082" t="s">
        <v>27189</v>
      </c>
      <c r="B3082">
        <v>2338695</v>
      </c>
      <c r="C3082">
        <v>4000000</v>
      </c>
      <c r="D3082">
        <v>-1661305</v>
      </c>
    </row>
    <row r="3083" spans="1:4">
      <c r="A3083" t="s">
        <v>27190</v>
      </c>
      <c r="B3083">
        <v>2024854</v>
      </c>
      <c r="C3083">
        <v>6500000</v>
      </c>
      <c r="D3083">
        <v>-4475146</v>
      </c>
    </row>
    <row r="3084" spans="1:4">
      <c r="A3084" t="s">
        <v>27191</v>
      </c>
      <c r="B3084">
        <v>2268296</v>
      </c>
      <c r="C3084">
        <v>6500000</v>
      </c>
      <c r="D3084">
        <v>-4231704</v>
      </c>
    </row>
    <row r="3085" spans="1:4">
      <c r="A3085" t="s">
        <v>27192</v>
      </c>
      <c r="B3085">
        <v>1029017</v>
      </c>
      <c r="C3085">
        <v>6500000</v>
      </c>
      <c r="D3085">
        <v>-5470983</v>
      </c>
    </row>
    <row r="3086" spans="1:4">
      <c r="A3086" t="s">
        <v>27193</v>
      </c>
      <c r="B3086">
        <v>66637</v>
      </c>
      <c r="C3086">
        <v>6500000</v>
      </c>
      <c r="D3086">
        <v>-6433363</v>
      </c>
    </row>
    <row r="3087" spans="1:4">
      <c r="A3087" t="s">
        <v>27194</v>
      </c>
      <c r="B3087">
        <v>871577</v>
      </c>
      <c r="C3087">
        <v>4500000</v>
      </c>
      <c r="D3087">
        <v>-3628423</v>
      </c>
    </row>
    <row r="3088" spans="1:4">
      <c r="A3088" t="s">
        <v>27195</v>
      </c>
      <c r="B3088">
        <v>38400000</v>
      </c>
      <c r="C3088">
        <v>6500000</v>
      </c>
      <c r="D3088">
        <v>31900000</v>
      </c>
    </row>
    <row r="3089" spans="1:4">
      <c r="A3089" t="s">
        <v>27196</v>
      </c>
      <c r="B3089">
        <v>4063859</v>
      </c>
      <c r="C3089">
        <v>4800000</v>
      </c>
      <c r="D3089">
        <v>-736141</v>
      </c>
    </row>
    <row r="3090" spans="1:4">
      <c r="A3090" t="s">
        <v>27197</v>
      </c>
      <c r="B3090">
        <v>449558</v>
      </c>
      <c r="C3090">
        <v>10000000</v>
      </c>
      <c r="D3090">
        <v>-9550442</v>
      </c>
    </row>
    <row r="3091" spans="1:4">
      <c r="A3091" t="s">
        <v>27198</v>
      </c>
      <c r="B3091">
        <v>2122561</v>
      </c>
      <c r="C3091">
        <v>6000000</v>
      </c>
      <c r="D3091">
        <v>-3877439</v>
      </c>
    </row>
    <row r="3092" spans="1:4">
      <c r="A3092" t="s">
        <v>27199</v>
      </c>
      <c r="B3092">
        <v>181360000</v>
      </c>
      <c r="C3092">
        <v>6000000</v>
      </c>
      <c r="D3092">
        <v>175360000</v>
      </c>
    </row>
    <row r="3093" spans="1:4">
      <c r="A3093" t="s">
        <v>27200</v>
      </c>
      <c r="B3093">
        <v>137963328</v>
      </c>
      <c r="C3093">
        <v>6000000</v>
      </c>
      <c r="D3093">
        <v>131963328</v>
      </c>
    </row>
    <row r="3094" spans="1:4">
      <c r="A3094" t="s">
        <v>27201</v>
      </c>
      <c r="B3094">
        <v>119078393</v>
      </c>
      <c r="C3094">
        <v>6000000</v>
      </c>
      <c r="D3094">
        <v>113078393</v>
      </c>
    </row>
    <row r="3095" spans="1:4">
      <c r="A3095" t="s">
        <v>27202</v>
      </c>
      <c r="B3095">
        <v>102308900</v>
      </c>
      <c r="C3095">
        <v>6000000</v>
      </c>
      <c r="D3095">
        <v>96308900</v>
      </c>
    </row>
    <row r="3096" spans="1:4">
      <c r="A3096" t="s">
        <v>27203</v>
      </c>
      <c r="B3096">
        <v>102300000</v>
      </c>
      <c r="C3096">
        <v>6000000</v>
      </c>
      <c r="D3096">
        <v>96300000</v>
      </c>
    </row>
    <row r="3097" spans="1:4">
      <c r="A3097" t="s">
        <v>27204</v>
      </c>
      <c r="B3097">
        <v>54800000</v>
      </c>
      <c r="C3097">
        <v>6000000</v>
      </c>
      <c r="D3097">
        <v>48800000</v>
      </c>
    </row>
    <row r="3098" spans="1:4">
      <c r="A3098" t="s">
        <v>24422</v>
      </c>
      <c r="B3098">
        <v>24004159</v>
      </c>
      <c r="C3098">
        <v>110000000</v>
      </c>
      <c r="D3098">
        <v>-85995841</v>
      </c>
    </row>
    <row r="3099" spans="1:4">
      <c r="A3099" t="s">
        <v>27205</v>
      </c>
      <c r="B3099">
        <v>43650000</v>
      </c>
      <c r="C3099">
        <v>6000000</v>
      </c>
      <c r="D3099">
        <v>37650000</v>
      </c>
    </row>
    <row r="3100" spans="1:4">
      <c r="A3100" t="s">
        <v>27206</v>
      </c>
      <c r="B3100">
        <v>39800000</v>
      </c>
      <c r="C3100">
        <v>6000000</v>
      </c>
      <c r="D3100">
        <v>33800000</v>
      </c>
    </row>
    <row r="3101" spans="1:4">
      <c r="A3101" t="s">
        <v>27207</v>
      </c>
      <c r="B3101">
        <v>27457409</v>
      </c>
      <c r="C3101">
        <v>6000000</v>
      </c>
      <c r="D3101">
        <v>21457409</v>
      </c>
    </row>
    <row r="3102" spans="1:4">
      <c r="A3102" t="s">
        <v>27208</v>
      </c>
      <c r="B3102">
        <v>25047631</v>
      </c>
      <c r="C3102">
        <v>6000000</v>
      </c>
      <c r="D3102">
        <v>19047631</v>
      </c>
    </row>
    <row r="3103" spans="1:4">
      <c r="A3103" t="s">
        <v>27209</v>
      </c>
      <c r="B3103">
        <v>23272306</v>
      </c>
      <c r="C3103">
        <v>6000000</v>
      </c>
      <c r="D3103">
        <v>17272306</v>
      </c>
    </row>
    <row r="3104" spans="1:4">
      <c r="A3104" t="s">
        <v>27210</v>
      </c>
      <c r="B3104">
        <v>22168359</v>
      </c>
      <c r="C3104">
        <v>8000000</v>
      </c>
      <c r="D3104">
        <v>14168359</v>
      </c>
    </row>
    <row r="3105" spans="1:4">
      <c r="A3105" t="s">
        <v>27211</v>
      </c>
      <c r="B3105">
        <v>21005329</v>
      </c>
      <c r="C3105">
        <v>6000000</v>
      </c>
      <c r="D3105">
        <v>15005329</v>
      </c>
    </row>
    <row r="3106" spans="1:4">
      <c r="A3106" t="s">
        <v>27212</v>
      </c>
      <c r="B3106">
        <v>26236603</v>
      </c>
      <c r="C3106">
        <v>6000000</v>
      </c>
      <c r="D3106">
        <v>20236603</v>
      </c>
    </row>
    <row r="3107" spans="1:4">
      <c r="A3107" t="s">
        <v>27213</v>
      </c>
      <c r="B3107">
        <v>20400000</v>
      </c>
      <c r="C3107">
        <v>8000000</v>
      </c>
      <c r="D3107">
        <v>12400000</v>
      </c>
    </row>
    <row r="3108" spans="1:4">
      <c r="A3108" t="s">
        <v>27214</v>
      </c>
      <c r="B3108">
        <v>18621249</v>
      </c>
      <c r="C3108">
        <v>6000000</v>
      </c>
      <c r="D3108">
        <v>12621249</v>
      </c>
    </row>
    <row r="3109" spans="1:4">
      <c r="A3109" t="s">
        <v>27215</v>
      </c>
      <c r="B3109">
        <v>25244700</v>
      </c>
      <c r="C3109">
        <v>6000000</v>
      </c>
      <c r="D3109">
        <v>19244700</v>
      </c>
    </row>
    <row r="3110" spans="1:4">
      <c r="A3110" t="s">
        <v>27216</v>
      </c>
      <c r="B3110">
        <v>14545844</v>
      </c>
      <c r="C3110">
        <v>6500000</v>
      </c>
      <c r="D3110">
        <v>8045844</v>
      </c>
    </row>
    <row r="3111" spans="1:4">
      <c r="A3111" t="s">
        <v>27217</v>
      </c>
      <c r="B3111">
        <v>13235267</v>
      </c>
      <c r="C3111">
        <v>6000000</v>
      </c>
      <c r="D3111">
        <v>7235267</v>
      </c>
    </row>
    <row r="3112" spans="1:4">
      <c r="A3112" t="s">
        <v>27218</v>
      </c>
      <c r="B3112">
        <v>12793213</v>
      </c>
      <c r="C3112">
        <v>6000000</v>
      </c>
      <c r="D3112">
        <v>6793213</v>
      </c>
    </row>
    <row r="3113" spans="1:4">
      <c r="A3113" t="s">
        <v>27219</v>
      </c>
      <c r="B3113">
        <v>11883495</v>
      </c>
      <c r="C3113">
        <v>9000000</v>
      </c>
      <c r="D3113">
        <v>2883495</v>
      </c>
    </row>
    <row r="3114" spans="1:4">
      <c r="A3114" t="s">
        <v>27220</v>
      </c>
      <c r="B3114">
        <v>11797927</v>
      </c>
      <c r="C3114">
        <v>6000000</v>
      </c>
      <c r="D3114">
        <v>5797927</v>
      </c>
    </row>
    <row r="3115" spans="1:4">
      <c r="A3115" t="s">
        <v>27221</v>
      </c>
      <c r="B3115">
        <v>17605861</v>
      </c>
      <c r="C3115">
        <v>6000000</v>
      </c>
      <c r="D3115">
        <v>11605861</v>
      </c>
    </row>
    <row r="3116" spans="1:4">
      <c r="A3116" t="s">
        <v>27222</v>
      </c>
      <c r="B3116">
        <v>11642254</v>
      </c>
      <c r="C3116">
        <v>3000000</v>
      </c>
      <c r="D3116">
        <v>8642254</v>
      </c>
    </row>
    <row r="3117" spans="1:4">
      <c r="A3117" t="s">
        <v>27223</v>
      </c>
      <c r="B3117">
        <v>9203192</v>
      </c>
      <c r="C3117">
        <v>5000000</v>
      </c>
      <c r="D3117">
        <v>4203192</v>
      </c>
    </row>
    <row r="3118" spans="1:4">
      <c r="A3118" t="s">
        <v>27224</v>
      </c>
      <c r="B3118">
        <v>8596914</v>
      </c>
      <c r="C3118">
        <v>6000000</v>
      </c>
      <c r="D3118">
        <v>2596914</v>
      </c>
    </row>
    <row r="3119" spans="1:4">
      <c r="A3119" t="s">
        <v>27225</v>
      </c>
      <c r="B3119">
        <v>6851636</v>
      </c>
      <c r="C3119">
        <v>6000000</v>
      </c>
      <c r="D3119">
        <v>851636</v>
      </c>
    </row>
    <row r="3120" spans="1:4">
      <c r="A3120" t="s">
        <v>27226</v>
      </c>
      <c r="B3120">
        <v>11434867</v>
      </c>
      <c r="C3120">
        <v>6000000</v>
      </c>
      <c r="D3120">
        <v>5434867</v>
      </c>
    </row>
    <row r="3121" spans="1:4">
      <c r="A3121" t="s">
        <v>27227</v>
      </c>
      <c r="B3121">
        <v>5895238</v>
      </c>
      <c r="C3121">
        <v>6000000</v>
      </c>
      <c r="D3121">
        <v>-104762</v>
      </c>
    </row>
    <row r="3122" spans="1:4">
      <c r="A3122" t="s">
        <v>27228</v>
      </c>
      <c r="B3122">
        <v>6670712</v>
      </c>
      <c r="C3122">
        <v>6000000</v>
      </c>
      <c r="D3122">
        <v>670712</v>
      </c>
    </row>
    <row r="3123" spans="1:4">
      <c r="A3123" t="s">
        <v>27229</v>
      </c>
      <c r="B3123">
        <v>5359774</v>
      </c>
      <c r="C3123">
        <v>6000000</v>
      </c>
      <c r="D3123">
        <v>-640226</v>
      </c>
    </row>
    <row r="3124" spans="1:4">
      <c r="A3124" t="s">
        <v>27230</v>
      </c>
      <c r="B3124">
        <v>4693919</v>
      </c>
      <c r="C3124">
        <v>6500000</v>
      </c>
      <c r="D3124">
        <v>-1806081</v>
      </c>
    </row>
    <row r="3125" spans="1:4">
      <c r="A3125" t="s">
        <v>27231</v>
      </c>
      <c r="B3125">
        <v>4859475</v>
      </c>
      <c r="C3125">
        <v>6000000</v>
      </c>
      <c r="D3125">
        <v>-1140525</v>
      </c>
    </row>
    <row r="3126" spans="1:4">
      <c r="A3126" t="s">
        <v>27232</v>
      </c>
      <c r="B3126">
        <v>4542775</v>
      </c>
      <c r="C3126">
        <v>6000000</v>
      </c>
      <c r="D3126">
        <v>-1457225</v>
      </c>
    </row>
    <row r="3127" spans="1:4">
      <c r="A3127" t="s">
        <v>27233</v>
      </c>
      <c r="B3127">
        <v>3588432</v>
      </c>
      <c r="C3127">
        <v>6000000</v>
      </c>
      <c r="D3127">
        <v>-2411568</v>
      </c>
    </row>
    <row r="3128" spans="1:4">
      <c r="A3128" t="s">
        <v>27234</v>
      </c>
      <c r="B3128">
        <v>4394936</v>
      </c>
      <c r="C3128">
        <v>6000000</v>
      </c>
      <c r="D3128">
        <v>-1605064</v>
      </c>
    </row>
    <row r="3129" spans="1:4">
      <c r="A3129" t="s">
        <v>27235</v>
      </c>
      <c r="B3129">
        <v>3029081</v>
      </c>
      <c r="C3129">
        <v>6000000</v>
      </c>
      <c r="D3129">
        <v>-2970919</v>
      </c>
    </row>
    <row r="3130" spans="1:4">
      <c r="A3130" t="s">
        <v>27236</v>
      </c>
      <c r="B3130">
        <v>3273588</v>
      </c>
      <c r="C3130">
        <v>6000000</v>
      </c>
      <c r="D3130">
        <v>-2726412</v>
      </c>
    </row>
    <row r="3131" spans="1:4">
      <c r="A3131" t="s">
        <v>27237</v>
      </c>
      <c r="B3131">
        <v>2207975</v>
      </c>
      <c r="C3131">
        <v>6000000</v>
      </c>
      <c r="D3131">
        <v>-3792025</v>
      </c>
    </row>
    <row r="3132" spans="1:4">
      <c r="A3132" t="s">
        <v>27238</v>
      </c>
      <c r="B3132">
        <v>2025238</v>
      </c>
      <c r="C3132">
        <v>6000000</v>
      </c>
      <c r="D3132">
        <v>-3974762</v>
      </c>
    </row>
    <row r="3133" spans="1:4">
      <c r="A3133" t="s">
        <v>27239</v>
      </c>
      <c r="B3133">
        <v>2077046</v>
      </c>
      <c r="C3133">
        <v>6000000</v>
      </c>
      <c r="D3133">
        <v>-3922954</v>
      </c>
    </row>
    <row r="3134" spans="1:4">
      <c r="A3134" t="s">
        <v>27240</v>
      </c>
      <c r="B3134">
        <v>869325</v>
      </c>
      <c r="C3134">
        <v>6000000</v>
      </c>
      <c r="D3134">
        <v>-5130675</v>
      </c>
    </row>
    <row r="3135" spans="1:4">
      <c r="A3135" t="s">
        <v>27241</v>
      </c>
      <c r="B3135">
        <v>399611</v>
      </c>
      <c r="C3135">
        <v>6000000</v>
      </c>
      <c r="D3135">
        <v>-5600389</v>
      </c>
    </row>
    <row r="3136" spans="1:4">
      <c r="A3136" t="s">
        <v>27242</v>
      </c>
      <c r="B3136">
        <v>115862</v>
      </c>
      <c r="C3136">
        <v>6000000</v>
      </c>
      <c r="D3136">
        <v>-5884138</v>
      </c>
    </row>
    <row r="3137" spans="1:4">
      <c r="A3137" t="s">
        <v>27243</v>
      </c>
      <c r="B3137">
        <v>117560</v>
      </c>
      <c r="C3137">
        <v>6000000</v>
      </c>
      <c r="D3137">
        <v>-5882440</v>
      </c>
    </row>
    <row r="3138" spans="1:4">
      <c r="A3138" t="s">
        <v>27244</v>
      </c>
      <c r="B3138">
        <v>54606</v>
      </c>
      <c r="C3138">
        <v>6000000</v>
      </c>
      <c r="D3138">
        <v>-5945394</v>
      </c>
    </row>
    <row r="3139" spans="1:4">
      <c r="A3139" t="s">
        <v>27245</v>
      </c>
      <c r="B3139">
        <v>36497</v>
      </c>
      <c r="C3139">
        <v>6000000</v>
      </c>
      <c r="D3139">
        <v>-5963503</v>
      </c>
    </row>
    <row r="3140" spans="1:4">
      <c r="A3140" t="s">
        <v>27246</v>
      </c>
      <c r="B3140">
        <v>65804</v>
      </c>
      <c r="C3140">
        <v>12000000</v>
      </c>
      <c r="D3140">
        <v>-11934196</v>
      </c>
    </row>
    <row r="3141" spans="1:4">
      <c r="A3141" t="s">
        <v>27247</v>
      </c>
      <c r="B3141">
        <v>3895664</v>
      </c>
      <c r="C3141">
        <v>5300000</v>
      </c>
      <c r="D3141">
        <v>-1404336</v>
      </c>
    </row>
    <row r="3142" spans="1:4">
      <c r="A3142" t="s">
        <v>25103</v>
      </c>
      <c r="B3142">
        <v>31874869</v>
      </c>
      <c r="C3142">
        <v>50000000</v>
      </c>
      <c r="D3142">
        <v>-18125131</v>
      </c>
    </row>
    <row r="3143" spans="1:4">
      <c r="A3143" t="s">
        <v>27248</v>
      </c>
      <c r="B3143">
        <v>542860</v>
      </c>
      <c r="C3143">
        <v>4000000</v>
      </c>
      <c r="D3143">
        <v>-3457140</v>
      </c>
    </row>
    <row r="3144" spans="1:4">
      <c r="A3144" t="s">
        <v>27249</v>
      </c>
      <c r="B3144">
        <v>11905519</v>
      </c>
      <c r="C3144">
        <v>200000000</v>
      </c>
      <c r="D3144">
        <v>-188094481</v>
      </c>
    </row>
    <row r="3145" spans="1:4">
      <c r="A3145" t="s">
        <v>27250</v>
      </c>
      <c r="B3145">
        <v>32541719</v>
      </c>
      <c r="C3145">
        <v>3500159</v>
      </c>
      <c r="D3145">
        <v>29041560</v>
      </c>
    </row>
    <row r="3146" spans="1:4">
      <c r="A3146" t="s">
        <v>27251</v>
      </c>
      <c r="B3146">
        <v>3064356</v>
      </c>
      <c r="C3146">
        <v>5600000</v>
      </c>
      <c r="D3146">
        <v>-2535644</v>
      </c>
    </row>
    <row r="3147" spans="1:4">
      <c r="A3147" t="s">
        <v>27252</v>
      </c>
      <c r="B3147">
        <v>7009668</v>
      </c>
      <c r="C3147">
        <v>5600000</v>
      </c>
      <c r="D3147">
        <v>1409668</v>
      </c>
    </row>
    <row r="3148" spans="1:4">
      <c r="A3148" t="s">
        <v>27253</v>
      </c>
      <c r="B3148">
        <v>27024</v>
      </c>
      <c r="C3148">
        <v>5600000</v>
      </c>
      <c r="D3148">
        <v>-5572976</v>
      </c>
    </row>
    <row r="3149" spans="1:4">
      <c r="A3149" t="s">
        <v>27254</v>
      </c>
      <c r="B3149">
        <v>159600000</v>
      </c>
      <c r="C3149">
        <v>5500000</v>
      </c>
      <c r="D3149">
        <v>154100000</v>
      </c>
    </row>
    <row r="3150" spans="1:4">
      <c r="A3150" t="s">
        <v>27255</v>
      </c>
      <c r="B3150">
        <v>58800000</v>
      </c>
      <c r="C3150">
        <v>5500000</v>
      </c>
      <c r="D3150">
        <v>53300000</v>
      </c>
    </row>
    <row r="3151" spans="1:4">
      <c r="A3151" t="s">
        <v>27256</v>
      </c>
      <c r="B3151">
        <v>50382128</v>
      </c>
      <c r="C3151">
        <v>5500000</v>
      </c>
      <c r="D3151">
        <v>44882128</v>
      </c>
    </row>
    <row r="3152" spans="1:4">
      <c r="A3152" t="s">
        <v>27257</v>
      </c>
      <c r="B3152">
        <v>35811509</v>
      </c>
      <c r="C3152">
        <v>5500000</v>
      </c>
      <c r="D3152">
        <v>30311509</v>
      </c>
    </row>
    <row r="3153" spans="1:4">
      <c r="A3153" t="s">
        <v>27258</v>
      </c>
      <c r="B3153">
        <v>24475193</v>
      </c>
      <c r="C3153">
        <v>3000000</v>
      </c>
      <c r="D3153">
        <v>21475193</v>
      </c>
    </row>
    <row r="3154" spans="1:4">
      <c r="A3154" t="s">
        <v>27259</v>
      </c>
      <c r="B3154">
        <v>6200756</v>
      </c>
      <c r="C3154">
        <v>7000000</v>
      </c>
      <c r="D3154">
        <v>-799244</v>
      </c>
    </row>
    <row r="3155" spans="1:4">
      <c r="A3155" t="s">
        <v>27260</v>
      </c>
      <c r="B3155">
        <v>1292119</v>
      </c>
      <c r="C3155">
        <v>5500000</v>
      </c>
      <c r="D3155">
        <v>-4207881</v>
      </c>
    </row>
    <row r="3156" spans="1:4">
      <c r="A3156" t="s">
        <v>27261</v>
      </c>
      <c r="B3156">
        <v>3629758</v>
      </c>
      <c r="C3156">
        <v>5500000</v>
      </c>
      <c r="D3156">
        <v>-1870242</v>
      </c>
    </row>
    <row r="3157" spans="1:4">
      <c r="A3157" t="s">
        <v>27263</v>
      </c>
      <c r="B3157">
        <v>6239558</v>
      </c>
      <c r="C3157">
        <v>5000000</v>
      </c>
      <c r="D3157">
        <v>1239558</v>
      </c>
    </row>
    <row r="3158" spans="1:4">
      <c r="A3158" t="s">
        <v>27264</v>
      </c>
      <c r="B3158">
        <v>1056102</v>
      </c>
      <c r="C3158">
        <v>5000000</v>
      </c>
      <c r="D3158">
        <v>-3943898</v>
      </c>
    </row>
    <row r="3159" spans="1:4">
      <c r="A3159" t="s">
        <v>27265</v>
      </c>
      <c r="B3159">
        <v>27545445</v>
      </c>
      <c r="C3159">
        <v>6500000</v>
      </c>
      <c r="D3159">
        <v>21045445</v>
      </c>
    </row>
    <row r="3160" spans="1:4">
      <c r="A3160" t="s">
        <v>27266</v>
      </c>
      <c r="B3160">
        <v>56007</v>
      </c>
      <c r="C3160">
        <v>5500000</v>
      </c>
      <c r="D3160">
        <v>-5443993</v>
      </c>
    </row>
    <row r="3161" spans="1:4">
      <c r="A3161" t="s">
        <v>27267</v>
      </c>
      <c r="B3161">
        <v>611709</v>
      </c>
      <c r="C3161">
        <v>3850000</v>
      </c>
      <c r="D3161">
        <v>-3238291</v>
      </c>
    </row>
    <row r="3162" spans="1:4">
      <c r="A3162" t="s">
        <v>27268</v>
      </c>
      <c r="B3162">
        <v>22770</v>
      </c>
      <c r="C3162">
        <v>5500000</v>
      </c>
      <c r="D3162">
        <v>-5477230</v>
      </c>
    </row>
    <row r="3163" spans="1:4">
      <c r="A3163" t="s">
        <v>27269</v>
      </c>
      <c r="B3163">
        <v>27445</v>
      </c>
      <c r="C3163">
        <v>9000000</v>
      </c>
      <c r="D3163">
        <v>-8972555</v>
      </c>
    </row>
    <row r="3164" spans="1:4">
      <c r="A3164" t="s">
        <v>27270</v>
      </c>
      <c r="B3164">
        <v>766487</v>
      </c>
      <c r="C3164">
        <v>5250000</v>
      </c>
      <c r="D3164">
        <v>-4483513</v>
      </c>
    </row>
    <row r="3165" spans="1:4">
      <c r="A3165" t="s">
        <v>27271</v>
      </c>
      <c r="B3165">
        <v>1196752</v>
      </c>
      <c r="C3165">
        <v>30300000</v>
      </c>
      <c r="D3165">
        <v>-29103248</v>
      </c>
    </row>
    <row r="3166" spans="1:4">
      <c r="A3166" t="s">
        <v>27272</v>
      </c>
      <c r="B3166">
        <v>795126</v>
      </c>
      <c r="C3166">
        <v>6000000</v>
      </c>
      <c r="D3166">
        <v>-5204874</v>
      </c>
    </row>
    <row r="3167" spans="1:4">
      <c r="A3167" t="s">
        <v>27273</v>
      </c>
      <c r="B3167">
        <v>83574831</v>
      </c>
      <c r="C3167">
        <v>5000000</v>
      </c>
      <c r="D3167">
        <v>78574831</v>
      </c>
    </row>
    <row r="3168" spans="1:4">
      <c r="A3168" t="s">
        <v>27274</v>
      </c>
      <c r="B3168">
        <v>87025093</v>
      </c>
      <c r="C3168">
        <v>4000000</v>
      </c>
      <c r="D3168">
        <v>83025093</v>
      </c>
    </row>
    <row r="3169" spans="1:4">
      <c r="A3169" t="s">
        <v>27275</v>
      </c>
      <c r="B3169">
        <v>71897215</v>
      </c>
      <c r="C3169">
        <v>15000000</v>
      </c>
      <c r="D3169">
        <v>56897215</v>
      </c>
    </row>
    <row r="3170" spans="1:4">
      <c r="A3170" t="s">
        <v>27276</v>
      </c>
      <c r="B3170">
        <v>64267897</v>
      </c>
      <c r="C3170">
        <v>5000000</v>
      </c>
      <c r="D3170">
        <v>59267897</v>
      </c>
    </row>
    <row r="3171" spans="1:4">
      <c r="A3171" t="s">
        <v>27277</v>
      </c>
      <c r="B3171">
        <v>56536016</v>
      </c>
      <c r="C3171">
        <v>4900000</v>
      </c>
      <c r="D3171">
        <v>51636016</v>
      </c>
    </row>
    <row r="3172" spans="1:4">
      <c r="A3172" t="s">
        <v>27278</v>
      </c>
      <c r="B3172">
        <v>104007828</v>
      </c>
      <c r="C3172">
        <v>5000000</v>
      </c>
      <c r="D3172">
        <v>99007828</v>
      </c>
    </row>
    <row r="3173" spans="1:4">
      <c r="A3173" t="s">
        <v>27279</v>
      </c>
      <c r="B3173">
        <v>50820940</v>
      </c>
      <c r="C3173">
        <v>5000000</v>
      </c>
      <c r="D3173">
        <v>45820940</v>
      </c>
    </row>
    <row r="3174" spans="1:4">
      <c r="A3174" t="s">
        <v>27280</v>
      </c>
      <c r="B3174">
        <v>44793200</v>
      </c>
      <c r="C3174">
        <v>4500000</v>
      </c>
      <c r="D3174">
        <v>40293200</v>
      </c>
    </row>
    <row r="3175" spans="1:4">
      <c r="A3175" t="s">
        <v>26928</v>
      </c>
      <c r="B3175">
        <v>43771291</v>
      </c>
      <c r="C3175">
        <v>5000000</v>
      </c>
      <c r="D3175">
        <v>38771291</v>
      </c>
    </row>
    <row r="3176" spans="1:4">
      <c r="A3176" t="s">
        <v>27281</v>
      </c>
      <c r="B3176">
        <v>44456509</v>
      </c>
      <c r="C3176">
        <v>5000000</v>
      </c>
      <c r="D3176">
        <v>39456509</v>
      </c>
    </row>
    <row r="3177" spans="1:4">
      <c r="A3177" t="s">
        <v>27282</v>
      </c>
      <c r="B3177">
        <v>53884821</v>
      </c>
      <c r="C3177">
        <v>5000000</v>
      </c>
      <c r="D3177">
        <v>48884821</v>
      </c>
    </row>
    <row r="3178" spans="1:4">
      <c r="A3178" t="s">
        <v>27283</v>
      </c>
      <c r="B3178">
        <v>36000000</v>
      </c>
      <c r="C3178">
        <v>5000000</v>
      </c>
      <c r="D3178">
        <v>31000000</v>
      </c>
    </row>
    <row r="3179" spans="1:4">
      <c r="A3179" t="s">
        <v>27284</v>
      </c>
      <c r="B3179">
        <v>34872293</v>
      </c>
      <c r="C3179">
        <v>8500000</v>
      </c>
      <c r="D3179">
        <v>26372293</v>
      </c>
    </row>
    <row r="3180" spans="1:4">
      <c r="A3180" t="s">
        <v>27285</v>
      </c>
      <c r="B3180">
        <v>34468224</v>
      </c>
      <c r="C3180">
        <v>4500000</v>
      </c>
      <c r="D3180">
        <v>29968224</v>
      </c>
    </row>
    <row r="3181" spans="1:4">
      <c r="A3181" t="s">
        <v>27286</v>
      </c>
      <c r="B3181">
        <v>32453345</v>
      </c>
      <c r="C3181">
        <v>5000000</v>
      </c>
      <c r="D3181">
        <v>27453345</v>
      </c>
    </row>
    <row r="3182" spans="1:4">
      <c r="A3182" t="s">
        <v>27287</v>
      </c>
      <c r="B3182">
        <v>27296514</v>
      </c>
      <c r="C3182">
        <v>5000000</v>
      </c>
      <c r="D3182">
        <v>22296514</v>
      </c>
    </row>
    <row r="3183" spans="1:4">
      <c r="A3183" t="s">
        <v>27288</v>
      </c>
      <c r="B3183">
        <v>25799043</v>
      </c>
      <c r="C3183">
        <v>3300000</v>
      </c>
      <c r="D3183">
        <v>22499043</v>
      </c>
    </row>
    <row r="3184" spans="1:4">
      <c r="A3184" t="s">
        <v>27289</v>
      </c>
      <c r="B3184">
        <v>25530884</v>
      </c>
      <c r="C3184">
        <v>9000000</v>
      </c>
      <c r="D3184">
        <v>16530884</v>
      </c>
    </row>
    <row r="3185" spans="1:4">
      <c r="A3185" t="s">
        <v>27290</v>
      </c>
      <c r="B3185">
        <v>27689474</v>
      </c>
      <c r="C3185">
        <v>5000000</v>
      </c>
      <c r="D3185">
        <v>22689474</v>
      </c>
    </row>
    <row r="3186" spans="1:4">
      <c r="A3186" t="s">
        <v>27291</v>
      </c>
      <c r="B3186">
        <v>24138847</v>
      </c>
      <c r="C3186">
        <v>5000000</v>
      </c>
      <c r="D3186">
        <v>19138847</v>
      </c>
    </row>
    <row r="3187" spans="1:4">
      <c r="A3187" t="s">
        <v>27292</v>
      </c>
      <c r="B3187">
        <v>21994911</v>
      </c>
      <c r="C3187">
        <v>5000000</v>
      </c>
      <c r="D3187">
        <v>16994911</v>
      </c>
    </row>
    <row r="3188" spans="1:4">
      <c r="A3188" t="s">
        <v>27293</v>
      </c>
      <c r="B3188">
        <v>21501098</v>
      </c>
      <c r="C3188">
        <v>5000000</v>
      </c>
      <c r="D3188">
        <v>16501098</v>
      </c>
    </row>
    <row r="3189" spans="1:4">
      <c r="A3189" t="s">
        <v>27294</v>
      </c>
      <c r="B3189">
        <v>19281235</v>
      </c>
      <c r="C3189">
        <v>5000000</v>
      </c>
      <c r="D3189">
        <v>14281235</v>
      </c>
    </row>
    <row r="3190" spans="1:4">
      <c r="A3190" t="s">
        <v>27295</v>
      </c>
      <c r="B3190">
        <v>19421271</v>
      </c>
      <c r="C3190">
        <v>5000000</v>
      </c>
      <c r="D3190">
        <v>14421271</v>
      </c>
    </row>
    <row r="3191" spans="1:4">
      <c r="A3191" t="s">
        <v>27296</v>
      </c>
      <c r="B3191">
        <v>20733485</v>
      </c>
      <c r="C3191">
        <v>5000000</v>
      </c>
      <c r="D3191">
        <v>15733485</v>
      </c>
    </row>
    <row r="3192" spans="1:4">
      <c r="A3192" t="s">
        <v>27297</v>
      </c>
      <c r="B3192">
        <v>24809547</v>
      </c>
      <c r="C3192">
        <v>5000000</v>
      </c>
      <c r="D3192">
        <v>19809547</v>
      </c>
    </row>
    <row r="3193" spans="1:4">
      <c r="A3193" t="s">
        <v>27298</v>
      </c>
      <c r="B3193">
        <v>23031390</v>
      </c>
      <c r="C3193">
        <v>4500000</v>
      </c>
      <c r="D3193">
        <v>18531390</v>
      </c>
    </row>
    <row r="3194" spans="1:4">
      <c r="A3194" t="s">
        <v>26857</v>
      </c>
      <c r="B3194">
        <v>16017403</v>
      </c>
      <c r="C3194">
        <v>5000000</v>
      </c>
      <c r="D3194">
        <v>11017403</v>
      </c>
    </row>
    <row r="3195" spans="1:4">
      <c r="A3195" t="s">
        <v>27299</v>
      </c>
      <c r="B3195">
        <v>21197315</v>
      </c>
      <c r="C3195">
        <v>5000000</v>
      </c>
      <c r="D3195">
        <v>16197315</v>
      </c>
    </row>
    <row r="3196" spans="1:4">
      <c r="A3196" t="s">
        <v>27300</v>
      </c>
      <c r="B3196">
        <v>17382982</v>
      </c>
      <c r="C3196">
        <v>5000000</v>
      </c>
      <c r="D3196">
        <v>12382982</v>
      </c>
    </row>
    <row r="3197" spans="1:4">
      <c r="A3197" t="s">
        <v>27301</v>
      </c>
      <c r="B3197">
        <v>14821531</v>
      </c>
      <c r="C3197">
        <v>6000000</v>
      </c>
      <c r="D3197">
        <v>8821531</v>
      </c>
    </row>
    <row r="3198" spans="1:4">
      <c r="A3198" t="s">
        <v>27302</v>
      </c>
      <c r="B3198">
        <v>18656400</v>
      </c>
      <c r="C3198">
        <v>5000000</v>
      </c>
      <c r="D3198">
        <v>13656400</v>
      </c>
    </row>
    <row r="3199" spans="1:4">
      <c r="A3199" t="s">
        <v>27303</v>
      </c>
      <c r="B3199">
        <v>14343976</v>
      </c>
      <c r="C3199">
        <v>5000000</v>
      </c>
      <c r="D3199">
        <v>9343976</v>
      </c>
    </row>
    <row r="3200" spans="1:4">
      <c r="A3200" t="s">
        <v>27304</v>
      </c>
      <c r="B3200">
        <v>241437427</v>
      </c>
      <c r="C3200">
        <v>5000000</v>
      </c>
      <c r="D3200">
        <v>236437427</v>
      </c>
    </row>
    <row r="3201" spans="1:4">
      <c r="A3201" t="s">
        <v>27305</v>
      </c>
      <c r="B3201">
        <v>14123773</v>
      </c>
      <c r="C3201">
        <v>5000000</v>
      </c>
      <c r="D3201">
        <v>9123773</v>
      </c>
    </row>
    <row r="3202" spans="1:4">
      <c r="A3202" t="s">
        <v>27306</v>
      </c>
      <c r="B3202">
        <v>15126948</v>
      </c>
      <c r="C3202">
        <v>5000000</v>
      </c>
      <c r="D3202">
        <v>10126948</v>
      </c>
    </row>
    <row r="3203" spans="1:4">
      <c r="A3203" t="s">
        <v>27307</v>
      </c>
      <c r="B3203">
        <v>13622333</v>
      </c>
      <c r="C3203">
        <v>2000000</v>
      </c>
      <c r="D3203">
        <v>11622333</v>
      </c>
    </row>
    <row r="3204" spans="1:4">
      <c r="A3204" t="s">
        <v>27308</v>
      </c>
      <c r="B3204">
        <v>13464388</v>
      </c>
      <c r="C3204">
        <v>4000000</v>
      </c>
      <c r="D3204">
        <v>9464388</v>
      </c>
    </row>
    <row r="3205" spans="1:4">
      <c r="A3205" t="s">
        <v>27309</v>
      </c>
      <c r="B3205">
        <v>13350177</v>
      </c>
      <c r="C3205">
        <v>5000000</v>
      </c>
      <c r="D3205">
        <v>8350177</v>
      </c>
    </row>
    <row r="3206" spans="1:4">
      <c r="A3206" t="s">
        <v>27310</v>
      </c>
      <c r="B3206">
        <v>13269963</v>
      </c>
      <c r="C3206">
        <v>5000000</v>
      </c>
      <c r="D3206">
        <v>8269963</v>
      </c>
    </row>
    <row r="3207" spans="1:4">
      <c r="A3207" t="s">
        <v>27311</v>
      </c>
      <c r="B3207">
        <v>17768000</v>
      </c>
      <c r="C3207">
        <v>5000000</v>
      </c>
      <c r="D3207">
        <v>12768000</v>
      </c>
    </row>
    <row r="3208" spans="1:4">
      <c r="A3208" t="s">
        <v>27312</v>
      </c>
      <c r="B3208">
        <v>12947763</v>
      </c>
      <c r="C3208">
        <v>5000000</v>
      </c>
      <c r="D3208">
        <v>7947763</v>
      </c>
    </row>
    <row r="3209" spans="1:4">
      <c r="A3209" t="s">
        <v>27313</v>
      </c>
      <c r="B3209">
        <v>14100000</v>
      </c>
      <c r="C3209">
        <v>5000000</v>
      </c>
      <c r="D3209">
        <v>9100000</v>
      </c>
    </row>
    <row r="3210" spans="1:4">
      <c r="A3210" t="s">
        <v>27314</v>
      </c>
      <c r="B3210">
        <v>12200000</v>
      </c>
      <c r="C3210">
        <v>5000000</v>
      </c>
      <c r="D3210">
        <v>7200000</v>
      </c>
    </row>
    <row r="3211" spans="1:4">
      <c r="A3211" t="s">
        <v>27315</v>
      </c>
      <c r="B3211">
        <v>17683670</v>
      </c>
      <c r="C3211">
        <v>5000000</v>
      </c>
      <c r="D3211">
        <v>12683670</v>
      </c>
    </row>
    <row r="3212" spans="1:4">
      <c r="A3212" t="s">
        <v>27316</v>
      </c>
      <c r="B3212">
        <v>12055108</v>
      </c>
      <c r="C3212">
        <v>8000000</v>
      </c>
      <c r="D3212">
        <v>4055108</v>
      </c>
    </row>
    <row r="3213" spans="1:4">
      <c r="A3213" t="s">
        <v>27317</v>
      </c>
      <c r="B3213">
        <v>27285953</v>
      </c>
      <c r="C3213">
        <v>5000000</v>
      </c>
      <c r="D3213">
        <v>22285953</v>
      </c>
    </row>
    <row r="3214" spans="1:4">
      <c r="A3214" t="s">
        <v>27318</v>
      </c>
      <c r="B3214">
        <v>10572742</v>
      </c>
      <c r="C3214">
        <v>8000000</v>
      </c>
      <c r="D3214">
        <v>2572742</v>
      </c>
    </row>
    <row r="3215" spans="1:4">
      <c r="A3215" t="s">
        <v>27319</v>
      </c>
      <c r="B3215">
        <v>9628751</v>
      </c>
      <c r="C3215">
        <v>5000000</v>
      </c>
      <c r="D3215">
        <v>4628751</v>
      </c>
    </row>
    <row r="3216" spans="1:4">
      <c r="A3216" t="s">
        <v>27320</v>
      </c>
      <c r="B3216">
        <v>8786715</v>
      </c>
      <c r="C3216">
        <v>5000000</v>
      </c>
      <c r="D3216">
        <v>3786715</v>
      </c>
    </row>
    <row r="3217" spans="1:4">
      <c r="A3217" t="s">
        <v>27321</v>
      </c>
      <c r="B3217">
        <v>3432342</v>
      </c>
      <c r="C3217">
        <v>6000000</v>
      </c>
      <c r="D3217">
        <v>-2567658</v>
      </c>
    </row>
    <row r="3218" spans="1:4">
      <c r="A3218" t="s">
        <v>27322</v>
      </c>
      <c r="B3218">
        <v>6755271</v>
      </c>
      <c r="C3218">
        <v>5000000</v>
      </c>
      <c r="D3218">
        <v>1755271</v>
      </c>
    </row>
    <row r="3219" spans="1:4">
      <c r="A3219" t="s">
        <v>27323</v>
      </c>
      <c r="B3219">
        <v>6157157</v>
      </c>
      <c r="C3219">
        <v>5000000</v>
      </c>
      <c r="D3219">
        <v>1157157</v>
      </c>
    </row>
    <row r="3220" spans="1:4">
      <c r="A3220" t="s">
        <v>27324</v>
      </c>
      <c r="B3220">
        <v>5480318</v>
      </c>
      <c r="C3220">
        <v>5000000</v>
      </c>
      <c r="D3220">
        <v>480318</v>
      </c>
    </row>
    <row r="3221" spans="1:4">
      <c r="A3221" t="s">
        <v>27325</v>
      </c>
      <c r="B3221">
        <v>5308707</v>
      </c>
      <c r="C3221">
        <v>5000000</v>
      </c>
      <c r="D3221">
        <v>308707</v>
      </c>
    </row>
    <row r="3222" spans="1:4">
      <c r="A3222" t="s">
        <v>27326</v>
      </c>
      <c r="B3222">
        <v>5009677</v>
      </c>
      <c r="C3222">
        <v>5000000</v>
      </c>
      <c r="D3222">
        <v>9677</v>
      </c>
    </row>
    <row r="3223" spans="1:4">
      <c r="A3223" t="s">
        <v>27327</v>
      </c>
      <c r="B3223">
        <v>4306697</v>
      </c>
      <c r="C3223">
        <v>5000000</v>
      </c>
      <c r="D3223">
        <v>-693303</v>
      </c>
    </row>
    <row r="3224" spans="1:4">
      <c r="A3224" t="s">
        <v>27328</v>
      </c>
      <c r="B3224">
        <v>3950029</v>
      </c>
      <c r="C3224">
        <v>4000000</v>
      </c>
      <c r="D3224">
        <v>-49971</v>
      </c>
    </row>
    <row r="3225" spans="1:4">
      <c r="A3225" t="s">
        <v>27329</v>
      </c>
      <c r="B3225">
        <v>4040588</v>
      </c>
      <c r="C3225">
        <v>5000000</v>
      </c>
      <c r="D3225">
        <v>-959412</v>
      </c>
    </row>
    <row r="3226" spans="1:4">
      <c r="A3226" t="s">
        <v>27330</v>
      </c>
      <c r="B3226">
        <v>3049135</v>
      </c>
      <c r="C3226">
        <v>5000000</v>
      </c>
      <c r="D3226">
        <v>-1950865</v>
      </c>
    </row>
    <row r="3227" spans="1:4">
      <c r="A3227" t="s">
        <v>27331</v>
      </c>
      <c r="B3227">
        <v>4700361</v>
      </c>
      <c r="C3227">
        <v>5000000</v>
      </c>
      <c r="D3227">
        <v>-299639</v>
      </c>
    </row>
    <row r="3228" spans="1:4">
      <c r="A3228" t="s">
        <v>27332</v>
      </c>
      <c r="B3228">
        <v>2711210</v>
      </c>
      <c r="C3228">
        <v>5000000</v>
      </c>
      <c r="D3228">
        <v>-2288790</v>
      </c>
    </row>
    <row r="3229" spans="1:4">
      <c r="A3229" t="s">
        <v>27333</v>
      </c>
      <c r="B3229">
        <v>1980338</v>
      </c>
      <c r="C3229">
        <v>5000000</v>
      </c>
      <c r="D3229">
        <v>-3019662</v>
      </c>
    </row>
    <row r="3230" spans="1:4">
      <c r="A3230" t="s">
        <v>27334</v>
      </c>
      <c r="B3230">
        <v>1082044</v>
      </c>
      <c r="C3230">
        <v>5000000</v>
      </c>
      <c r="D3230">
        <v>-3917956</v>
      </c>
    </row>
    <row r="3231" spans="1:4">
      <c r="A3231" t="s">
        <v>27335</v>
      </c>
      <c r="B3231">
        <v>1100000</v>
      </c>
      <c r="C3231">
        <v>5000000</v>
      </c>
      <c r="D3231">
        <v>-3900000</v>
      </c>
    </row>
    <row r="3232" spans="1:4">
      <c r="A3232" t="s">
        <v>27336</v>
      </c>
      <c r="B3232">
        <v>2445646</v>
      </c>
      <c r="C3232">
        <v>5000000</v>
      </c>
      <c r="D3232">
        <v>-2554354</v>
      </c>
    </row>
    <row r="3233" spans="1:4">
      <c r="A3233" t="s">
        <v>27337</v>
      </c>
      <c r="B3233">
        <v>2221809</v>
      </c>
      <c r="C3233">
        <v>5000000</v>
      </c>
      <c r="D3233">
        <v>-2778191</v>
      </c>
    </row>
    <row r="3234" spans="1:4">
      <c r="A3234" t="s">
        <v>27338</v>
      </c>
      <c r="B3234">
        <v>296665</v>
      </c>
      <c r="C3234">
        <v>5000000</v>
      </c>
      <c r="D3234">
        <v>-4703335</v>
      </c>
    </row>
    <row r="3235" spans="1:4">
      <c r="A3235" t="s">
        <v>27339</v>
      </c>
      <c r="B3235">
        <v>3219029</v>
      </c>
      <c r="C3235">
        <v>5000000</v>
      </c>
      <c r="D3235">
        <v>-1780971</v>
      </c>
    </row>
    <row r="3236" spans="1:4">
      <c r="A3236" t="s">
        <v>27340</v>
      </c>
      <c r="B3236">
        <v>1040879</v>
      </c>
      <c r="C3236">
        <v>7000000</v>
      </c>
      <c r="D3236">
        <v>-5959121</v>
      </c>
    </row>
    <row r="3237" spans="1:4">
      <c r="A3237" t="s">
        <v>27341</v>
      </c>
      <c r="B3237">
        <v>326308</v>
      </c>
      <c r="C3237">
        <v>5000000</v>
      </c>
      <c r="D3237">
        <v>-4673692</v>
      </c>
    </row>
    <row r="3238" spans="1:4">
      <c r="A3238" t="s">
        <v>27342</v>
      </c>
      <c r="B3238">
        <v>124720</v>
      </c>
      <c r="C3238">
        <v>5000000</v>
      </c>
      <c r="D3238">
        <v>-4875280</v>
      </c>
    </row>
    <row r="3239" spans="1:4">
      <c r="A3239" t="s">
        <v>27343</v>
      </c>
      <c r="B3239">
        <v>99147</v>
      </c>
      <c r="C3239">
        <v>2000000</v>
      </c>
      <c r="D3239">
        <v>-1900853</v>
      </c>
    </row>
    <row r="3240" spans="1:4">
      <c r="A3240" t="s">
        <v>27344</v>
      </c>
      <c r="B3240">
        <v>65087</v>
      </c>
      <c r="C3240">
        <v>5000000</v>
      </c>
      <c r="D3240">
        <v>-4934913</v>
      </c>
    </row>
    <row r="3241" spans="1:4">
      <c r="A3241" t="s">
        <v>27345</v>
      </c>
      <c r="B3241">
        <v>16066</v>
      </c>
      <c r="C3241">
        <v>5000000</v>
      </c>
      <c r="D3241">
        <v>-4983934</v>
      </c>
    </row>
    <row r="3242" spans="1:4">
      <c r="A3242" t="s">
        <v>27346</v>
      </c>
      <c r="B3242">
        <v>617228</v>
      </c>
      <c r="C3242">
        <v>84450000</v>
      </c>
      <c r="D3242">
        <v>-83832772</v>
      </c>
    </row>
    <row r="3243" spans="1:4">
      <c r="A3243" t="s">
        <v>27347</v>
      </c>
      <c r="B3243">
        <v>24475416</v>
      </c>
      <c r="C3243">
        <v>890000</v>
      </c>
      <c r="D3243">
        <v>23585416</v>
      </c>
    </row>
    <row r="3244" spans="1:4">
      <c r="A3244" t="s">
        <v>27348</v>
      </c>
      <c r="B3244">
        <v>47277326</v>
      </c>
      <c r="C3244">
        <v>4800000</v>
      </c>
      <c r="D3244">
        <v>42477326</v>
      </c>
    </row>
    <row r="3245" spans="1:4">
      <c r="A3245" t="s">
        <v>27349</v>
      </c>
      <c r="B3245">
        <v>1247453</v>
      </c>
      <c r="C3245">
        <v>2800000</v>
      </c>
      <c r="D3245">
        <v>-1552547</v>
      </c>
    </row>
    <row r="3246" spans="1:4">
      <c r="A3246" t="s">
        <v>27350</v>
      </c>
      <c r="B3246">
        <v>1729969</v>
      </c>
      <c r="C3246">
        <v>5000000</v>
      </c>
      <c r="D3246">
        <v>-3270031</v>
      </c>
    </row>
    <row r="3247" spans="1:4">
      <c r="A3247" t="s">
        <v>27351</v>
      </c>
      <c r="B3247">
        <v>1705139</v>
      </c>
      <c r="C3247">
        <v>4700000</v>
      </c>
      <c r="D3247">
        <v>-2994861</v>
      </c>
    </row>
    <row r="3248" spans="1:4">
      <c r="A3248" t="s">
        <v>27352</v>
      </c>
      <c r="B3248">
        <v>8025872</v>
      </c>
      <c r="C3248">
        <v>4700000</v>
      </c>
      <c r="D3248">
        <v>3325872</v>
      </c>
    </row>
    <row r="3249" spans="1:4">
      <c r="A3249" t="s">
        <v>27353</v>
      </c>
      <c r="B3249">
        <v>778565</v>
      </c>
      <c r="C3249">
        <v>4800000</v>
      </c>
      <c r="D3249">
        <v>-4021435</v>
      </c>
    </row>
    <row r="3250" spans="1:4">
      <c r="A3250" t="s">
        <v>27354</v>
      </c>
      <c r="B3250">
        <v>513836</v>
      </c>
      <c r="C3250">
        <v>4600000</v>
      </c>
      <c r="D3250">
        <v>-4086164</v>
      </c>
    </row>
    <row r="3251" spans="1:4">
      <c r="A3251" t="s">
        <v>27355</v>
      </c>
      <c r="B3251">
        <v>434417</v>
      </c>
      <c r="C3251">
        <v>4600000</v>
      </c>
      <c r="D3251">
        <v>-4165583</v>
      </c>
    </row>
    <row r="3252" spans="1:4">
      <c r="A3252" t="s">
        <v>27356</v>
      </c>
      <c r="B3252">
        <v>81200000</v>
      </c>
      <c r="C3252">
        <v>4500000</v>
      </c>
      <c r="D3252">
        <v>76700000</v>
      </c>
    </row>
    <row r="3253" spans="1:4">
      <c r="A3253" t="s">
        <v>27357</v>
      </c>
      <c r="B3253">
        <v>52700832</v>
      </c>
      <c r="C3253">
        <v>4500000</v>
      </c>
      <c r="D3253">
        <v>48200832</v>
      </c>
    </row>
    <row r="3254" spans="1:4">
      <c r="A3254" t="s">
        <v>27358</v>
      </c>
      <c r="B3254">
        <v>13060843</v>
      </c>
      <c r="C3254">
        <v>15000000</v>
      </c>
      <c r="D3254">
        <v>-1939157</v>
      </c>
    </row>
    <row r="3255" spans="1:4">
      <c r="A3255" t="s">
        <v>27359</v>
      </c>
      <c r="B3255">
        <v>3798532</v>
      </c>
      <c r="C3255">
        <v>4500000</v>
      </c>
      <c r="D3255">
        <v>-701468</v>
      </c>
    </row>
    <row r="3256" spans="1:4">
      <c r="A3256" t="s">
        <v>27360</v>
      </c>
      <c r="B3256">
        <v>3609278</v>
      </c>
      <c r="C3256">
        <v>4500000</v>
      </c>
      <c r="D3256">
        <v>-890722</v>
      </c>
    </row>
    <row r="3257" spans="1:4">
      <c r="A3257" t="s">
        <v>27361</v>
      </c>
      <c r="B3257">
        <v>1687311</v>
      </c>
      <c r="C3257">
        <v>700000000</v>
      </c>
      <c r="D3257">
        <v>-698312689</v>
      </c>
    </row>
    <row r="3258" spans="1:4">
      <c r="A3258" t="s">
        <v>27362</v>
      </c>
      <c r="B3258">
        <v>727883</v>
      </c>
      <c r="C3258">
        <v>4500000</v>
      </c>
      <c r="D3258">
        <v>-3772117</v>
      </c>
    </row>
    <row r="3259" spans="1:4">
      <c r="A3259" t="s">
        <v>27363</v>
      </c>
      <c r="B3259">
        <v>713413</v>
      </c>
      <c r="C3259">
        <v>4500000</v>
      </c>
      <c r="D3259">
        <v>-3786587</v>
      </c>
    </row>
    <row r="3260" spans="1:4">
      <c r="A3260" t="s">
        <v>27364</v>
      </c>
      <c r="B3260">
        <v>410241</v>
      </c>
      <c r="C3260">
        <v>2000000</v>
      </c>
      <c r="D3260">
        <v>-1589759</v>
      </c>
    </row>
    <row r="3261" spans="1:4">
      <c r="A3261" t="s">
        <v>27365</v>
      </c>
      <c r="B3261">
        <v>211667</v>
      </c>
      <c r="C3261">
        <v>4200000000</v>
      </c>
      <c r="D3261">
        <v>-4199788333</v>
      </c>
    </row>
    <row r="3262" spans="1:4">
      <c r="A3262" t="s">
        <v>27366</v>
      </c>
      <c r="B3262">
        <v>92191</v>
      </c>
      <c r="C3262">
        <v>2500000</v>
      </c>
      <c r="D3262">
        <v>-2407809</v>
      </c>
    </row>
    <row r="3263" spans="1:4">
      <c r="A3263" t="s">
        <v>27367</v>
      </c>
      <c r="B3263">
        <v>49413</v>
      </c>
      <c r="C3263">
        <v>35000000</v>
      </c>
      <c r="D3263">
        <v>-34950587</v>
      </c>
    </row>
    <row r="3264" spans="1:4">
      <c r="A3264" t="s">
        <v>27368</v>
      </c>
      <c r="B3264">
        <v>108229</v>
      </c>
      <c r="C3264">
        <v>4500000</v>
      </c>
      <c r="D3264">
        <v>-4391771</v>
      </c>
    </row>
    <row r="3265" spans="1:4">
      <c r="A3265" t="s">
        <v>27369</v>
      </c>
      <c r="B3265">
        <v>112000000</v>
      </c>
      <c r="C3265">
        <v>4400000</v>
      </c>
      <c r="D3265">
        <v>107600000</v>
      </c>
    </row>
    <row r="3266" spans="1:4">
      <c r="A3266" t="s">
        <v>27370</v>
      </c>
      <c r="B3266">
        <v>26345</v>
      </c>
      <c r="C3266">
        <v>3000000</v>
      </c>
      <c r="D3266">
        <v>-2973655</v>
      </c>
    </row>
    <row r="3267" spans="1:4">
      <c r="A3267" t="s">
        <v>27371</v>
      </c>
      <c r="B3267">
        <v>20772796</v>
      </c>
      <c r="C3267">
        <v>6000000</v>
      </c>
      <c r="D3267">
        <v>14772796</v>
      </c>
    </row>
    <row r="3268" spans="1:4">
      <c r="A3268" t="s">
        <v>24303</v>
      </c>
      <c r="B3268">
        <v>34964818</v>
      </c>
      <c r="C3268">
        <v>150000000</v>
      </c>
      <c r="D3268">
        <v>-115035182</v>
      </c>
    </row>
    <row r="3269" spans="1:4">
      <c r="A3269" t="s">
        <v>27372</v>
      </c>
      <c r="B3269">
        <v>1487477</v>
      </c>
      <c r="C3269">
        <v>4200000</v>
      </c>
      <c r="D3269">
        <v>-2712523</v>
      </c>
    </row>
    <row r="3270" spans="1:4">
      <c r="A3270" t="s">
        <v>27373</v>
      </c>
      <c r="B3270">
        <v>62549000</v>
      </c>
      <c r="C3270">
        <v>2300000</v>
      </c>
      <c r="D3270">
        <v>60249000</v>
      </c>
    </row>
    <row r="3271" spans="1:4">
      <c r="A3271" t="s">
        <v>27374</v>
      </c>
      <c r="B3271">
        <v>105500000</v>
      </c>
      <c r="C3271">
        <v>4000000</v>
      </c>
      <c r="D3271">
        <v>101500000</v>
      </c>
    </row>
    <row r="3272" spans="1:4">
      <c r="A3272" t="s">
        <v>27375</v>
      </c>
      <c r="B3272">
        <v>101055</v>
      </c>
      <c r="C3272">
        <v>4000000</v>
      </c>
      <c r="D3272">
        <v>-3898945</v>
      </c>
    </row>
    <row r="3273" spans="1:4">
      <c r="A3273" t="s">
        <v>27376</v>
      </c>
      <c r="B3273">
        <v>44566004</v>
      </c>
      <c r="C3273">
        <v>4000000</v>
      </c>
      <c r="D3273">
        <v>40566004</v>
      </c>
    </row>
    <row r="3274" spans="1:4">
      <c r="A3274" t="s">
        <v>27377</v>
      </c>
      <c r="B3274">
        <v>39200000</v>
      </c>
      <c r="C3274">
        <v>4000000</v>
      </c>
      <c r="D3274">
        <v>35200000</v>
      </c>
    </row>
    <row r="3275" spans="1:4">
      <c r="A3275" t="s">
        <v>27378</v>
      </c>
      <c r="B3275">
        <v>36000000</v>
      </c>
      <c r="C3275">
        <v>4000000</v>
      </c>
      <c r="D3275">
        <v>32000000</v>
      </c>
    </row>
    <row r="3276" spans="1:4">
      <c r="A3276" t="s">
        <v>24317</v>
      </c>
      <c r="B3276">
        <v>65007045</v>
      </c>
      <c r="C3276">
        <v>140000000</v>
      </c>
      <c r="D3276">
        <v>-74992955</v>
      </c>
    </row>
    <row r="3277" spans="1:4">
      <c r="A3277" t="s">
        <v>27379</v>
      </c>
      <c r="B3277">
        <v>31252964</v>
      </c>
      <c r="C3277">
        <v>4000000</v>
      </c>
      <c r="D3277">
        <v>27252964</v>
      </c>
    </row>
    <row r="3278" spans="1:4">
      <c r="A3278" t="s">
        <v>27380</v>
      </c>
      <c r="B3278">
        <v>131175</v>
      </c>
      <c r="C3278">
        <v>8500000</v>
      </c>
      <c r="D3278">
        <v>-8368825</v>
      </c>
    </row>
    <row r="3279" spans="1:4">
      <c r="A3279" t="s">
        <v>27381</v>
      </c>
      <c r="B3279">
        <v>31968347</v>
      </c>
      <c r="C3279">
        <v>3600000</v>
      </c>
      <c r="D3279">
        <v>28368347</v>
      </c>
    </row>
    <row r="3280" spans="1:4">
      <c r="A3280" t="s">
        <v>27382</v>
      </c>
      <c r="B3280">
        <v>35385560</v>
      </c>
      <c r="C3280">
        <v>4000000</v>
      </c>
      <c r="D3280">
        <v>31385560</v>
      </c>
    </row>
    <row r="3281" spans="1:4">
      <c r="A3281" t="s">
        <v>27383</v>
      </c>
      <c r="B3281">
        <v>20803237</v>
      </c>
      <c r="C3281">
        <v>3500000</v>
      </c>
      <c r="D3281">
        <v>17303237</v>
      </c>
    </row>
    <row r="3282" spans="1:4">
      <c r="A3282" t="s">
        <v>27384</v>
      </c>
      <c r="B3282">
        <v>13008928</v>
      </c>
      <c r="C3282">
        <v>4000000</v>
      </c>
      <c r="D3282">
        <v>9008928</v>
      </c>
    </row>
    <row r="3283" spans="1:4">
      <c r="A3283" t="s">
        <v>27385</v>
      </c>
      <c r="B3283">
        <v>15152879</v>
      </c>
      <c r="C3283">
        <v>5000000</v>
      </c>
      <c r="D3283">
        <v>10152879</v>
      </c>
    </row>
    <row r="3284" spans="1:4">
      <c r="A3284" t="s">
        <v>27386</v>
      </c>
      <c r="B3284">
        <v>25359200</v>
      </c>
      <c r="C3284">
        <v>4000000</v>
      </c>
      <c r="D3284">
        <v>21359200</v>
      </c>
    </row>
    <row r="3285" spans="1:4">
      <c r="A3285" t="s">
        <v>27387</v>
      </c>
      <c r="B3285">
        <v>10515579</v>
      </c>
      <c r="C3285">
        <v>4000000</v>
      </c>
      <c r="D3285">
        <v>6515579</v>
      </c>
    </row>
    <row r="3286" spans="1:4">
      <c r="A3286" t="s">
        <v>24437</v>
      </c>
      <c r="B3286">
        <v>180011740</v>
      </c>
      <c r="C3286">
        <v>100000000</v>
      </c>
      <c r="D3286">
        <v>80011740</v>
      </c>
    </row>
    <row r="3287" spans="1:4">
      <c r="A3287" t="s">
        <v>27388</v>
      </c>
      <c r="B3287">
        <v>10097096</v>
      </c>
      <c r="C3287">
        <v>4000000</v>
      </c>
      <c r="D3287">
        <v>6097096</v>
      </c>
    </row>
    <row r="3288" spans="1:4">
      <c r="A3288" t="s">
        <v>27389</v>
      </c>
      <c r="B3288">
        <v>9821335</v>
      </c>
      <c r="C3288">
        <v>6000000</v>
      </c>
      <c r="D3288">
        <v>3821335</v>
      </c>
    </row>
    <row r="3289" spans="1:4">
      <c r="A3289" t="s">
        <v>27390</v>
      </c>
      <c r="B3289">
        <v>8243880</v>
      </c>
      <c r="C3289">
        <v>3200000</v>
      </c>
      <c r="D3289">
        <v>5043880</v>
      </c>
    </row>
    <row r="3290" spans="1:4">
      <c r="A3290" t="s">
        <v>27391</v>
      </c>
      <c r="B3290">
        <v>7825820</v>
      </c>
      <c r="C3290">
        <v>4000000</v>
      </c>
      <c r="D3290">
        <v>3825820</v>
      </c>
    </row>
    <row r="3291" spans="1:4">
      <c r="A3291" t="s">
        <v>25970</v>
      </c>
      <c r="B3291">
        <v>14637490</v>
      </c>
      <c r="C3291">
        <v>25000000</v>
      </c>
      <c r="D3291">
        <v>-10362510</v>
      </c>
    </row>
    <row r="3292" spans="1:4">
      <c r="A3292" t="s">
        <v>27392</v>
      </c>
      <c r="B3292">
        <v>7159147</v>
      </c>
      <c r="C3292">
        <v>3400000</v>
      </c>
      <c r="D3292">
        <v>3759147</v>
      </c>
    </row>
    <row r="3293" spans="1:4">
      <c r="A3293" t="s">
        <v>27393</v>
      </c>
      <c r="B3293">
        <v>17314483</v>
      </c>
      <c r="C3293">
        <v>4000000</v>
      </c>
      <c r="D3293">
        <v>13314483</v>
      </c>
    </row>
    <row r="3294" spans="1:4">
      <c r="A3294" t="s">
        <v>27394</v>
      </c>
      <c r="B3294">
        <v>6525762</v>
      </c>
      <c r="C3294">
        <v>4000000</v>
      </c>
      <c r="D3294">
        <v>2525762</v>
      </c>
    </row>
    <row r="3295" spans="1:4">
      <c r="A3295" t="s">
        <v>27395</v>
      </c>
      <c r="B3295">
        <v>4301331</v>
      </c>
      <c r="C3295">
        <v>4000000</v>
      </c>
      <c r="D3295">
        <v>301331</v>
      </c>
    </row>
    <row r="3296" spans="1:4">
      <c r="A3296" t="s">
        <v>27396</v>
      </c>
      <c r="B3296">
        <v>4046737</v>
      </c>
      <c r="C3296">
        <v>4000000</v>
      </c>
      <c r="D3296">
        <v>46737</v>
      </c>
    </row>
    <row r="3297" spans="1:4">
      <c r="A3297" t="s">
        <v>27397</v>
      </c>
      <c r="B3297">
        <v>3713002</v>
      </c>
      <c r="C3297">
        <v>8000000</v>
      </c>
      <c r="D3297">
        <v>-4286998</v>
      </c>
    </row>
    <row r="3298" spans="1:4">
      <c r="A3298" t="s">
        <v>27398</v>
      </c>
      <c r="B3298">
        <v>3468572</v>
      </c>
      <c r="C3298">
        <v>4000000</v>
      </c>
      <c r="D3298">
        <v>-531428</v>
      </c>
    </row>
    <row r="3299" spans="1:4">
      <c r="A3299" t="s">
        <v>27399</v>
      </c>
      <c r="B3299">
        <v>2892582</v>
      </c>
      <c r="C3299">
        <v>4000000</v>
      </c>
      <c r="D3299">
        <v>-1107418</v>
      </c>
    </row>
    <row r="3300" spans="1:4">
      <c r="A3300" t="s">
        <v>27400</v>
      </c>
      <c r="B3300">
        <v>2800000</v>
      </c>
      <c r="C3300">
        <v>4000000</v>
      </c>
      <c r="D3300">
        <v>-1200000</v>
      </c>
    </row>
    <row r="3301" spans="1:4">
      <c r="A3301" t="s">
        <v>27401</v>
      </c>
      <c r="B3301">
        <v>2426851</v>
      </c>
      <c r="C3301">
        <v>4000000</v>
      </c>
      <c r="D3301">
        <v>-1573149</v>
      </c>
    </row>
    <row r="3302" spans="1:4">
      <c r="A3302" t="s">
        <v>27402</v>
      </c>
      <c r="B3302">
        <v>1325073</v>
      </c>
      <c r="C3302">
        <v>4000000</v>
      </c>
      <c r="D3302">
        <v>-2674927</v>
      </c>
    </row>
    <row r="3303" spans="1:4">
      <c r="A3303" t="s">
        <v>27403</v>
      </c>
      <c r="B3303">
        <v>864959</v>
      </c>
      <c r="C3303">
        <v>4000000</v>
      </c>
      <c r="D3303">
        <v>-3135041</v>
      </c>
    </row>
    <row r="3304" spans="1:4">
      <c r="A3304" t="s">
        <v>27404</v>
      </c>
      <c r="B3304">
        <v>2601847</v>
      </c>
      <c r="C3304">
        <v>4000000</v>
      </c>
      <c r="D3304">
        <v>-1398153</v>
      </c>
    </row>
    <row r="3305" spans="1:4">
      <c r="A3305" t="s">
        <v>27405</v>
      </c>
      <c r="B3305">
        <v>800000</v>
      </c>
      <c r="C3305">
        <v>4000000</v>
      </c>
      <c r="D3305">
        <v>-3200000</v>
      </c>
    </row>
    <row r="3306" spans="1:4">
      <c r="A3306" t="s">
        <v>27406</v>
      </c>
      <c r="B3306">
        <v>562059</v>
      </c>
      <c r="C3306">
        <v>4000000</v>
      </c>
      <c r="D3306">
        <v>-3437941</v>
      </c>
    </row>
    <row r="3307" spans="1:4">
      <c r="A3307" t="s">
        <v>27407</v>
      </c>
      <c r="B3307">
        <v>399793</v>
      </c>
      <c r="C3307">
        <v>4000000</v>
      </c>
      <c r="D3307">
        <v>-3600207</v>
      </c>
    </row>
    <row r="3308" spans="1:4">
      <c r="A3308" t="s">
        <v>27408</v>
      </c>
      <c r="B3308">
        <v>371897</v>
      </c>
      <c r="C3308">
        <v>4000000</v>
      </c>
      <c r="D3308">
        <v>-3628103</v>
      </c>
    </row>
    <row r="3309" spans="1:4">
      <c r="A3309" t="s">
        <v>27409</v>
      </c>
      <c r="B3309">
        <v>302204</v>
      </c>
      <c r="C3309">
        <v>3000000</v>
      </c>
      <c r="D3309">
        <v>-2697796</v>
      </c>
    </row>
    <row r="3310" spans="1:4">
      <c r="A3310" t="s">
        <v>27410</v>
      </c>
      <c r="B3310">
        <v>354704</v>
      </c>
      <c r="C3310">
        <v>1300000</v>
      </c>
      <c r="D3310">
        <v>-945296</v>
      </c>
    </row>
    <row r="3311" spans="1:4">
      <c r="A3311" t="s">
        <v>27411</v>
      </c>
      <c r="B3311">
        <v>265107</v>
      </c>
      <c r="C3311">
        <v>1500000</v>
      </c>
      <c r="D3311">
        <v>-1234893</v>
      </c>
    </row>
    <row r="3312" spans="1:4">
      <c r="A3312" t="s">
        <v>27412</v>
      </c>
      <c r="B3312">
        <v>185577</v>
      </c>
      <c r="C3312">
        <v>4000000</v>
      </c>
      <c r="D3312">
        <v>-3814423</v>
      </c>
    </row>
    <row r="3313" spans="1:4">
      <c r="A3313" t="s">
        <v>27413</v>
      </c>
      <c r="B3313">
        <v>58214</v>
      </c>
      <c r="C3313">
        <v>9500000</v>
      </c>
      <c r="D3313">
        <v>-9441786</v>
      </c>
    </row>
    <row r="3314" spans="1:4">
      <c r="A3314" t="s">
        <v>27414</v>
      </c>
      <c r="B3314">
        <v>75078</v>
      </c>
      <c r="C3314">
        <v>14000000</v>
      </c>
      <c r="D3314">
        <v>-13924922</v>
      </c>
    </row>
    <row r="3315" spans="1:4">
      <c r="A3315" t="s">
        <v>27415</v>
      </c>
      <c r="B3315">
        <v>317125</v>
      </c>
      <c r="C3315">
        <v>16000000</v>
      </c>
      <c r="D3315">
        <v>-15682875</v>
      </c>
    </row>
    <row r="3316" spans="1:4">
      <c r="A3316" t="s">
        <v>27416</v>
      </c>
      <c r="B3316">
        <v>146402</v>
      </c>
      <c r="C3316">
        <v>4000000</v>
      </c>
      <c r="D3316">
        <v>-3853598</v>
      </c>
    </row>
    <row r="3317" spans="1:4">
      <c r="A3317" t="s">
        <v>27417</v>
      </c>
      <c r="B3317">
        <v>18469</v>
      </c>
      <c r="C3317">
        <v>650000</v>
      </c>
      <c r="D3317">
        <v>-631531</v>
      </c>
    </row>
    <row r="3318" spans="1:4">
      <c r="A3318" t="s">
        <v>27418</v>
      </c>
      <c r="B3318">
        <v>12836</v>
      </c>
      <c r="C3318">
        <v>4000000</v>
      </c>
      <c r="D3318">
        <v>-3987164</v>
      </c>
    </row>
    <row r="3319" spans="1:4">
      <c r="A3319" t="s">
        <v>27419</v>
      </c>
      <c r="B3319">
        <v>20262</v>
      </c>
      <c r="C3319">
        <v>4000000</v>
      </c>
      <c r="D3319">
        <v>-3979738</v>
      </c>
    </row>
    <row r="3320" spans="1:4">
      <c r="A3320" t="s">
        <v>27420</v>
      </c>
      <c r="B3320">
        <v>198655278</v>
      </c>
      <c r="C3320">
        <v>3977000</v>
      </c>
      <c r="D3320">
        <v>194678278</v>
      </c>
    </row>
    <row r="3321" spans="1:4">
      <c r="A3321" t="s">
        <v>27421</v>
      </c>
      <c r="B3321">
        <v>143653</v>
      </c>
      <c r="C3321">
        <v>4000000</v>
      </c>
      <c r="D3321">
        <v>-3856347</v>
      </c>
    </row>
    <row r="3322" spans="1:4">
      <c r="A3322" t="s">
        <v>27422</v>
      </c>
      <c r="B3322">
        <v>14873</v>
      </c>
      <c r="C3322">
        <v>3800000</v>
      </c>
      <c r="D3322">
        <v>-3785127</v>
      </c>
    </row>
    <row r="3323" spans="1:4">
      <c r="A3323" t="s">
        <v>27423</v>
      </c>
      <c r="B3323">
        <v>8000000</v>
      </c>
      <c r="C3323">
        <v>3768785</v>
      </c>
      <c r="D3323">
        <v>4231215</v>
      </c>
    </row>
    <row r="3324" spans="1:4">
      <c r="A3324" t="s">
        <v>27424</v>
      </c>
      <c r="B3324">
        <v>37606</v>
      </c>
      <c r="C3324">
        <v>3500000</v>
      </c>
      <c r="D3324">
        <v>-3462394</v>
      </c>
    </row>
    <row r="3325" spans="1:4">
      <c r="A3325" t="s">
        <v>27425</v>
      </c>
      <c r="B3325">
        <v>2956000</v>
      </c>
      <c r="C3325">
        <v>3700000</v>
      </c>
      <c r="D3325">
        <v>-744000</v>
      </c>
    </row>
    <row r="3326" spans="1:4">
      <c r="A3326" t="s">
        <v>27426</v>
      </c>
      <c r="B3326">
        <v>19959</v>
      </c>
      <c r="C3326">
        <v>3800000</v>
      </c>
      <c r="D3326">
        <v>-3780041</v>
      </c>
    </row>
    <row r="3327" spans="1:4">
      <c r="A3327" t="s">
        <v>27427</v>
      </c>
      <c r="B3327">
        <v>2706659</v>
      </c>
      <c r="C3327">
        <v>2000000</v>
      </c>
      <c r="D3327">
        <v>706659</v>
      </c>
    </row>
    <row r="3328" spans="1:4">
      <c r="A3328" t="s">
        <v>25318</v>
      </c>
      <c r="B3328">
        <v>61094903</v>
      </c>
      <c r="C3328">
        <v>30000000</v>
      </c>
      <c r="D3328">
        <v>31094903</v>
      </c>
    </row>
    <row r="3329" spans="1:4">
      <c r="A3329" t="s">
        <v>27428</v>
      </c>
      <c r="B3329">
        <v>45857453</v>
      </c>
      <c r="C3329">
        <v>3500000</v>
      </c>
      <c r="D3329">
        <v>42357453</v>
      </c>
    </row>
    <row r="3330" spans="1:4">
      <c r="A3330" t="s">
        <v>27429</v>
      </c>
      <c r="B3330">
        <v>83400000</v>
      </c>
      <c r="C3330">
        <v>3500000</v>
      </c>
      <c r="D3330">
        <v>79900000</v>
      </c>
    </row>
    <row r="3331" spans="1:4">
      <c r="A3331" t="s">
        <v>27430</v>
      </c>
      <c r="B3331">
        <v>27900000</v>
      </c>
      <c r="C3331">
        <v>3500000</v>
      </c>
      <c r="D3331">
        <v>24400000</v>
      </c>
    </row>
    <row r="3332" spans="1:4">
      <c r="A3332" t="s">
        <v>27431</v>
      </c>
      <c r="B3332">
        <v>27900000</v>
      </c>
      <c r="C3332">
        <v>3500000</v>
      </c>
      <c r="D3332">
        <v>24400000</v>
      </c>
    </row>
    <row r="3333" spans="1:4">
      <c r="A3333" t="s">
        <v>27432</v>
      </c>
      <c r="B3333">
        <v>14000000</v>
      </c>
      <c r="C3333">
        <v>3500000</v>
      </c>
      <c r="D3333">
        <v>10500000</v>
      </c>
    </row>
    <row r="3334" spans="1:4">
      <c r="A3334" t="s">
        <v>27433</v>
      </c>
      <c r="B3334">
        <v>25138292</v>
      </c>
      <c r="C3334">
        <v>3500000</v>
      </c>
      <c r="D3334">
        <v>21638292</v>
      </c>
    </row>
    <row r="3335" spans="1:4">
      <c r="A3335" t="s">
        <v>27434</v>
      </c>
      <c r="B3335">
        <v>10305534</v>
      </c>
      <c r="C3335">
        <v>3500000</v>
      </c>
      <c r="D3335">
        <v>6805534</v>
      </c>
    </row>
    <row r="3336" spans="1:4">
      <c r="A3336" t="s">
        <v>27435</v>
      </c>
      <c r="B3336">
        <v>9449219</v>
      </c>
      <c r="C3336">
        <v>3500000</v>
      </c>
      <c r="D3336">
        <v>5949219</v>
      </c>
    </row>
    <row r="3337" spans="1:4">
      <c r="A3337" t="s">
        <v>27436</v>
      </c>
      <c r="B3337">
        <v>6390032</v>
      </c>
      <c r="C3337">
        <v>3500000</v>
      </c>
      <c r="D3337">
        <v>2890032</v>
      </c>
    </row>
    <row r="3338" spans="1:4">
      <c r="A3338" t="s">
        <v>27437</v>
      </c>
      <c r="B3338">
        <v>20167424</v>
      </c>
      <c r="C3338">
        <v>2000000</v>
      </c>
      <c r="D3338">
        <v>18167424</v>
      </c>
    </row>
    <row r="3339" spans="1:4">
      <c r="A3339" t="s">
        <v>27438</v>
      </c>
      <c r="B3339">
        <v>5923044</v>
      </c>
      <c r="C3339">
        <v>3600000</v>
      </c>
      <c r="D3339">
        <v>2323044</v>
      </c>
    </row>
    <row r="3340" spans="1:4">
      <c r="A3340" t="s">
        <v>27439</v>
      </c>
      <c r="B3340">
        <v>3293258</v>
      </c>
      <c r="C3340">
        <v>3000000</v>
      </c>
      <c r="D3340">
        <v>293258</v>
      </c>
    </row>
    <row r="3341" spans="1:4">
      <c r="A3341" t="s">
        <v>27440</v>
      </c>
      <c r="B3341">
        <v>886410</v>
      </c>
      <c r="C3341">
        <v>3500000</v>
      </c>
      <c r="D3341">
        <v>-2613590</v>
      </c>
    </row>
    <row r="3342" spans="1:4">
      <c r="A3342" t="s">
        <v>27441</v>
      </c>
      <c r="B3342">
        <v>252652</v>
      </c>
      <c r="C3342">
        <v>19900000</v>
      </c>
      <c r="D3342">
        <v>-19647348</v>
      </c>
    </row>
    <row r="3343" spans="1:4">
      <c r="A3343" t="s">
        <v>27442</v>
      </c>
      <c r="B3343">
        <v>220234</v>
      </c>
      <c r="C3343">
        <v>3500000</v>
      </c>
      <c r="D3343">
        <v>-3279766</v>
      </c>
    </row>
    <row r="3344" spans="1:4">
      <c r="A3344" t="s">
        <v>24983</v>
      </c>
      <c r="B3344">
        <v>34350553</v>
      </c>
      <c r="C3344">
        <v>68000000</v>
      </c>
      <c r="D3344">
        <v>-33649447</v>
      </c>
    </row>
    <row r="3345" spans="1:4">
      <c r="A3345" t="s">
        <v>27443</v>
      </c>
      <c r="B3345">
        <v>101228</v>
      </c>
      <c r="C3345">
        <v>3500000</v>
      </c>
      <c r="D3345">
        <v>-3398772</v>
      </c>
    </row>
    <row r="3346" spans="1:4">
      <c r="A3346" t="s">
        <v>27444</v>
      </c>
      <c r="B3346">
        <v>96793</v>
      </c>
      <c r="C3346">
        <v>3500000</v>
      </c>
      <c r="D3346">
        <v>-3403207</v>
      </c>
    </row>
    <row r="3347" spans="1:4">
      <c r="A3347" t="s">
        <v>27445</v>
      </c>
      <c r="B3347">
        <v>77413017</v>
      </c>
      <c r="C3347">
        <v>8000000</v>
      </c>
      <c r="D3347">
        <v>69413017</v>
      </c>
    </row>
    <row r="3348" spans="1:4">
      <c r="A3348" t="s">
        <v>27446</v>
      </c>
      <c r="B3348">
        <v>5354039</v>
      </c>
      <c r="C3348">
        <v>3500000</v>
      </c>
      <c r="D3348">
        <v>1854039</v>
      </c>
    </row>
    <row r="3349" spans="1:4">
      <c r="A3349" t="s">
        <v>27447</v>
      </c>
      <c r="B3349">
        <v>2926565</v>
      </c>
      <c r="C3349">
        <v>3000000</v>
      </c>
      <c r="D3349">
        <v>-73435</v>
      </c>
    </row>
    <row r="3350" spans="1:4">
      <c r="A3350" t="s">
        <v>27448</v>
      </c>
      <c r="B3350">
        <v>13092000</v>
      </c>
      <c r="C3350">
        <v>3300000</v>
      </c>
      <c r="D3350">
        <v>9792000</v>
      </c>
    </row>
    <row r="3351" spans="1:4">
      <c r="A3351" t="s">
        <v>27449</v>
      </c>
      <c r="B3351">
        <v>7563397</v>
      </c>
      <c r="C3351">
        <v>3300000</v>
      </c>
      <c r="D3351">
        <v>4263397</v>
      </c>
    </row>
    <row r="3352" spans="1:4">
      <c r="A3352" t="s">
        <v>27450</v>
      </c>
      <c r="B3352">
        <v>104257</v>
      </c>
      <c r="C3352">
        <v>2200000</v>
      </c>
      <c r="D3352">
        <v>-2095743</v>
      </c>
    </row>
    <row r="3353" spans="1:4">
      <c r="A3353" t="s">
        <v>27451</v>
      </c>
      <c r="B3353">
        <v>610968</v>
      </c>
      <c r="C3353">
        <v>3800000</v>
      </c>
      <c r="D3353">
        <v>-3189032</v>
      </c>
    </row>
    <row r="3354" spans="1:4">
      <c r="A3354" t="s">
        <v>27452</v>
      </c>
      <c r="B3354">
        <v>8108247</v>
      </c>
      <c r="C3354">
        <v>3300000</v>
      </c>
      <c r="D3354">
        <v>4808247</v>
      </c>
    </row>
    <row r="3355" spans="1:4">
      <c r="A3355" t="s">
        <v>27453</v>
      </c>
      <c r="B3355">
        <v>6517198</v>
      </c>
      <c r="C3355">
        <v>3000000</v>
      </c>
      <c r="D3355">
        <v>3517198</v>
      </c>
    </row>
    <row r="3356" spans="1:4">
      <c r="A3356" t="s">
        <v>27454</v>
      </c>
      <c r="B3356">
        <v>5776314</v>
      </c>
      <c r="C3356">
        <v>3200000</v>
      </c>
      <c r="D3356">
        <v>2576314</v>
      </c>
    </row>
    <row r="3357" spans="1:4">
      <c r="A3357" t="s">
        <v>27455</v>
      </c>
      <c r="B3357">
        <v>141600000</v>
      </c>
      <c r="C3357">
        <v>3000000</v>
      </c>
      <c r="D3357">
        <v>138600000</v>
      </c>
    </row>
    <row r="3358" spans="1:4">
      <c r="A3358" t="s">
        <v>27456</v>
      </c>
      <c r="B3358">
        <v>51100000</v>
      </c>
      <c r="C3358">
        <v>3000000</v>
      </c>
      <c r="D3358">
        <v>48100000</v>
      </c>
    </row>
    <row r="3359" spans="1:4">
      <c r="A3359" t="s">
        <v>27457</v>
      </c>
      <c r="B3359">
        <v>16501785</v>
      </c>
      <c r="C3359">
        <v>3500000</v>
      </c>
      <c r="D3359">
        <v>13001785</v>
      </c>
    </row>
    <row r="3360" spans="1:4">
      <c r="A3360" t="s">
        <v>27458</v>
      </c>
      <c r="B3360">
        <v>38168022</v>
      </c>
      <c r="C3360">
        <v>3000000</v>
      </c>
      <c r="D3360">
        <v>35168022</v>
      </c>
    </row>
    <row r="3361" spans="1:4">
      <c r="A3361" t="s">
        <v>27459</v>
      </c>
      <c r="B3361">
        <v>84749884</v>
      </c>
      <c r="C3361">
        <v>3000000</v>
      </c>
      <c r="D3361">
        <v>81749884</v>
      </c>
    </row>
    <row r="3362" spans="1:4">
      <c r="A3362" t="s">
        <v>27460</v>
      </c>
      <c r="B3362">
        <v>24788807</v>
      </c>
      <c r="C3362">
        <v>3000000</v>
      </c>
      <c r="D3362">
        <v>21788807</v>
      </c>
    </row>
    <row r="3363" spans="1:4">
      <c r="A3363" t="s">
        <v>27461</v>
      </c>
      <c r="B3363">
        <v>21244913</v>
      </c>
      <c r="C3363">
        <v>4000000</v>
      </c>
      <c r="D3363">
        <v>17244913</v>
      </c>
    </row>
    <row r="3364" spans="1:4">
      <c r="A3364" t="s">
        <v>27462</v>
      </c>
      <c r="B3364">
        <v>30000000</v>
      </c>
      <c r="C3364">
        <v>2200000</v>
      </c>
      <c r="D3364">
        <v>27800000</v>
      </c>
    </row>
    <row r="3365" spans="1:4">
      <c r="A3365" t="s">
        <v>27463</v>
      </c>
      <c r="B3365">
        <v>20966644</v>
      </c>
      <c r="C3365">
        <v>3000000</v>
      </c>
      <c r="D3365">
        <v>17966644</v>
      </c>
    </row>
    <row r="3366" spans="1:4">
      <c r="A3366" t="s">
        <v>27464</v>
      </c>
      <c r="B3366">
        <v>64423650</v>
      </c>
      <c r="C3366">
        <v>3000000</v>
      </c>
      <c r="D3366">
        <v>61423650</v>
      </c>
    </row>
    <row r="3367" spans="1:4">
      <c r="A3367" t="s">
        <v>27465</v>
      </c>
      <c r="B3367">
        <v>48056940</v>
      </c>
      <c r="C3367">
        <v>3000000</v>
      </c>
      <c r="D3367">
        <v>45056940</v>
      </c>
    </row>
    <row r="3368" spans="1:4">
      <c r="A3368" t="s">
        <v>27466</v>
      </c>
      <c r="B3368">
        <v>19184015</v>
      </c>
      <c r="C3368">
        <v>3000000</v>
      </c>
      <c r="D3368">
        <v>16184015</v>
      </c>
    </row>
    <row r="3369" spans="1:4">
      <c r="A3369" t="s">
        <v>27467</v>
      </c>
      <c r="B3369">
        <v>24629916</v>
      </c>
      <c r="C3369">
        <v>3000000</v>
      </c>
      <c r="D3369">
        <v>21629916</v>
      </c>
    </row>
    <row r="3370" spans="1:4">
      <c r="A3370" t="s">
        <v>27468</v>
      </c>
      <c r="B3370">
        <v>19472057</v>
      </c>
      <c r="C3370">
        <v>3000000</v>
      </c>
      <c r="D3370">
        <v>16472057</v>
      </c>
    </row>
    <row r="3371" spans="1:4">
      <c r="A3371" t="s">
        <v>27469</v>
      </c>
      <c r="B3371">
        <v>27200000</v>
      </c>
      <c r="C3371">
        <v>3000000</v>
      </c>
      <c r="D3371">
        <v>24200000</v>
      </c>
    </row>
    <row r="3372" spans="1:4">
      <c r="A3372" t="s">
        <v>27470</v>
      </c>
      <c r="B3372">
        <v>15369573</v>
      </c>
      <c r="C3372">
        <v>3000000</v>
      </c>
      <c r="D3372">
        <v>12369573</v>
      </c>
    </row>
    <row r="3373" spans="1:4">
      <c r="A3373" t="s">
        <v>27471</v>
      </c>
      <c r="B3373">
        <v>15935068</v>
      </c>
      <c r="C3373">
        <v>2500000</v>
      </c>
      <c r="D3373">
        <v>13435068</v>
      </c>
    </row>
    <row r="3374" spans="1:4">
      <c r="A3374" t="s">
        <v>27472</v>
      </c>
      <c r="B3374">
        <v>11694528</v>
      </c>
      <c r="C3374">
        <v>3000000</v>
      </c>
      <c r="D3374">
        <v>8694528</v>
      </c>
    </row>
    <row r="3375" spans="1:4">
      <c r="A3375" t="s">
        <v>27473</v>
      </c>
      <c r="B3375">
        <v>10017041</v>
      </c>
      <c r="C3375">
        <v>3000000</v>
      </c>
      <c r="D3375">
        <v>7017041</v>
      </c>
    </row>
    <row r="3376" spans="1:4">
      <c r="A3376" t="s">
        <v>27474</v>
      </c>
      <c r="B3376">
        <v>7059537</v>
      </c>
      <c r="C3376">
        <v>3000000</v>
      </c>
      <c r="D3376">
        <v>4059537</v>
      </c>
    </row>
    <row r="3377" spans="1:4">
      <c r="A3377" t="s">
        <v>27475</v>
      </c>
      <c r="B3377">
        <v>8114507</v>
      </c>
      <c r="C3377">
        <v>3000000</v>
      </c>
      <c r="D3377">
        <v>5114507</v>
      </c>
    </row>
    <row r="3378" spans="1:4">
      <c r="A3378" t="s">
        <v>27476</v>
      </c>
      <c r="B3378">
        <v>7888703</v>
      </c>
      <c r="C3378">
        <v>3000000</v>
      </c>
      <c r="D3378">
        <v>4888703</v>
      </c>
    </row>
    <row r="3379" spans="1:4">
      <c r="A3379" t="s">
        <v>27477</v>
      </c>
      <c r="B3379">
        <v>7282851</v>
      </c>
      <c r="C3379">
        <v>3000000</v>
      </c>
      <c r="D3379">
        <v>4282851</v>
      </c>
    </row>
    <row r="3380" spans="1:4">
      <c r="A3380" t="s">
        <v>27478</v>
      </c>
      <c r="B3380">
        <v>5844929</v>
      </c>
      <c r="C3380">
        <v>3000000</v>
      </c>
      <c r="D3380">
        <v>2844929</v>
      </c>
    </row>
    <row r="3381" spans="1:4">
      <c r="A3381" t="s">
        <v>27479</v>
      </c>
      <c r="B3381">
        <v>4170647</v>
      </c>
      <c r="C3381">
        <v>1900000</v>
      </c>
      <c r="D3381">
        <v>2270647</v>
      </c>
    </row>
    <row r="3382" spans="1:4">
      <c r="A3382" t="s">
        <v>27480</v>
      </c>
      <c r="B3382">
        <v>4142507</v>
      </c>
      <c r="C3382">
        <v>3000000</v>
      </c>
      <c r="D3382">
        <v>1142507</v>
      </c>
    </row>
    <row r="3383" spans="1:4">
      <c r="A3383" t="s">
        <v>27481</v>
      </c>
      <c r="B3383">
        <v>4109095</v>
      </c>
      <c r="C3383">
        <v>3000000</v>
      </c>
      <c r="D3383">
        <v>1109095</v>
      </c>
    </row>
    <row r="3384" spans="1:4">
      <c r="A3384" t="s">
        <v>27482</v>
      </c>
      <c r="B3384">
        <v>3902679</v>
      </c>
      <c r="C3384">
        <v>3000000</v>
      </c>
      <c r="D3384">
        <v>902679</v>
      </c>
    </row>
    <row r="3385" spans="1:4">
      <c r="A3385" t="s">
        <v>27483</v>
      </c>
      <c r="B3385">
        <v>3559990</v>
      </c>
      <c r="C3385">
        <v>3000000</v>
      </c>
      <c r="D3385">
        <v>559990</v>
      </c>
    </row>
    <row r="3386" spans="1:4">
      <c r="A3386" t="s">
        <v>27484</v>
      </c>
      <c r="B3386">
        <v>3287435</v>
      </c>
      <c r="C3386">
        <v>4500000</v>
      </c>
      <c r="D3386">
        <v>-1212565</v>
      </c>
    </row>
    <row r="3387" spans="1:4">
      <c r="A3387" t="s">
        <v>27485</v>
      </c>
      <c r="B3387">
        <v>3071947</v>
      </c>
      <c r="C3387">
        <v>3500000</v>
      </c>
      <c r="D3387">
        <v>-428053</v>
      </c>
    </row>
    <row r="3388" spans="1:4">
      <c r="A3388" t="s">
        <v>27486</v>
      </c>
      <c r="B3388">
        <v>2961991</v>
      </c>
      <c r="C3388">
        <v>3300000</v>
      </c>
      <c r="D3388">
        <v>-338009</v>
      </c>
    </row>
    <row r="3389" spans="1:4">
      <c r="A3389" t="s">
        <v>27487</v>
      </c>
      <c r="B3389">
        <v>2912363</v>
      </c>
      <c r="C3389">
        <v>3000000</v>
      </c>
      <c r="D3389">
        <v>-87637</v>
      </c>
    </row>
    <row r="3390" spans="1:4">
      <c r="A3390" t="s">
        <v>27488</v>
      </c>
      <c r="B3390">
        <v>2223990</v>
      </c>
      <c r="C3390">
        <v>3000000</v>
      </c>
      <c r="D3390">
        <v>-776010</v>
      </c>
    </row>
    <row r="3391" spans="1:4">
      <c r="A3391" t="s">
        <v>27489</v>
      </c>
      <c r="B3391">
        <v>1821983</v>
      </c>
      <c r="C3391">
        <v>3000000</v>
      </c>
      <c r="D3391">
        <v>-1178017</v>
      </c>
    </row>
    <row r="3392" spans="1:4">
      <c r="A3392" t="s">
        <v>27490</v>
      </c>
      <c r="B3392">
        <v>2181290</v>
      </c>
      <c r="C3392">
        <v>3000000</v>
      </c>
      <c r="D3392">
        <v>-818710</v>
      </c>
    </row>
    <row r="3393" spans="1:4">
      <c r="A3393" t="s">
        <v>27491</v>
      </c>
      <c r="B3393">
        <v>2848578</v>
      </c>
      <c r="C3393">
        <v>3500000</v>
      </c>
      <c r="D3393">
        <v>-651422</v>
      </c>
    </row>
    <row r="3394" spans="1:4">
      <c r="A3394" t="s">
        <v>27492</v>
      </c>
      <c r="B3394">
        <v>703002</v>
      </c>
      <c r="C3394">
        <v>3000000</v>
      </c>
      <c r="D3394">
        <v>-2296998</v>
      </c>
    </row>
    <row r="3395" spans="1:4">
      <c r="A3395" t="s">
        <v>27493</v>
      </c>
      <c r="B3395">
        <v>418268</v>
      </c>
      <c r="C3395">
        <v>3000000</v>
      </c>
      <c r="D3395">
        <v>-2581732</v>
      </c>
    </row>
    <row r="3396" spans="1:4">
      <c r="A3396" t="s">
        <v>27494</v>
      </c>
      <c r="B3396">
        <v>200803</v>
      </c>
      <c r="C3396">
        <v>3000000</v>
      </c>
      <c r="D3396">
        <v>-2799197</v>
      </c>
    </row>
    <row r="3397" spans="1:4">
      <c r="A3397" t="s">
        <v>25952</v>
      </c>
      <c r="B3397">
        <v>33631221</v>
      </c>
      <c r="C3397">
        <v>25000000</v>
      </c>
      <c r="D3397">
        <v>8631221</v>
      </c>
    </row>
    <row r="3398" spans="1:4">
      <c r="A3398" t="s">
        <v>27495</v>
      </c>
      <c r="B3398">
        <v>95016</v>
      </c>
      <c r="C3398">
        <v>2700000</v>
      </c>
      <c r="D3398">
        <v>-2604984</v>
      </c>
    </row>
    <row r="3399" spans="1:4">
      <c r="A3399" t="s">
        <v>27496</v>
      </c>
      <c r="B3399">
        <v>143000</v>
      </c>
      <c r="C3399">
        <v>5000000</v>
      </c>
      <c r="D3399">
        <v>-4857000</v>
      </c>
    </row>
    <row r="3400" spans="1:4">
      <c r="A3400" t="s">
        <v>27497</v>
      </c>
      <c r="B3400">
        <v>39852</v>
      </c>
      <c r="C3400">
        <v>3000000</v>
      </c>
      <c r="D3400">
        <v>-2960148</v>
      </c>
    </row>
    <row r="3401" spans="1:4">
      <c r="A3401" t="s">
        <v>27498</v>
      </c>
      <c r="B3401">
        <v>22000</v>
      </c>
      <c r="C3401">
        <v>3000000</v>
      </c>
      <c r="D3401">
        <v>-2978000</v>
      </c>
    </row>
    <row r="3402" spans="1:4">
      <c r="A3402" t="s">
        <v>24195</v>
      </c>
      <c r="B3402">
        <v>334185206</v>
      </c>
      <c r="C3402">
        <v>200000000</v>
      </c>
      <c r="D3402">
        <v>134185206</v>
      </c>
    </row>
    <row r="3403" spans="1:4">
      <c r="A3403" t="s">
        <v>24485</v>
      </c>
      <c r="B3403">
        <v>201148159</v>
      </c>
      <c r="C3403">
        <v>95000000</v>
      </c>
      <c r="D3403">
        <v>106148159</v>
      </c>
    </row>
    <row r="3404" spans="1:4">
      <c r="A3404" t="s">
        <v>27499</v>
      </c>
      <c r="B3404">
        <v>5595428</v>
      </c>
      <c r="C3404">
        <v>2900000</v>
      </c>
      <c r="D3404">
        <v>2695428</v>
      </c>
    </row>
    <row r="3405" spans="1:4">
      <c r="A3405" t="s">
        <v>27500</v>
      </c>
      <c r="B3405">
        <v>3123749</v>
      </c>
      <c r="C3405">
        <v>1500000</v>
      </c>
      <c r="D3405">
        <v>1623749</v>
      </c>
    </row>
    <row r="3406" spans="1:4">
      <c r="A3406" t="s">
        <v>27501</v>
      </c>
      <c r="B3406">
        <v>3645438</v>
      </c>
      <c r="C3406">
        <v>2200000</v>
      </c>
      <c r="D3406">
        <v>1445438</v>
      </c>
    </row>
    <row r="3407" spans="1:4">
      <c r="A3407" t="s">
        <v>27502</v>
      </c>
      <c r="B3407">
        <v>22201636</v>
      </c>
      <c r="C3407">
        <v>8000000</v>
      </c>
      <c r="D3407">
        <v>14201636</v>
      </c>
    </row>
    <row r="3408" spans="1:4">
      <c r="A3408" t="s">
        <v>27503</v>
      </c>
      <c r="B3408">
        <v>25000000</v>
      </c>
      <c r="C3408">
        <v>2883848</v>
      </c>
      <c r="D3408">
        <v>22116152</v>
      </c>
    </row>
    <row r="3409" spans="1:4">
      <c r="A3409" t="s">
        <v>27504</v>
      </c>
      <c r="B3409">
        <v>19170001</v>
      </c>
      <c r="C3409">
        <v>2800000</v>
      </c>
      <c r="D3409">
        <v>16370001</v>
      </c>
    </row>
    <row r="3410" spans="1:4">
      <c r="A3410" t="s">
        <v>27505</v>
      </c>
      <c r="B3410">
        <v>22202612</v>
      </c>
      <c r="C3410">
        <v>2800000</v>
      </c>
      <c r="D3410">
        <v>19402612</v>
      </c>
    </row>
    <row r="3411" spans="1:4">
      <c r="A3411" t="s">
        <v>27506</v>
      </c>
      <c r="B3411">
        <v>86300000</v>
      </c>
      <c r="C3411">
        <v>2800000</v>
      </c>
      <c r="D3411">
        <v>83500000</v>
      </c>
    </row>
    <row r="3412" spans="1:4">
      <c r="A3412" t="s">
        <v>27507</v>
      </c>
      <c r="B3412">
        <v>952620</v>
      </c>
      <c r="C3412">
        <v>2000000</v>
      </c>
      <c r="D3412">
        <v>-1047380</v>
      </c>
    </row>
    <row r="3413" spans="1:4">
      <c r="A3413" t="s">
        <v>27508</v>
      </c>
      <c r="B3413">
        <v>9054736</v>
      </c>
      <c r="C3413">
        <v>2700000</v>
      </c>
      <c r="D3413">
        <v>6354736</v>
      </c>
    </row>
    <row r="3414" spans="1:4">
      <c r="A3414" t="s">
        <v>27509</v>
      </c>
      <c r="B3414">
        <v>119500000</v>
      </c>
      <c r="C3414">
        <v>2600000</v>
      </c>
      <c r="D3414">
        <v>116900000</v>
      </c>
    </row>
    <row r="3415" spans="1:4">
      <c r="A3415" t="s">
        <v>27510</v>
      </c>
      <c r="B3415">
        <v>32600000</v>
      </c>
      <c r="C3415">
        <v>1800000</v>
      </c>
      <c r="D3415">
        <v>30800000</v>
      </c>
    </row>
    <row r="3416" spans="1:4">
      <c r="A3416" t="s">
        <v>27511</v>
      </c>
      <c r="B3416">
        <v>3130592</v>
      </c>
      <c r="C3416">
        <v>2600000</v>
      </c>
      <c r="D3416">
        <v>530592</v>
      </c>
    </row>
    <row r="3417" spans="1:4">
      <c r="A3417" t="s">
        <v>25577</v>
      </c>
      <c r="B3417">
        <v>10654581</v>
      </c>
      <c r="C3417">
        <v>34000000</v>
      </c>
      <c r="D3417">
        <v>-23345419</v>
      </c>
    </row>
    <row r="3418" spans="1:4">
      <c r="A3418" t="s">
        <v>27512</v>
      </c>
      <c r="B3418">
        <v>38108</v>
      </c>
      <c r="C3418">
        <v>2600000</v>
      </c>
      <c r="D3418">
        <v>-2561892</v>
      </c>
    </row>
    <row r="3419" spans="1:4">
      <c r="A3419" t="s">
        <v>27513</v>
      </c>
      <c r="B3419">
        <v>40041683</v>
      </c>
      <c r="C3419">
        <v>2500000</v>
      </c>
      <c r="D3419">
        <v>37541683</v>
      </c>
    </row>
    <row r="3420" spans="1:4">
      <c r="A3420" t="s">
        <v>27514</v>
      </c>
      <c r="B3420">
        <v>33349949</v>
      </c>
      <c r="C3420">
        <v>2500000</v>
      </c>
      <c r="D3420">
        <v>30849949</v>
      </c>
    </row>
    <row r="3421" spans="1:4">
      <c r="A3421" t="s">
        <v>26523</v>
      </c>
      <c r="B3421">
        <v>33386128</v>
      </c>
      <c r="C3421">
        <v>15000000</v>
      </c>
      <c r="D3421">
        <v>18386128</v>
      </c>
    </row>
    <row r="3422" spans="1:4">
      <c r="A3422" t="s">
        <v>27515</v>
      </c>
      <c r="B3422">
        <v>25809813</v>
      </c>
      <c r="C3422">
        <v>26000000</v>
      </c>
      <c r="D3422">
        <v>-190187</v>
      </c>
    </row>
    <row r="3423" spans="1:4">
      <c r="A3423" t="s">
        <v>27516</v>
      </c>
      <c r="B3423">
        <v>14400000</v>
      </c>
      <c r="C3423">
        <v>2500000</v>
      </c>
      <c r="D3423">
        <v>11900000</v>
      </c>
    </row>
    <row r="3424" spans="1:4">
      <c r="A3424" t="s">
        <v>27517</v>
      </c>
      <c r="B3424">
        <v>32230907</v>
      </c>
      <c r="C3424">
        <v>2500000</v>
      </c>
      <c r="D3424">
        <v>29730907</v>
      </c>
    </row>
    <row r="3425" spans="1:4">
      <c r="A3425" t="s">
        <v>27518</v>
      </c>
      <c r="B3425">
        <v>6401336</v>
      </c>
      <c r="C3425">
        <v>2500000</v>
      </c>
      <c r="D3425">
        <v>3901336</v>
      </c>
    </row>
    <row r="3426" spans="1:4">
      <c r="A3426" t="s">
        <v>27519</v>
      </c>
      <c r="B3426">
        <v>26781723</v>
      </c>
      <c r="C3426">
        <v>2500000</v>
      </c>
      <c r="D3426">
        <v>24281723</v>
      </c>
    </row>
    <row r="3427" spans="1:4">
      <c r="A3427" t="s">
        <v>27520</v>
      </c>
      <c r="B3427">
        <v>5400000</v>
      </c>
      <c r="C3427">
        <v>2500000</v>
      </c>
      <c r="D3427">
        <v>2900000</v>
      </c>
    </row>
    <row r="3428" spans="1:4">
      <c r="A3428" t="s">
        <v>27521</v>
      </c>
      <c r="B3428">
        <v>1282084</v>
      </c>
      <c r="C3428">
        <v>2500000</v>
      </c>
      <c r="D3428">
        <v>-1217916</v>
      </c>
    </row>
    <row r="3429" spans="1:4">
      <c r="A3429" t="s">
        <v>27522</v>
      </c>
      <c r="B3429">
        <v>3325638</v>
      </c>
      <c r="C3429">
        <v>2500000</v>
      </c>
      <c r="D3429">
        <v>825638</v>
      </c>
    </row>
    <row r="3430" spans="1:4">
      <c r="A3430" t="s">
        <v>27523</v>
      </c>
      <c r="B3430">
        <v>395592</v>
      </c>
      <c r="C3430">
        <v>2000000</v>
      </c>
      <c r="D3430">
        <v>-1604408</v>
      </c>
    </row>
    <row r="3431" spans="1:4">
      <c r="A3431" t="s">
        <v>27524</v>
      </c>
      <c r="B3431">
        <v>6851969</v>
      </c>
      <c r="C3431">
        <v>2500000</v>
      </c>
      <c r="D3431">
        <v>4351969</v>
      </c>
    </row>
    <row r="3432" spans="1:4">
      <c r="A3432" t="s">
        <v>27525</v>
      </c>
      <c r="B3432">
        <v>12995673</v>
      </c>
      <c r="C3432">
        <v>2500000</v>
      </c>
      <c r="D3432">
        <v>10495673</v>
      </c>
    </row>
    <row r="3433" spans="1:4">
      <c r="A3433" t="s">
        <v>27526</v>
      </c>
      <c r="B3433">
        <v>173783</v>
      </c>
      <c r="C3433">
        <v>2500000</v>
      </c>
      <c r="D3433">
        <v>-2326217</v>
      </c>
    </row>
    <row r="3434" spans="1:4">
      <c r="A3434" t="s">
        <v>25647</v>
      </c>
      <c r="B3434">
        <v>114324072</v>
      </c>
      <c r="C3434">
        <v>20000000</v>
      </c>
      <c r="D3434">
        <v>94324072</v>
      </c>
    </row>
    <row r="3435" spans="1:4">
      <c r="A3435" t="s">
        <v>27527</v>
      </c>
      <c r="B3435">
        <v>71904</v>
      </c>
      <c r="C3435">
        <v>2500000</v>
      </c>
      <c r="D3435">
        <v>-2428096</v>
      </c>
    </row>
    <row r="3436" spans="1:4">
      <c r="A3436" t="s">
        <v>27528</v>
      </c>
      <c r="B3436">
        <v>99851</v>
      </c>
      <c r="C3436">
        <v>2500000</v>
      </c>
      <c r="D3436">
        <v>-2400149</v>
      </c>
    </row>
    <row r="3437" spans="1:4">
      <c r="A3437" t="s">
        <v>27529</v>
      </c>
      <c r="B3437">
        <v>115504</v>
      </c>
      <c r="C3437">
        <v>14000000</v>
      </c>
      <c r="D3437">
        <v>-13884496</v>
      </c>
    </row>
    <row r="3438" spans="1:4">
      <c r="A3438" t="s">
        <v>27530</v>
      </c>
      <c r="B3438">
        <v>5725</v>
      </c>
      <c r="C3438">
        <v>8400000</v>
      </c>
      <c r="D3438">
        <v>-8394275</v>
      </c>
    </row>
    <row r="3439" spans="1:4">
      <c r="A3439" t="s">
        <v>27531</v>
      </c>
      <c r="B3439">
        <v>75727</v>
      </c>
      <c r="C3439">
        <v>2500000</v>
      </c>
      <c r="D3439">
        <v>-2424273</v>
      </c>
    </row>
    <row r="3440" spans="1:4">
      <c r="A3440" t="s">
        <v>27532</v>
      </c>
      <c r="B3440">
        <v>322157</v>
      </c>
      <c r="C3440">
        <v>2500000</v>
      </c>
      <c r="D3440">
        <v>-2177843</v>
      </c>
    </row>
    <row r="3441" spans="1:4">
      <c r="A3441" t="s">
        <v>27533</v>
      </c>
      <c r="B3441">
        <v>5731103</v>
      </c>
      <c r="C3441">
        <v>2400000</v>
      </c>
      <c r="D3441">
        <v>3331103</v>
      </c>
    </row>
    <row r="3442" spans="1:4">
      <c r="A3442" t="s">
        <v>27534</v>
      </c>
      <c r="B3442">
        <v>978908</v>
      </c>
      <c r="C3442">
        <v>2400000</v>
      </c>
      <c r="D3442">
        <v>-1421092</v>
      </c>
    </row>
    <row r="3443" spans="1:4">
      <c r="A3443" t="s">
        <v>27535</v>
      </c>
      <c r="B3443">
        <v>327919</v>
      </c>
      <c r="C3443">
        <v>1500000</v>
      </c>
      <c r="D3443">
        <v>-1172081</v>
      </c>
    </row>
    <row r="3444" spans="1:4">
      <c r="A3444" t="s">
        <v>27536</v>
      </c>
      <c r="B3444">
        <v>178739</v>
      </c>
      <c r="C3444">
        <v>2450000</v>
      </c>
      <c r="D3444">
        <v>-2271261</v>
      </c>
    </row>
    <row r="3445" spans="1:4">
      <c r="A3445" t="s">
        <v>27537</v>
      </c>
      <c r="B3445">
        <v>36200000</v>
      </c>
      <c r="C3445">
        <v>4000000</v>
      </c>
      <c r="D3445">
        <v>32200000</v>
      </c>
    </row>
    <row r="3446" spans="1:4">
      <c r="A3446" t="s">
        <v>27538</v>
      </c>
      <c r="B3446">
        <v>21300000</v>
      </c>
      <c r="C3446">
        <v>2200000</v>
      </c>
      <c r="D3446">
        <v>19100000</v>
      </c>
    </row>
    <row r="3447" spans="1:4">
      <c r="A3447" t="s">
        <v>27539</v>
      </c>
      <c r="B3447">
        <v>379643</v>
      </c>
      <c r="C3447">
        <v>2200000</v>
      </c>
      <c r="D3447">
        <v>-1820357</v>
      </c>
    </row>
    <row r="3448" spans="1:4">
      <c r="A3448" t="s">
        <v>27540</v>
      </c>
      <c r="B3448">
        <v>23650000</v>
      </c>
      <c r="C3448">
        <v>2100000</v>
      </c>
      <c r="D3448">
        <v>21550000</v>
      </c>
    </row>
    <row r="3449" spans="1:4">
      <c r="A3449" t="s">
        <v>27541</v>
      </c>
      <c r="B3449">
        <v>313436</v>
      </c>
      <c r="C3449">
        <v>15500000</v>
      </c>
      <c r="D3449">
        <v>-15186564</v>
      </c>
    </row>
    <row r="3450" spans="1:4">
      <c r="A3450" t="s">
        <v>27542</v>
      </c>
      <c r="B3450">
        <v>24800000</v>
      </c>
      <c r="C3450">
        <v>2000000</v>
      </c>
      <c r="D3450">
        <v>22800000</v>
      </c>
    </row>
    <row r="3451" spans="1:4">
      <c r="A3451" t="s">
        <v>27543</v>
      </c>
      <c r="B3451">
        <v>792966</v>
      </c>
      <c r="C3451">
        <v>2300000</v>
      </c>
      <c r="D3451">
        <v>-1507034</v>
      </c>
    </row>
    <row r="3452" spans="1:4">
      <c r="A3452" t="s">
        <v>27544</v>
      </c>
      <c r="B3452">
        <v>14673301</v>
      </c>
      <c r="C3452">
        <v>2000000</v>
      </c>
      <c r="D3452">
        <v>12673301</v>
      </c>
    </row>
    <row r="3453" spans="1:4">
      <c r="A3453" t="s">
        <v>27545</v>
      </c>
      <c r="B3453">
        <v>9003011</v>
      </c>
      <c r="C3453">
        <v>2000000</v>
      </c>
      <c r="D3453">
        <v>7003011</v>
      </c>
    </row>
    <row r="3454" spans="1:4">
      <c r="A3454" t="s">
        <v>27546</v>
      </c>
      <c r="B3454">
        <v>11546543</v>
      </c>
      <c r="C3454">
        <v>2000000</v>
      </c>
      <c r="D3454">
        <v>9546543</v>
      </c>
    </row>
    <row r="3455" spans="1:4">
      <c r="A3455" t="s">
        <v>27547</v>
      </c>
      <c r="B3455">
        <v>11533945</v>
      </c>
      <c r="C3455">
        <v>2000000</v>
      </c>
      <c r="D3455">
        <v>9533945</v>
      </c>
    </row>
    <row r="3456" spans="1:4">
      <c r="A3456" t="s">
        <v>27548</v>
      </c>
      <c r="B3456">
        <v>12555230</v>
      </c>
      <c r="C3456">
        <v>2000000</v>
      </c>
      <c r="D3456">
        <v>10555230</v>
      </c>
    </row>
    <row r="3457" spans="1:4">
      <c r="A3457" t="s">
        <v>27549</v>
      </c>
      <c r="B3457">
        <v>11284657</v>
      </c>
      <c r="C3457">
        <v>2000000</v>
      </c>
      <c r="D3457">
        <v>9284657</v>
      </c>
    </row>
    <row r="3458" spans="1:4">
      <c r="A3458" t="s">
        <v>27550</v>
      </c>
      <c r="B3458">
        <v>34522221</v>
      </c>
      <c r="C3458">
        <v>2000000</v>
      </c>
      <c r="D3458">
        <v>32522221</v>
      </c>
    </row>
    <row r="3459" spans="1:4">
      <c r="A3459" t="s">
        <v>27551</v>
      </c>
      <c r="B3459">
        <v>7002255</v>
      </c>
      <c r="C3459">
        <v>9500000</v>
      </c>
      <c r="D3459">
        <v>-2497745</v>
      </c>
    </row>
    <row r="3460" spans="1:4">
      <c r="A3460" t="s">
        <v>27552</v>
      </c>
      <c r="B3460">
        <v>6719300</v>
      </c>
      <c r="C3460">
        <v>2000000</v>
      </c>
      <c r="D3460">
        <v>4719300</v>
      </c>
    </row>
    <row r="3461" spans="1:4">
      <c r="A3461" t="s">
        <v>27553</v>
      </c>
      <c r="B3461">
        <v>5792822</v>
      </c>
      <c r="C3461">
        <v>2700000</v>
      </c>
      <c r="D3461">
        <v>3092822</v>
      </c>
    </row>
    <row r="3462" spans="1:4">
      <c r="A3462" t="s">
        <v>27554</v>
      </c>
      <c r="B3462">
        <v>5383834</v>
      </c>
      <c r="C3462">
        <v>2000000</v>
      </c>
      <c r="D3462">
        <v>3383834</v>
      </c>
    </row>
    <row r="3463" spans="1:4">
      <c r="A3463" t="s">
        <v>27555</v>
      </c>
      <c r="B3463">
        <v>4599680</v>
      </c>
      <c r="C3463">
        <v>1500000</v>
      </c>
      <c r="D3463">
        <v>3099680</v>
      </c>
    </row>
    <row r="3464" spans="1:4">
      <c r="A3464" t="s">
        <v>27556</v>
      </c>
      <c r="B3464">
        <v>6531491</v>
      </c>
      <c r="C3464">
        <v>2000000</v>
      </c>
      <c r="D3464">
        <v>4531491</v>
      </c>
    </row>
    <row r="3465" spans="1:4">
      <c r="A3465" t="s">
        <v>27557</v>
      </c>
      <c r="B3465">
        <v>3885134</v>
      </c>
      <c r="C3465">
        <v>2000000</v>
      </c>
      <c r="D3465">
        <v>1885134</v>
      </c>
    </row>
    <row r="3466" spans="1:4">
      <c r="A3466" t="s">
        <v>27558</v>
      </c>
      <c r="B3466">
        <v>3590010</v>
      </c>
      <c r="C3466">
        <v>2000000</v>
      </c>
      <c r="D3466">
        <v>1590010</v>
      </c>
    </row>
    <row r="3467" spans="1:4">
      <c r="A3467" t="s">
        <v>27559</v>
      </c>
      <c r="B3467">
        <v>3335839</v>
      </c>
      <c r="C3467">
        <v>2000000</v>
      </c>
      <c r="D3467">
        <v>1335839</v>
      </c>
    </row>
    <row r="3468" spans="1:4">
      <c r="A3468" t="s">
        <v>27560</v>
      </c>
      <c r="B3468">
        <v>2557668</v>
      </c>
      <c r="C3468">
        <v>2000000</v>
      </c>
      <c r="D3468">
        <v>557668</v>
      </c>
    </row>
    <row r="3469" spans="1:4">
      <c r="A3469" t="s">
        <v>27561</v>
      </c>
      <c r="B3469">
        <v>2506446</v>
      </c>
      <c r="C3469">
        <v>2000000</v>
      </c>
      <c r="D3469">
        <v>506446</v>
      </c>
    </row>
    <row r="3470" spans="1:4">
      <c r="A3470" t="s">
        <v>27562</v>
      </c>
      <c r="B3470">
        <v>7369373</v>
      </c>
      <c r="C3470">
        <v>2000000</v>
      </c>
      <c r="D3470">
        <v>5369373</v>
      </c>
    </row>
    <row r="3471" spans="1:4">
      <c r="A3471" t="s">
        <v>26378</v>
      </c>
      <c r="B3471">
        <v>4414535</v>
      </c>
      <c r="C3471">
        <v>18000000</v>
      </c>
      <c r="D3471">
        <v>-13585465</v>
      </c>
    </row>
    <row r="3472" spans="1:4">
      <c r="A3472" t="s">
        <v>27563</v>
      </c>
      <c r="B3472">
        <v>1984378</v>
      </c>
      <c r="C3472">
        <v>2000000</v>
      </c>
      <c r="D3472">
        <v>-15622</v>
      </c>
    </row>
    <row r="3473" spans="1:4">
      <c r="A3473" t="s">
        <v>27564</v>
      </c>
      <c r="B3473">
        <v>2283276</v>
      </c>
      <c r="C3473">
        <v>1500000</v>
      </c>
      <c r="D3473">
        <v>783276</v>
      </c>
    </row>
    <row r="3474" spans="1:4">
      <c r="A3474" t="s">
        <v>27565</v>
      </c>
      <c r="B3474">
        <v>1098224</v>
      </c>
      <c r="C3474">
        <v>2000000</v>
      </c>
      <c r="D3474">
        <v>-901776</v>
      </c>
    </row>
    <row r="3475" spans="1:4">
      <c r="A3475" t="s">
        <v>27566</v>
      </c>
      <c r="B3475">
        <v>1477002</v>
      </c>
      <c r="C3475">
        <v>2000000</v>
      </c>
      <c r="D3475">
        <v>-522998</v>
      </c>
    </row>
    <row r="3476" spans="1:4">
      <c r="A3476" t="s">
        <v>27567</v>
      </c>
      <c r="B3476">
        <v>1134049</v>
      </c>
      <c r="C3476">
        <v>2000000</v>
      </c>
      <c r="D3476">
        <v>-865951</v>
      </c>
    </row>
    <row r="3477" spans="1:4">
      <c r="A3477" t="s">
        <v>27568</v>
      </c>
      <c r="B3477">
        <v>653621</v>
      </c>
      <c r="C3477">
        <v>2000000</v>
      </c>
      <c r="D3477">
        <v>-1346379</v>
      </c>
    </row>
    <row r="3478" spans="1:4">
      <c r="A3478" t="s">
        <v>27569</v>
      </c>
      <c r="B3478">
        <v>535249</v>
      </c>
      <c r="C3478">
        <v>3400000</v>
      </c>
      <c r="D3478">
        <v>-2864751</v>
      </c>
    </row>
    <row r="3479" spans="1:4">
      <c r="A3479" t="s">
        <v>27570</v>
      </c>
      <c r="B3479">
        <v>371081</v>
      </c>
      <c r="C3479">
        <v>6000000</v>
      </c>
      <c r="D3479">
        <v>-5628919</v>
      </c>
    </row>
    <row r="3480" spans="1:4">
      <c r="A3480" t="s">
        <v>27571</v>
      </c>
      <c r="B3480">
        <v>124494</v>
      </c>
      <c r="C3480">
        <v>2000000</v>
      </c>
      <c r="D3480">
        <v>-1875506</v>
      </c>
    </row>
    <row r="3481" spans="1:4">
      <c r="A3481" t="s">
        <v>27572</v>
      </c>
      <c r="B3481">
        <v>100669</v>
      </c>
      <c r="C3481">
        <v>3800000</v>
      </c>
      <c r="D3481">
        <v>-3699331</v>
      </c>
    </row>
    <row r="3482" spans="1:4">
      <c r="A3482" t="s">
        <v>27573</v>
      </c>
      <c r="B3482">
        <v>186354</v>
      </c>
      <c r="C3482">
        <v>13500000</v>
      </c>
      <c r="D3482">
        <v>-13313646</v>
      </c>
    </row>
    <row r="3483" spans="1:4">
      <c r="A3483" t="s">
        <v>27574</v>
      </c>
      <c r="B3483">
        <v>12667</v>
      </c>
      <c r="C3483">
        <v>14000</v>
      </c>
      <c r="D3483">
        <v>-1333</v>
      </c>
    </row>
    <row r="3484" spans="1:4">
      <c r="A3484" t="s">
        <v>27575</v>
      </c>
      <c r="B3484">
        <v>198407</v>
      </c>
      <c r="C3484">
        <v>2000000</v>
      </c>
      <c r="D3484">
        <v>-1801593</v>
      </c>
    </row>
    <row r="3485" spans="1:4">
      <c r="A3485" t="s">
        <v>25973</v>
      </c>
      <c r="B3485">
        <v>13973532</v>
      </c>
      <c r="C3485">
        <v>25000000</v>
      </c>
      <c r="D3485">
        <v>-11026468</v>
      </c>
    </row>
    <row r="3486" spans="1:4">
      <c r="A3486" t="s">
        <v>27576</v>
      </c>
      <c r="B3486">
        <v>4958</v>
      </c>
      <c r="C3486">
        <v>2000000</v>
      </c>
      <c r="D3486">
        <v>-1995042</v>
      </c>
    </row>
    <row r="3487" spans="1:4">
      <c r="A3487" t="s">
        <v>27577</v>
      </c>
      <c r="B3487">
        <v>7927</v>
      </c>
      <c r="C3487">
        <v>2300000</v>
      </c>
      <c r="D3487">
        <v>-2292073</v>
      </c>
    </row>
    <row r="3488" spans="1:4">
      <c r="A3488" t="s">
        <v>27578</v>
      </c>
      <c r="B3488">
        <v>2436</v>
      </c>
      <c r="C3488">
        <v>2000000</v>
      </c>
      <c r="D3488">
        <v>-1997564</v>
      </c>
    </row>
    <row r="3489" spans="1:4">
      <c r="A3489" t="s">
        <v>27579</v>
      </c>
      <c r="B3489">
        <v>4600000</v>
      </c>
      <c r="C3489">
        <v>1900000</v>
      </c>
      <c r="D3489">
        <v>2700000</v>
      </c>
    </row>
    <row r="3490" spans="1:4">
      <c r="A3490" t="s">
        <v>27580</v>
      </c>
      <c r="B3490">
        <v>1420578</v>
      </c>
      <c r="C3490">
        <v>1900000</v>
      </c>
      <c r="D3490">
        <v>-479422</v>
      </c>
    </row>
    <row r="3491" spans="1:4">
      <c r="A3491" t="s">
        <v>27581</v>
      </c>
      <c r="B3491">
        <v>1028658</v>
      </c>
      <c r="C3491">
        <v>3000000</v>
      </c>
      <c r="D3491">
        <v>-1971342</v>
      </c>
    </row>
    <row r="3492" spans="1:4">
      <c r="A3492" t="s">
        <v>27582</v>
      </c>
      <c r="B3492">
        <v>18435</v>
      </c>
      <c r="C3492">
        <v>1400000</v>
      </c>
      <c r="D3492">
        <v>-1381565</v>
      </c>
    </row>
    <row r="3493" spans="1:4">
      <c r="A3493" t="s">
        <v>25709</v>
      </c>
      <c r="B3493">
        <v>35266619</v>
      </c>
      <c r="C3493">
        <v>30000000</v>
      </c>
      <c r="D3493">
        <v>5266619</v>
      </c>
    </row>
    <row r="3494" spans="1:4">
      <c r="A3494" t="s">
        <v>25492</v>
      </c>
      <c r="B3494">
        <v>26505000</v>
      </c>
      <c r="C3494">
        <v>1800000</v>
      </c>
      <c r="D3494">
        <v>24705000</v>
      </c>
    </row>
    <row r="3495" spans="1:4">
      <c r="A3495" t="s">
        <v>27583</v>
      </c>
      <c r="B3495">
        <v>2957978</v>
      </c>
      <c r="C3495">
        <v>1000000</v>
      </c>
      <c r="D3495">
        <v>1957978</v>
      </c>
    </row>
    <row r="3496" spans="1:4">
      <c r="A3496" t="s">
        <v>27584</v>
      </c>
      <c r="B3496">
        <v>444044</v>
      </c>
      <c r="C3496">
        <v>1900000</v>
      </c>
      <c r="D3496">
        <v>-1455956</v>
      </c>
    </row>
    <row r="3497" spans="1:4">
      <c r="A3497" t="s">
        <v>27585</v>
      </c>
      <c r="B3497">
        <v>40990055</v>
      </c>
      <c r="C3497">
        <v>1800000</v>
      </c>
      <c r="D3497">
        <v>39190055</v>
      </c>
    </row>
    <row r="3498" spans="1:4">
      <c r="A3498" t="s">
        <v>27586</v>
      </c>
      <c r="B3498">
        <v>5709616</v>
      </c>
      <c r="C3498">
        <v>1800000</v>
      </c>
      <c r="D3498">
        <v>3909616</v>
      </c>
    </row>
    <row r="3499" spans="1:4">
      <c r="A3499" t="s">
        <v>27587</v>
      </c>
      <c r="B3499">
        <v>12784397</v>
      </c>
      <c r="C3499">
        <v>1800000</v>
      </c>
      <c r="D3499">
        <v>10984397</v>
      </c>
    </row>
    <row r="3500" spans="1:4">
      <c r="A3500" t="s">
        <v>27588</v>
      </c>
      <c r="B3500">
        <v>3050934</v>
      </c>
      <c r="C3500">
        <v>1800000</v>
      </c>
      <c r="D3500">
        <v>1250934</v>
      </c>
    </row>
    <row r="3501" spans="1:4">
      <c r="A3501" t="s">
        <v>27589</v>
      </c>
      <c r="B3501">
        <v>7267324</v>
      </c>
      <c r="C3501">
        <v>3500000</v>
      </c>
      <c r="D3501">
        <v>3767324</v>
      </c>
    </row>
    <row r="3502" spans="1:4">
      <c r="A3502" t="s">
        <v>27590</v>
      </c>
      <c r="B3502">
        <v>145540</v>
      </c>
      <c r="C3502">
        <v>500000</v>
      </c>
      <c r="D3502">
        <v>-354460</v>
      </c>
    </row>
    <row r="3503" spans="1:4">
      <c r="A3503" t="s">
        <v>27591</v>
      </c>
      <c r="B3503">
        <v>35918429</v>
      </c>
      <c r="C3503">
        <v>1700000</v>
      </c>
      <c r="D3503">
        <v>34218429</v>
      </c>
    </row>
    <row r="3504" spans="1:4">
      <c r="A3504" t="s">
        <v>27592</v>
      </c>
      <c r="B3504">
        <v>92401</v>
      </c>
      <c r="C3504">
        <v>2000000</v>
      </c>
      <c r="D3504">
        <v>-1907599</v>
      </c>
    </row>
    <row r="3505" spans="1:4">
      <c r="A3505" t="s">
        <v>27593</v>
      </c>
      <c r="B3505">
        <v>1943649</v>
      </c>
      <c r="C3505">
        <v>1700000</v>
      </c>
      <c r="D3505">
        <v>243649</v>
      </c>
    </row>
    <row r="3506" spans="1:4">
      <c r="A3506" t="s">
        <v>27594</v>
      </c>
      <c r="B3506">
        <v>992238</v>
      </c>
      <c r="C3506">
        <v>1700000</v>
      </c>
      <c r="D3506">
        <v>-707762</v>
      </c>
    </row>
    <row r="3507" spans="1:4">
      <c r="A3507" t="s">
        <v>27595</v>
      </c>
      <c r="B3507">
        <v>4231500</v>
      </c>
      <c r="C3507">
        <v>1000000</v>
      </c>
      <c r="D3507">
        <v>3231500</v>
      </c>
    </row>
    <row r="3508" spans="1:4">
      <c r="A3508" t="s">
        <v>27596</v>
      </c>
      <c r="B3508">
        <v>396035</v>
      </c>
      <c r="C3508">
        <v>1000000</v>
      </c>
      <c r="D3508">
        <v>-603965</v>
      </c>
    </row>
    <row r="3509" spans="1:4">
      <c r="A3509" t="s">
        <v>27597</v>
      </c>
      <c r="B3509">
        <v>1060591</v>
      </c>
      <c r="C3509">
        <v>1300000</v>
      </c>
      <c r="D3509">
        <v>-239409</v>
      </c>
    </row>
    <row r="3510" spans="1:4">
      <c r="A3510" t="s">
        <v>27598</v>
      </c>
      <c r="B3510">
        <v>26893</v>
      </c>
      <c r="C3510">
        <v>1600000</v>
      </c>
      <c r="D3510">
        <v>-1573107</v>
      </c>
    </row>
    <row r="3511" spans="1:4">
      <c r="A3511" t="s">
        <v>27599</v>
      </c>
      <c r="B3511">
        <v>2580</v>
      </c>
      <c r="C3511">
        <v>1650000</v>
      </c>
      <c r="D3511">
        <v>-1647420</v>
      </c>
    </row>
    <row r="3512" spans="1:4">
      <c r="A3512" t="s">
        <v>25789</v>
      </c>
      <c r="B3512">
        <v>58885635</v>
      </c>
      <c r="C3512">
        <v>26000000</v>
      </c>
      <c r="D3512">
        <v>32885635</v>
      </c>
    </row>
    <row r="3513" spans="1:4">
      <c r="A3513" t="s">
        <v>27600</v>
      </c>
      <c r="B3513">
        <v>19067631</v>
      </c>
      <c r="C3513">
        <v>2000000</v>
      </c>
      <c r="D3513">
        <v>17067631</v>
      </c>
    </row>
    <row r="3514" spans="1:4">
      <c r="A3514" t="s">
        <v>27601</v>
      </c>
      <c r="B3514">
        <v>11806119</v>
      </c>
      <c r="C3514">
        <v>1100000</v>
      </c>
      <c r="D3514">
        <v>10706119</v>
      </c>
    </row>
    <row r="3515" spans="1:4">
      <c r="A3515" t="s">
        <v>27602</v>
      </c>
      <c r="B3515">
        <v>7362100</v>
      </c>
      <c r="C3515">
        <v>1500000</v>
      </c>
      <c r="D3515">
        <v>5862100</v>
      </c>
    </row>
    <row r="3516" spans="1:4">
      <c r="A3516" t="s">
        <v>27603</v>
      </c>
      <c r="B3516">
        <v>7022940</v>
      </c>
      <c r="C3516">
        <v>1000000</v>
      </c>
      <c r="D3516">
        <v>6022940</v>
      </c>
    </row>
    <row r="3517" spans="1:4">
      <c r="A3517" t="s">
        <v>27604</v>
      </c>
      <c r="B3517">
        <v>5132222</v>
      </c>
      <c r="C3517">
        <v>2000000</v>
      </c>
      <c r="D3517">
        <v>3132222</v>
      </c>
    </row>
    <row r="3518" spans="1:4">
      <c r="A3518" t="s">
        <v>27605</v>
      </c>
      <c r="B3518">
        <v>2365931</v>
      </c>
      <c r="C3518">
        <v>1500000</v>
      </c>
      <c r="D3518">
        <v>865931</v>
      </c>
    </row>
    <row r="3519" spans="1:4">
      <c r="A3519" t="s">
        <v>27606</v>
      </c>
      <c r="B3519">
        <v>53991137</v>
      </c>
      <c r="C3519">
        <v>1500000</v>
      </c>
      <c r="D3519">
        <v>52491137</v>
      </c>
    </row>
    <row r="3520" spans="1:4">
      <c r="A3520" t="s">
        <v>27607</v>
      </c>
      <c r="B3520">
        <v>1221261</v>
      </c>
      <c r="C3520">
        <v>1500000</v>
      </c>
      <c r="D3520">
        <v>-278739</v>
      </c>
    </row>
    <row r="3521" spans="1:4">
      <c r="A3521" t="s">
        <v>27608</v>
      </c>
      <c r="B3521">
        <v>712294</v>
      </c>
      <c r="C3521">
        <v>1500000</v>
      </c>
      <c r="D3521">
        <v>-787706</v>
      </c>
    </row>
    <row r="3522" spans="1:4">
      <c r="A3522" t="s">
        <v>27609</v>
      </c>
      <c r="B3522">
        <v>3447339</v>
      </c>
      <c r="C3522">
        <v>1500000</v>
      </c>
      <c r="D3522">
        <v>1947339</v>
      </c>
    </row>
    <row r="3523" spans="1:4">
      <c r="A3523" t="s">
        <v>27610</v>
      </c>
      <c r="B3523">
        <v>418953</v>
      </c>
      <c r="C3523">
        <v>1500000</v>
      </c>
      <c r="D3523">
        <v>-1081047</v>
      </c>
    </row>
    <row r="3524" spans="1:4">
      <c r="A3524" t="s">
        <v>27611</v>
      </c>
      <c r="B3524">
        <v>406035</v>
      </c>
      <c r="C3524">
        <v>1500000</v>
      </c>
      <c r="D3524">
        <v>-1093965</v>
      </c>
    </row>
    <row r="3525" spans="1:4">
      <c r="A3525" t="s">
        <v>27612</v>
      </c>
      <c r="B3525">
        <v>373967</v>
      </c>
      <c r="C3525">
        <v>1500000</v>
      </c>
      <c r="D3525">
        <v>-1126033</v>
      </c>
    </row>
    <row r="3526" spans="1:4">
      <c r="A3526" t="s">
        <v>27613</v>
      </c>
      <c r="B3526">
        <v>194568</v>
      </c>
      <c r="C3526">
        <v>1500000</v>
      </c>
      <c r="D3526">
        <v>-1305432</v>
      </c>
    </row>
    <row r="3527" spans="1:4">
      <c r="A3527" t="s">
        <v>27614</v>
      </c>
      <c r="B3527">
        <v>163245</v>
      </c>
      <c r="C3527">
        <v>1500000</v>
      </c>
      <c r="D3527">
        <v>-1336755</v>
      </c>
    </row>
    <row r="3528" spans="1:4">
      <c r="A3528" t="s">
        <v>27615</v>
      </c>
      <c r="B3528">
        <v>119841</v>
      </c>
      <c r="C3528">
        <v>1500000</v>
      </c>
      <c r="D3528">
        <v>-1380159</v>
      </c>
    </row>
    <row r="3529" spans="1:4">
      <c r="A3529" t="s">
        <v>27616</v>
      </c>
      <c r="B3529">
        <v>173066</v>
      </c>
      <c r="C3529">
        <v>1500000</v>
      </c>
      <c r="D3529">
        <v>-1326934</v>
      </c>
    </row>
    <row r="3530" spans="1:4">
      <c r="A3530" t="s">
        <v>27617</v>
      </c>
      <c r="B3530">
        <v>3478</v>
      </c>
      <c r="C3530">
        <v>1500000</v>
      </c>
      <c r="D3530">
        <v>-1496522</v>
      </c>
    </row>
    <row r="3531" spans="1:4">
      <c r="A3531" t="s">
        <v>27618</v>
      </c>
      <c r="B3531">
        <v>52166</v>
      </c>
      <c r="C3531">
        <v>2000000</v>
      </c>
      <c r="D3531">
        <v>-1947834</v>
      </c>
    </row>
    <row r="3532" spans="1:4">
      <c r="A3532" t="s">
        <v>27619</v>
      </c>
      <c r="B3532">
        <v>1163508</v>
      </c>
      <c r="C3532">
        <v>2500000</v>
      </c>
      <c r="D3532">
        <v>-1336492</v>
      </c>
    </row>
    <row r="3533" spans="1:4">
      <c r="A3533" t="s">
        <v>24862</v>
      </c>
      <c r="B3533">
        <v>80033643</v>
      </c>
      <c r="C3533">
        <v>60000000</v>
      </c>
      <c r="D3533">
        <v>20033643</v>
      </c>
    </row>
    <row r="3534" spans="1:4">
      <c r="A3534" t="s">
        <v>27620</v>
      </c>
      <c r="B3534">
        <v>184925485</v>
      </c>
      <c r="C3534">
        <v>2000000</v>
      </c>
      <c r="D3534">
        <v>182925485</v>
      </c>
    </row>
    <row r="3535" spans="1:4">
      <c r="A3535" t="s">
        <v>27621</v>
      </c>
      <c r="B3535">
        <v>304124</v>
      </c>
      <c r="C3535">
        <v>1400000</v>
      </c>
      <c r="D3535">
        <v>-1095876</v>
      </c>
    </row>
    <row r="3536" spans="1:4">
      <c r="A3536" t="s">
        <v>27622</v>
      </c>
      <c r="B3536">
        <v>36830</v>
      </c>
      <c r="C3536">
        <v>1400000</v>
      </c>
      <c r="D3536">
        <v>-1363170</v>
      </c>
    </row>
    <row r="3537" spans="1:4">
      <c r="A3537" t="s">
        <v>27623</v>
      </c>
      <c r="B3537">
        <v>3650677</v>
      </c>
      <c r="C3537">
        <v>960000</v>
      </c>
      <c r="D3537">
        <v>2690677</v>
      </c>
    </row>
    <row r="3538" spans="1:4">
      <c r="A3538" t="s">
        <v>27624</v>
      </c>
      <c r="B3538">
        <v>1647780</v>
      </c>
      <c r="C3538">
        <v>1300000</v>
      </c>
      <c r="D3538">
        <v>347780</v>
      </c>
    </row>
    <row r="3539" spans="1:4">
      <c r="A3539" t="s">
        <v>27625</v>
      </c>
      <c r="B3539">
        <v>695229</v>
      </c>
      <c r="C3539">
        <v>1300000</v>
      </c>
      <c r="D3539">
        <v>-604771</v>
      </c>
    </row>
    <row r="3540" spans="1:4">
      <c r="A3540" t="s">
        <v>27626</v>
      </c>
      <c r="B3540">
        <v>638951</v>
      </c>
      <c r="C3540">
        <v>1592000</v>
      </c>
      <c r="D3540">
        <v>-953049</v>
      </c>
    </row>
    <row r="3541" spans="1:4">
      <c r="A3541" t="s">
        <v>27627</v>
      </c>
      <c r="B3541">
        <v>609042</v>
      </c>
      <c r="C3541">
        <v>1300000</v>
      </c>
      <c r="D3541">
        <v>-690958</v>
      </c>
    </row>
    <row r="3542" spans="1:4">
      <c r="A3542" t="s">
        <v>24905</v>
      </c>
      <c r="B3542">
        <v>32940507</v>
      </c>
      <c r="C3542">
        <v>60000000</v>
      </c>
      <c r="D3542">
        <v>-27059493</v>
      </c>
    </row>
    <row r="3543" spans="1:4">
      <c r="A3543" t="s">
        <v>27628</v>
      </c>
      <c r="B3543">
        <v>19539</v>
      </c>
      <c r="C3543">
        <v>1000000</v>
      </c>
      <c r="D3543">
        <v>-980461</v>
      </c>
    </row>
    <row r="3544" spans="1:4">
      <c r="A3544" t="s">
        <v>27629</v>
      </c>
      <c r="B3544">
        <v>19100000</v>
      </c>
      <c r="C3544">
        <v>1250000</v>
      </c>
      <c r="D3544">
        <v>17850000</v>
      </c>
    </row>
    <row r="3545" spans="1:4">
      <c r="A3545" t="s">
        <v>27630</v>
      </c>
      <c r="B3545">
        <v>24741700</v>
      </c>
      <c r="C3545">
        <v>1200000</v>
      </c>
      <c r="D3545">
        <v>23541700</v>
      </c>
    </row>
    <row r="3546" spans="1:4">
      <c r="A3546" t="s">
        <v>27631</v>
      </c>
      <c r="B3546">
        <v>55153403</v>
      </c>
      <c r="C3546">
        <v>1200000</v>
      </c>
      <c r="D3546">
        <v>53953403</v>
      </c>
    </row>
    <row r="3547" spans="1:4">
      <c r="A3547" t="s">
        <v>27632</v>
      </c>
      <c r="B3547">
        <v>18488314</v>
      </c>
      <c r="C3547">
        <v>1200000</v>
      </c>
      <c r="D3547">
        <v>17288314</v>
      </c>
    </row>
    <row r="3548" spans="1:4">
      <c r="A3548" t="s">
        <v>24609</v>
      </c>
      <c r="B3548">
        <v>79363785</v>
      </c>
      <c r="C3548">
        <v>80000000</v>
      </c>
      <c r="D3548">
        <v>-636215</v>
      </c>
    </row>
    <row r="3549" spans="1:4">
      <c r="A3549" t="s">
        <v>27633</v>
      </c>
      <c r="B3549">
        <v>13876974</v>
      </c>
      <c r="C3549">
        <v>7000000</v>
      </c>
      <c r="D3549">
        <v>6876974</v>
      </c>
    </row>
    <row r="3550" spans="1:4">
      <c r="A3550" t="s">
        <v>27634</v>
      </c>
      <c r="B3550">
        <v>9180275</v>
      </c>
      <c r="C3550">
        <v>1200000</v>
      </c>
      <c r="D3550">
        <v>7980275</v>
      </c>
    </row>
    <row r="3551" spans="1:4">
      <c r="A3551" t="s">
        <v>25836</v>
      </c>
      <c r="B3551">
        <v>22494487</v>
      </c>
      <c r="C3551">
        <v>27000000</v>
      </c>
      <c r="D3551">
        <v>-4505513</v>
      </c>
    </row>
    <row r="3552" spans="1:4">
      <c r="A3552" t="s">
        <v>27635</v>
      </c>
      <c r="B3552">
        <v>2199853</v>
      </c>
      <c r="C3552">
        <v>1200000</v>
      </c>
      <c r="D3552">
        <v>999853</v>
      </c>
    </row>
    <row r="3553" spans="1:4">
      <c r="A3553" t="s">
        <v>27636</v>
      </c>
      <c r="B3553">
        <v>2859955</v>
      </c>
      <c r="C3553">
        <v>1200000</v>
      </c>
      <c r="D3553">
        <v>1659955</v>
      </c>
    </row>
    <row r="3554" spans="1:4">
      <c r="A3554" t="s">
        <v>27637</v>
      </c>
      <c r="B3554">
        <v>2812029</v>
      </c>
      <c r="C3554">
        <v>1200000</v>
      </c>
      <c r="D3554">
        <v>1612029</v>
      </c>
    </row>
    <row r="3555" spans="1:4">
      <c r="A3555" t="s">
        <v>27638</v>
      </c>
      <c r="B3555">
        <v>6100000</v>
      </c>
      <c r="C3555">
        <v>1200000</v>
      </c>
      <c r="D3555">
        <v>4900000</v>
      </c>
    </row>
    <row r="3556" spans="1:4">
      <c r="A3556" t="s">
        <v>27639</v>
      </c>
      <c r="B3556">
        <v>375723</v>
      </c>
      <c r="C3556">
        <v>4000000</v>
      </c>
      <c r="D3556">
        <v>-3624277</v>
      </c>
    </row>
    <row r="3557" spans="1:4">
      <c r="A3557" t="s">
        <v>27640</v>
      </c>
      <c r="B3557">
        <v>594904</v>
      </c>
      <c r="C3557">
        <v>1200000</v>
      </c>
      <c r="D3557">
        <v>-605096</v>
      </c>
    </row>
    <row r="3558" spans="1:4">
      <c r="A3558" t="s">
        <v>27641</v>
      </c>
      <c r="B3558">
        <v>58936</v>
      </c>
      <c r="C3558">
        <v>1200000</v>
      </c>
      <c r="D3558">
        <v>-1141064</v>
      </c>
    </row>
    <row r="3559" spans="1:4">
      <c r="A3559" t="s">
        <v>27642</v>
      </c>
      <c r="B3559">
        <v>2850263</v>
      </c>
      <c r="C3559">
        <v>2600000</v>
      </c>
      <c r="D3559">
        <v>250263</v>
      </c>
    </row>
    <row r="3560" spans="1:4">
      <c r="A3560" t="s">
        <v>27643</v>
      </c>
      <c r="B3560">
        <v>16101109</v>
      </c>
      <c r="C3560">
        <v>3000000</v>
      </c>
      <c r="D3560">
        <v>13101109</v>
      </c>
    </row>
    <row r="3561" spans="1:4">
      <c r="A3561" t="s">
        <v>27644</v>
      </c>
      <c r="B3561">
        <v>1400000</v>
      </c>
      <c r="C3561">
        <v>1100000</v>
      </c>
      <c r="D3561">
        <v>300000</v>
      </c>
    </row>
    <row r="3562" spans="1:4">
      <c r="A3562" t="s">
        <v>27645</v>
      </c>
      <c r="B3562">
        <v>56129</v>
      </c>
      <c r="C3562">
        <v>1100000</v>
      </c>
      <c r="D3562">
        <v>-1043871</v>
      </c>
    </row>
    <row r="3563" spans="1:4">
      <c r="A3563" t="s">
        <v>27646</v>
      </c>
      <c r="B3563">
        <v>4105123</v>
      </c>
      <c r="C3563">
        <v>1100000</v>
      </c>
      <c r="D3563">
        <v>3005123</v>
      </c>
    </row>
    <row r="3564" spans="1:4">
      <c r="A3564" t="s">
        <v>27647</v>
      </c>
      <c r="B3564">
        <v>117235247</v>
      </c>
      <c r="C3564">
        <v>960000</v>
      </c>
      <c r="D3564">
        <v>116275247</v>
      </c>
    </row>
    <row r="3565" spans="1:4">
      <c r="A3565" t="s">
        <v>26346</v>
      </c>
      <c r="B3565">
        <v>21378000</v>
      </c>
      <c r="C3565">
        <v>1000000</v>
      </c>
      <c r="D3565">
        <v>20378000</v>
      </c>
    </row>
    <row r="3566" spans="1:4">
      <c r="A3566" t="s">
        <v>27648</v>
      </c>
      <c r="B3566">
        <v>31537320</v>
      </c>
      <c r="C3566">
        <v>1000000</v>
      </c>
      <c r="D3566">
        <v>30537320</v>
      </c>
    </row>
    <row r="3567" spans="1:4">
      <c r="A3567" t="s">
        <v>27649</v>
      </c>
      <c r="B3567">
        <v>17986000</v>
      </c>
      <c r="C3567">
        <v>1000000</v>
      </c>
      <c r="D3567">
        <v>16986000</v>
      </c>
    </row>
    <row r="3568" spans="1:4">
      <c r="A3568" t="s">
        <v>27650</v>
      </c>
      <c r="B3568">
        <v>16067035</v>
      </c>
      <c r="C3568">
        <v>1100000</v>
      </c>
      <c r="D3568">
        <v>14967035</v>
      </c>
    </row>
    <row r="3569" spans="1:4">
      <c r="A3569" t="s">
        <v>27651</v>
      </c>
      <c r="B3569">
        <v>18112929</v>
      </c>
      <c r="C3569">
        <v>1000000</v>
      </c>
      <c r="D3569">
        <v>17112929</v>
      </c>
    </row>
    <row r="3570" spans="1:4">
      <c r="A3570" t="s">
        <v>27652</v>
      </c>
      <c r="B3570">
        <v>14564027</v>
      </c>
      <c r="C3570">
        <v>1000000</v>
      </c>
      <c r="D3570">
        <v>13564027</v>
      </c>
    </row>
    <row r="3571" spans="1:4">
      <c r="A3571" t="s">
        <v>27653</v>
      </c>
      <c r="B3571">
        <v>20773070</v>
      </c>
      <c r="C3571">
        <v>5000000</v>
      </c>
      <c r="D3571">
        <v>15773070</v>
      </c>
    </row>
    <row r="3572" spans="1:4">
      <c r="A3572" t="s">
        <v>27654</v>
      </c>
      <c r="B3572">
        <v>10042266</v>
      </c>
      <c r="C3572">
        <v>1000000</v>
      </c>
      <c r="D3572">
        <v>9042266</v>
      </c>
    </row>
    <row r="3573" spans="1:4">
      <c r="A3573" t="s">
        <v>27655</v>
      </c>
      <c r="B3573">
        <v>10037390</v>
      </c>
      <c r="C3573">
        <v>1000000000</v>
      </c>
      <c r="D3573">
        <v>-989962610</v>
      </c>
    </row>
    <row r="3574" spans="1:4">
      <c r="A3574" t="s">
        <v>27656</v>
      </c>
      <c r="B3574">
        <v>9701559</v>
      </c>
      <c r="C3574">
        <v>3500000</v>
      </c>
      <c r="D3574">
        <v>6201559</v>
      </c>
    </row>
    <row r="3575" spans="1:4">
      <c r="A3575" t="s">
        <v>27657</v>
      </c>
      <c r="B3575">
        <v>9013113</v>
      </c>
      <c r="C3575">
        <v>1000000</v>
      </c>
      <c r="D3575">
        <v>8013113</v>
      </c>
    </row>
    <row r="3576" spans="1:4">
      <c r="A3576" t="s">
        <v>27658</v>
      </c>
      <c r="B3576">
        <v>53245055</v>
      </c>
      <c r="C3576">
        <v>1000000</v>
      </c>
      <c r="D3576">
        <v>52245055</v>
      </c>
    </row>
    <row r="3577" spans="1:4">
      <c r="A3577" t="s">
        <v>27659</v>
      </c>
      <c r="B3577">
        <v>9000000</v>
      </c>
      <c r="C3577">
        <v>900000</v>
      </c>
      <c r="D3577">
        <v>8100000</v>
      </c>
    </row>
    <row r="3578" spans="1:4">
      <c r="A3578" t="s">
        <v>27660</v>
      </c>
      <c r="B3578">
        <v>7186670</v>
      </c>
      <c r="C3578">
        <v>6000000</v>
      </c>
      <c r="D3578">
        <v>1186670</v>
      </c>
    </row>
    <row r="3579" spans="1:4">
      <c r="A3579" t="s">
        <v>27661</v>
      </c>
      <c r="B3579">
        <v>5997134</v>
      </c>
      <c r="C3579">
        <v>1000000</v>
      </c>
      <c r="D3579">
        <v>4997134</v>
      </c>
    </row>
    <row r="3580" spans="1:4">
      <c r="A3580" t="s">
        <v>27662</v>
      </c>
      <c r="B3580">
        <v>3386698</v>
      </c>
      <c r="C3580">
        <v>1000000</v>
      </c>
      <c r="D3580">
        <v>2386698</v>
      </c>
    </row>
    <row r="3581" spans="1:4">
      <c r="A3581" t="s">
        <v>27117</v>
      </c>
      <c r="B3581">
        <v>143492840</v>
      </c>
      <c r="C3581">
        <v>7500000</v>
      </c>
      <c r="D3581">
        <v>135992840</v>
      </c>
    </row>
    <row r="3582" spans="1:4">
      <c r="A3582" t="s">
        <v>27663</v>
      </c>
      <c r="B3582">
        <v>2508841</v>
      </c>
      <c r="C3582">
        <v>1000000</v>
      </c>
      <c r="D3582">
        <v>1508841</v>
      </c>
    </row>
    <row r="3583" spans="1:4">
      <c r="A3583" t="s">
        <v>27664</v>
      </c>
      <c r="B3583">
        <v>4946250</v>
      </c>
      <c r="C3583">
        <v>1000000</v>
      </c>
      <c r="D3583">
        <v>3946250</v>
      </c>
    </row>
    <row r="3584" spans="1:4">
      <c r="A3584" t="s">
        <v>27665</v>
      </c>
      <c r="B3584">
        <v>1950218</v>
      </c>
      <c r="C3584">
        <v>1000000</v>
      </c>
      <c r="D3584">
        <v>950218</v>
      </c>
    </row>
    <row r="3585" spans="1:4">
      <c r="A3585" t="s">
        <v>27666</v>
      </c>
      <c r="B3585">
        <v>1277257</v>
      </c>
      <c r="C3585">
        <v>1000000</v>
      </c>
      <c r="D3585">
        <v>277257</v>
      </c>
    </row>
    <row r="3586" spans="1:4">
      <c r="A3586" t="s">
        <v>27428</v>
      </c>
      <c r="B3586">
        <v>45857453</v>
      </c>
      <c r="C3586">
        <v>3500000</v>
      </c>
      <c r="D3586">
        <v>42357453</v>
      </c>
    </row>
    <row r="3587" spans="1:4">
      <c r="A3587" t="s">
        <v>27667</v>
      </c>
      <c r="B3587">
        <v>1677838</v>
      </c>
      <c r="C3587">
        <v>1000000</v>
      </c>
      <c r="D3587">
        <v>677838</v>
      </c>
    </row>
    <row r="3588" spans="1:4">
      <c r="A3588" t="s">
        <v>27668</v>
      </c>
      <c r="B3588">
        <v>1744858</v>
      </c>
      <c r="C3588">
        <v>1000000</v>
      </c>
      <c r="D3588">
        <v>744858</v>
      </c>
    </row>
    <row r="3589" spans="1:4">
      <c r="A3589" t="s">
        <v>24932</v>
      </c>
      <c r="B3589">
        <v>80021740</v>
      </c>
      <c r="C3589">
        <v>58000000</v>
      </c>
      <c r="D3589">
        <v>22021740</v>
      </c>
    </row>
    <row r="3590" spans="1:4">
      <c r="A3590" t="s">
        <v>27669</v>
      </c>
      <c r="B3590">
        <v>982214</v>
      </c>
      <c r="C3590">
        <v>1000000</v>
      </c>
      <c r="D3590">
        <v>-17786</v>
      </c>
    </row>
    <row r="3591" spans="1:4">
      <c r="A3591" t="s">
        <v>27670</v>
      </c>
      <c r="B3591">
        <v>798341</v>
      </c>
      <c r="C3591">
        <v>1000000</v>
      </c>
      <c r="D3591">
        <v>-201659</v>
      </c>
    </row>
    <row r="3592" spans="1:4">
      <c r="A3592" t="s">
        <v>27671</v>
      </c>
      <c r="B3592">
        <v>582024</v>
      </c>
      <c r="C3592">
        <v>1000000</v>
      </c>
      <c r="D3592">
        <v>-417976</v>
      </c>
    </row>
    <row r="3593" spans="1:4">
      <c r="A3593" t="s">
        <v>27672</v>
      </c>
      <c r="B3593">
        <v>548712</v>
      </c>
      <c r="C3593">
        <v>2500000</v>
      </c>
      <c r="D3593">
        <v>-1951288</v>
      </c>
    </row>
    <row r="3594" spans="1:4">
      <c r="A3594" t="s">
        <v>27673</v>
      </c>
      <c r="B3594">
        <v>464655</v>
      </c>
      <c r="C3594">
        <v>1000000</v>
      </c>
      <c r="D3594">
        <v>-535345</v>
      </c>
    </row>
    <row r="3595" spans="1:4">
      <c r="A3595" t="s">
        <v>27674</v>
      </c>
      <c r="B3595">
        <v>464126</v>
      </c>
      <c r="C3595">
        <v>1000000</v>
      </c>
      <c r="D3595">
        <v>-535874</v>
      </c>
    </row>
    <row r="3596" spans="1:4">
      <c r="A3596" t="s">
        <v>27675</v>
      </c>
      <c r="B3596">
        <v>104077</v>
      </c>
      <c r="C3596">
        <v>1000000</v>
      </c>
      <c r="D3596">
        <v>-895923</v>
      </c>
    </row>
    <row r="3597" spans="1:4">
      <c r="A3597" t="s">
        <v>27676</v>
      </c>
      <c r="B3597">
        <v>279282</v>
      </c>
      <c r="C3597">
        <v>1000000</v>
      </c>
      <c r="D3597">
        <v>-720718</v>
      </c>
    </row>
    <row r="3598" spans="1:4">
      <c r="A3598" t="s">
        <v>24486</v>
      </c>
      <c r="B3598">
        <v>43982842</v>
      </c>
      <c r="C3598">
        <v>65000000</v>
      </c>
      <c r="D3598">
        <v>-21017158</v>
      </c>
    </row>
    <row r="3599" spans="1:4">
      <c r="A3599" t="s">
        <v>27677</v>
      </c>
      <c r="B3599">
        <v>484221</v>
      </c>
      <c r="C3599">
        <v>1000000</v>
      </c>
      <c r="D3599">
        <v>-515779</v>
      </c>
    </row>
    <row r="3600" spans="1:4">
      <c r="A3600" t="s">
        <v>27678</v>
      </c>
      <c r="B3600">
        <v>274661</v>
      </c>
      <c r="C3600">
        <v>1000000</v>
      </c>
      <c r="D3600">
        <v>-725339</v>
      </c>
    </row>
    <row r="3601" spans="1:4">
      <c r="A3601" t="s">
        <v>27679</v>
      </c>
      <c r="B3601">
        <v>144431</v>
      </c>
      <c r="C3601">
        <v>1000000</v>
      </c>
      <c r="D3601">
        <v>-855569</v>
      </c>
    </row>
    <row r="3602" spans="1:4">
      <c r="A3602" t="s">
        <v>27680</v>
      </c>
      <c r="B3602">
        <v>287761</v>
      </c>
      <c r="C3602">
        <v>1000000</v>
      </c>
      <c r="D3602">
        <v>-712239</v>
      </c>
    </row>
    <row r="3603" spans="1:4">
      <c r="A3603" t="s">
        <v>27681</v>
      </c>
      <c r="B3603">
        <v>96734</v>
      </c>
      <c r="C3603">
        <v>1000000</v>
      </c>
      <c r="D3603">
        <v>-903266</v>
      </c>
    </row>
    <row r="3604" spans="1:4">
      <c r="A3604" t="s">
        <v>27682</v>
      </c>
      <c r="B3604">
        <v>100659</v>
      </c>
      <c r="C3604">
        <v>900000</v>
      </c>
      <c r="D3604">
        <v>-799341</v>
      </c>
    </row>
    <row r="3605" spans="1:4">
      <c r="A3605" t="s">
        <v>27683</v>
      </c>
      <c r="B3605">
        <v>48430</v>
      </c>
      <c r="C3605">
        <v>500000</v>
      </c>
      <c r="D3605">
        <v>-451570</v>
      </c>
    </row>
    <row r="3606" spans="1:4">
      <c r="A3606" t="s">
        <v>27684</v>
      </c>
      <c r="B3606">
        <v>21210</v>
      </c>
      <c r="C3606">
        <v>1000000</v>
      </c>
      <c r="D3606">
        <v>-978790</v>
      </c>
    </row>
    <row r="3607" spans="1:4">
      <c r="A3607" t="s">
        <v>27685</v>
      </c>
      <c r="B3607">
        <v>12996</v>
      </c>
      <c r="C3607">
        <v>1000000</v>
      </c>
      <c r="D3607">
        <v>-987004</v>
      </c>
    </row>
    <row r="3608" spans="1:4">
      <c r="A3608" t="s">
        <v>27686</v>
      </c>
      <c r="B3608">
        <v>10018</v>
      </c>
      <c r="C3608">
        <v>1000000</v>
      </c>
      <c r="D3608">
        <v>-989982</v>
      </c>
    </row>
    <row r="3609" spans="1:4">
      <c r="A3609" t="s">
        <v>27687</v>
      </c>
      <c r="B3609">
        <v>62480</v>
      </c>
      <c r="C3609">
        <v>1000000</v>
      </c>
      <c r="D3609">
        <v>-937520</v>
      </c>
    </row>
    <row r="3610" spans="1:4">
      <c r="A3610" t="s">
        <v>27688</v>
      </c>
      <c r="B3610">
        <v>6387</v>
      </c>
      <c r="C3610">
        <v>1000000</v>
      </c>
      <c r="D3610">
        <v>-993613</v>
      </c>
    </row>
    <row r="3611" spans="1:4">
      <c r="A3611" t="s">
        <v>27689</v>
      </c>
      <c r="B3611">
        <v>721</v>
      </c>
      <c r="C3611">
        <v>1000000</v>
      </c>
      <c r="D3611">
        <v>-999279</v>
      </c>
    </row>
    <row r="3612" spans="1:4">
      <c r="A3612" t="s">
        <v>27690</v>
      </c>
      <c r="B3612">
        <v>703</v>
      </c>
      <c r="C3612">
        <v>1500000</v>
      </c>
      <c r="D3612">
        <v>-1499297</v>
      </c>
    </row>
    <row r="3613" spans="1:4">
      <c r="A3613" t="s">
        <v>26476</v>
      </c>
      <c r="B3613">
        <v>2319187</v>
      </c>
      <c r="C3613">
        <v>20000000</v>
      </c>
      <c r="D3613">
        <v>-17680813</v>
      </c>
    </row>
    <row r="3614" spans="1:4">
      <c r="A3614" t="s">
        <v>27691</v>
      </c>
      <c r="B3614">
        <v>9600000</v>
      </c>
      <c r="C3614">
        <v>910000</v>
      </c>
      <c r="D3614">
        <v>8690000</v>
      </c>
    </row>
    <row r="3615" spans="1:4">
      <c r="A3615" t="s">
        <v>27692</v>
      </c>
      <c r="B3615">
        <v>20186</v>
      </c>
      <c r="C3615">
        <v>930000</v>
      </c>
      <c r="D3615">
        <v>-909814</v>
      </c>
    </row>
    <row r="3616" spans="1:4">
      <c r="A3616" t="s">
        <v>27693</v>
      </c>
      <c r="B3616">
        <v>1185783</v>
      </c>
      <c r="C3616">
        <v>590000</v>
      </c>
      <c r="D3616">
        <v>595783</v>
      </c>
    </row>
    <row r="3617" spans="1:4">
      <c r="A3617" t="s">
        <v>27694</v>
      </c>
      <c r="B3617">
        <v>1007962</v>
      </c>
      <c r="C3617">
        <v>950000</v>
      </c>
      <c r="D3617">
        <v>57962</v>
      </c>
    </row>
    <row r="3618" spans="1:4">
      <c r="A3618" t="s">
        <v>27695</v>
      </c>
      <c r="B3618">
        <v>381186</v>
      </c>
      <c r="C3618">
        <v>900000</v>
      </c>
      <c r="D3618">
        <v>-518814</v>
      </c>
    </row>
    <row r="3619" spans="1:4">
      <c r="A3619" t="s">
        <v>27696</v>
      </c>
      <c r="B3619">
        <v>16097842</v>
      </c>
      <c r="C3619">
        <v>900000</v>
      </c>
      <c r="D3619">
        <v>15197842</v>
      </c>
    </row>
    <row r="3620" spans="1:4">
      <c r="A3620" t="s">
        <v>27697</v>
      </c>
      <c r="B3620">
        <v>6643</v>
      </c>
      <c r="C3620">
        <v>900000</v>
      </c>
      <c r="D3620">
        <v>-893357</v>
      </c>
    </row>
    <row r="3621" spans="1:4">
      <c r="A3621" t="s">
        <v>26512</v>
      </c>
      <c r="B3621">
        <v>42919096</v>
      </c>
      <c r="C3621">
        <v>15000000</v>
      </c>
      <c r="D3621">
        <v>27919096</v>
      </c>
    </row>
    <row r="3622" spans="1:4">
      <c r="A3622" t="s">
        <v>27698</v>
      </c>
      <c r="B3622">
        <v>819939</v>
      </c>
      <c r="C3622">
        <v>850000</v>
      </c>
      <c r="D3622">
        <v>-30061</v>
      </c>
    </row>
    <row r="3623" spans="1:4">
      <c r="A3623" t="s">
        <v>27699</v>
      </c>
      <c r="B3623">
        <v>1243961</v>
      </c>
      <c r="C3623">
        <v>850000</v>
      </c>
      <c r="D3623">
        <v>393961</v>
      </c>
    </row>
    <row r="3624" spans="1:4">
      <c r="A3624" t="s">
        <v>27700</v>
      </c>
      <c r="B3624">
        <v>15278</v>
      </c>
      <c r="C3624">
        <v>825000</v>
      </c>
      <c r="D3624">
        <v>-809722</v>
      </c>
    </row>
    <row r="3625" spans="1:4">
      <c r="A3625" t="s">
        <v>27701</v>
      </c>
      <c r="B3625">
        <v>7098492</v>
      </c>
      <c r="C3625">
        <v>500000</v>
      </c>
      <c r="D3625">
        <v>6598492</v>
      </c>
    </row>
    <row r="3626" spans="1:4">
      <c r="A3626" t="s">
        <v>27702</v>
      </c>
      <c r="B3626">
        <v>4771000</v>
      </c>
      <c r="C3626">
        <v>800000</v>
      </c>
      <c r="D3626">
        <v>3971000</v>
      </c>
    </row>
    <row r="3627" spans="1:4">
      <c r="A3627" t="s">
        <v>27703</v>
      </c>
      <c r="B3627">
        <v>1001437</v>
      </c>
      <c r="C3627">
        <v>800000</v>
      </c>
      <c r="D3627">
        <v>201437</v>
      </c>
    </row>
    <row r="3628" spans="1:4">
      <c r="A3628" t="s">
        <v>27704</v>
      </c>
      <c r="B3628">
        <v>2073984</v>
      </c>
      <c r="C3628">
        <v>800000</v>
      </c>
      <c r="D3628">
        <v>1273984</v>
      </c>
    </row>
    <row r="3629" spans="1:4">
      <c r="A3629" t="s">
        <v>27705</v>
      </c>
      <c r="B3629">
        <v>144583</v>
      </c>
      <c r="C3629">
        <v>800000</v>
      </c>
      <c r="D3629">
        <v>-655417</v>
      </c>
    </row>
    <row r="3630" spans="1:4">
      <c r="A3630" t="s">
        <v>27706</v>
      </c>
      <c r="B3630">
        <v>41709</v>
      </c>
      <c r="C3630">
        <v>800000</v>
      </c>
      <c r="D3630">
        <v>-758291</v>
      </c>
    </row>
    <row r="3631" spans="1:4">
      <c r="A3631" t="s">
        <v>27707</v>
      </c>
      <c r="B3631">
        <v>115000000</v>
      </c>
      <c r="C3631">
        <v>777000</v>
      </c>
      <c r="D3631">
        <v>114223000</v>
      </c>
    </row>
    <row r="3632" spans="1:4">
      <c r="A3632" t="s">
        <v>27708</v>
      </c>
      <c r="B3632">
        <v>5518918</v>
      </c>
      <c r="C3632">
        <v>750000</v>
      </c>
      <c r="D3632">
        <v>4768918</v>
      </c>
    </row>
    <row r="3633" spans="1:4">
      <c r="A3633" t="s">
        <v>27709</v>
      </c>
      <c r="B3633">
        <v>4007792</v>
      </c>
      <c r="C3633">
        <v>750000</v>
      </c>
      <c r="D3633">
        <v>3257792</v>
      </c>
    </row>
    <row r="3634" spans="1:4">
      <c r="A3634" t="s">
        <v>27710</v>
      </c>
      <c r="B3634">
        <v>26297</v>
      </c>
      <c r="C3634">
        <v>500000</v>
      </c>
      <c r="D3634">
        <v>-473703</v>
      </c>
    </row>
    <row r="3635" spans="1:4">
      <c r="A3635" t="s">
        <v>27711</v>
      </c>
      <c r="B3635">
        <v>77501</v>
      </c>
      <c r="C3635">
        <v>750000</v>
      </c>
      <c r="D3635">
        <v>-672499</v>
      </c>
    </row>
    <row r="3636" spans="1:4">
      <c r="A3636" t="s">
        <v>26444</v>
      </c>
      <c r="B3636">
        <v>42638165</v>
      </c>
      <c r="C3636">
        <v>16000000</v>
      </c>
      <c r="D3636">
        <v>26638165</v>
      </c>
    </row>
    <row r="3637" spans="1:4">
      <c r="A3637" t="s">
        <v>27712</v>
      </c>
      <c r="B3637">
        <v>47329</v>
      </c>
      <c r="C3637">
        <v>750000</v>
      </c>
      <c r="D3637">
        <v>-702671</v>
      </c>
    </row>
    <row r="3638" spans="1:4">
      <c r="A3638" t="s">
        <v>27713</v>
      </c>
      <c r="B3638">
        <v>18378</v>
      </c>
      <c r="C3638">
        <v>900000</v>
      </c>
      <c r="D3638">
        <v>-881622</v>
      </c>
    </row>
    <row r="3639" spans="1:4">
      <c r="A3639" t="s">
        <v>27714</v>
      </c>
      <c r="B3639">
        <v>7830611</v>
      </c>
      <c r="C3639">
        <v>700000</v>
      </c>
      <c r="D3639">
        <v>7130611</v>
      </c>
    </row>
    <row r="3640" spans="1:4">
      <c r="A3640" t="s">
        <v>27715</v>
      </c>
      <c r="B3640">
        <v>1141829</v>
      </c>
      <c r="C3640">
        <v>700000</v>
      </c>
      <c r="D3640">
        <v>441829</v>
      </c>
    </row>
    <row r="3641" spans="1:4">
      <c r="A3641" t="s">
        <v>24187</v>
      </c>
      <c r="B3641">
        <v>218051260</v>
      </c>
      <c r="C3641">
        <v>207000000</v>
      </c>
      <c r="D3641">
        <v>11051260</v>
      </c>
    </row>
    <row r="3642" spans="1:4">
      <c r="A3642" t="s">
        <v>25520</v>
      </c>
      <c r="B3642">
        <v>32048809</v>
      </c>
      <c r="C3642">
        <v>30000000</v>
      </c>
      <c r="D3642">
        <v>2048809</v>
      </c>
    </row>
    <row r="3643" spans="1:4">
      <c r="A3643" t="s">
        <v>27716</v>
      </c>
      <c r="B3643">
        <v>2694973</v>
      </c>
      <c r="C3643">
        <v>700000</v>
      </c>
      <c r="D3643">
        <v>1994973</v>
      </c>
    </row>
    <row r="3644" spans="1:4">
      <c r="A3644" t="s">
        <v>27717</v>
      </c>
      <c r="B3644">
        <v>3000000</v>
      </c>
      <c r="C3644">
        <v>609000</v>
      </c>
      <c r="D3644">
        <v>2391000</v>
      </c>
    </row>
    <row r="3645" spans="1:4">
      <c r="A3645" t="s">
        <v>27718</v>
      </c>
      <c r="B3645">
        <v>140530114</v>
      </c>
      <c r="C3645">
        <v>60000</v>
      </c>
      <c r="D3645">
        <v>140470114</v>
      </c>
    </row>
    <row r="3646" spans="1:4">
      <c r="A3646" t="s">
        <v>27719</v>
      </c>
      <c r="B3646">
        <v>13300000</v>
      </c>
      <c r="C3646">
        <v>600000</v>
      </c>
      <c r="D3646">
        <v>12700000</v>
      </c>
    </row>
    <row r="3647" spans="1:4">
      <c r="A3647" t="s">
        <v>27720</v>
      </c>
      <c r="B3647">
        <v>171988</v>
      </c>
      <c r="C3647">
        <v>600000</v>
      </c>
      <c r="D3647">
        <v>-428012</v>
      </c>
    </row>
    <row r="3648" spans="1:4">
      <c r="A3648" t="s">
        <v>27721</v>
      </c>
      <c r="B3648">
        <v>13493</v>
      </c>
      <c r="C3648">
        <v>600000</v>
      </c>
      <c r="D3648">
        <v>-586507</v>
      </c>
    </row>
    <row r="3649" spans="1:4">
      <c r="A3649" t="s">
        <v>27722</v>
      </c>
      <c r="B3649">
        <v>515005</v>
      </c>
      <c r="C3649">
        <v>560000</v>
      </c>
      <c r="D3649">
        <v>-44995</v>
      </c>
    </row>
    <row r="3650" spans="1:4">
      <c r="A3650" t="s">
        <v>27723</v>
      </c>
      <c r="B3650">
        <v>33451479</v>
      </c>
      <c r="C3650">
        <v>500000</v>
      </c>
      <c r="D3650">
        <v>32951479</v>
      </c>
    </row>
    <row r="3651" spans="1:4">
      <c r="A3651" t="s">
        <v>27724</v>
      </c>
      <c r="B3651">
        <v>39552600</v>
      </c>
      <c r="C3651">
        <v>500000</v>
      </c>
      <c r="D3651">
        <v>39052600</v>
      </c>
    </row>
    <row r="3652" spans="1:4">
      <c r="A3652" t="s">
        <v>27725</v>
      </c>
      <c r="B3652">
        <v>30500882</v>
      </c>
      <c r="C3652">
        <v>500000</v>
      </c>
      <c r="D3652">
        <v>30000882</v>
      </c>
    </row>
    <row r="3653" spans="1:4">
      <c r="A3653" t="s">
        <v>27726</v>
      </c>
      <c r="B3653">
        <v>17000000</v>
      </c>
      <c r="C3653">
        <v>500000</v>
      </c>
      <c r="D3653">
        <v>16500000</v>
      </c>
    </row>
    <row r="3654" spans="1:4">
      <c r="A3654" t="s">
        <v>27727</v>
      </c>
      <c r="B3654">
        <v>5739376</v>
      </c>
      <c r="C3654">
        <v>500000</v>
      </c>
      <c r="D3654">
        <v>5239376</v>
      </c>
    </row>
    <row r="3655" spans="1:4">
      <c r="A3655" t="s">
        <v>27728</v>
      </c>
      <c r="B3655">
        <v>3773863</v>
      </c>
      <c r="C3655">
        <v>1000000</v>
      </c>
      <c r="D3655">
        <v>2773863</v>
      </c>
    </row>
    <row r="3656" spans="1:4">
      <c r="A3656" t="s">
        <v>27729</v>
      </c>
      <c r="B3656">
        <v>2047570</v>
      </c>
      <c r="C3656">
        <v>500000</v>
      </c>
      <c r="D3656">
        <v>1547570</v>
      </c>
    </row>
    <row r="3657" spans="1:4">
      <c r="A3657" t="s">
        <v>27730</v>
      </c>
      <c r="B3657">
        <v>1127331</v>
      </c>
      <c r="C3657">
        <v>46000</v>
      </c>
      <c r="D3657">
        <v>1081331</v>
      </c>
    </row>
    <row r="3658" spans="1:4">
      <c r="A3658" t="s">
        <v>27731</v>
      </c>
      <c r="B3658">
        <v>906666</v>
      </c>
      <c r="C3658">
        <v>500000</v>
      </c>
      <c r="D3658">
        <v>406666</v>
      </c>
    </row>
    <row r="3659" spans="1:4">
      <c r="A3659" t="s">
        <v>27732</v>
      </c>
      <c r="B3659">
        <v>1114943</v>
      </c>
      <c r="C3659">
        <v>500000</v>
      </c>
      <c r="D3659">
        <v>614943</v>
      </c>
    </row>
    <row r="3660" spans="1:4">
      <c r="A3660" t="s">
        <v>27733</v>
      </c>
      <c r="B3660">
        <v>985341</v>
      </c>
      <c r="C3660">
        <v>500000</v>
      </c>
      <c r="D3660">
        <v>485341</v>
      </c>
    </row>
    <row r="3661" spans="1:4">
      <c r="A3661" t="s">
        <v>27734</v>
      </c>
      <c r="B3661">
        <v>603943</v>
      </c>
      <c r="C3661">
        <v>500000</v>
      </c>
      <c r="D3661">
        <v>103943</v>
      </c>
    </row>
    <row r="3662" spans="1:4">
      <c r="A3662" t="s">
        <v>27735</v>
      </c>
      <c r="B3662">
        <v>334041</v>
      </c>
      <c r="C3662">
        <v>500000</v>
      </c>
      <c r="D3662">
        <v>-165959</v>
      </c>
    </row>
    <row r="3663" spans="1:4">
      <c r="A3663" t="s">
        <v>27736</v>
      </c>
      <c r="B3663">
        <v>295468</v>
      </c>
      <c r="C3663">
        <v>500000</v>
      </c>
      <c r="D3663">
        <v>-204532</v>
      </c>
    </row>
    <row r="3664" spans="1:4">
      <c r="A3664" t="s">
        <v>27737</v>
      </c>
      <c r="B3664">
        <v>243347</v>
      </c>
      <c r="C3664">
        <v>500000</v>
      </c>
      <c r="D3664">
        <v>-256653</v>
      </c>
    </row>
    <row r="3665" spans="1:4">
      <c r="A3665" t="s">
        <v>27738</v>
      </c>
      <c r="B3665">
        <v>154077</v>
      </c>
      <c r="C3665">
        <v>500000</v>
      </c>
      <c r="D3665">
        <v>-345923</v>
      </c>
    </row>
    <row r="3666" spans="1:4">
      <c r="A3666" t="s">
        <v>27739</v>
      </c>
      <c r="B3666">
        <v>269061</v>
      </c>
      <c r="C3666">
        <v>2000000</v>
      </c>
      <c r="D3666">
        <v>-1730939</v>
      </c>
    </row>
    <row r="3667" spans="1:4">
      <c r="A3667" t="s">
        <v>27740</v>
      </c>
      <c r="B3667">
        <v>52850</v>
      </c>
      <c r="C3667">
        <v>500000</v>
      </c>
      <c r="D3667">
        <v>-447150</v>
      </c>
    </row>
    <row r="3668" spans="1:4">
      <c r="A3668" t="s">
        <v>27741</v>
      </c>
      <c r="B3668">
        <v>98017</v>
      </c>
      <c r="C3668">
        <v>500000</v>
      </c>
      <c r="D3668">
        <v>-401983</v>
      </c>
    </row>
    <row r="3669" spans="1:4">
      <c r="A3669" t="s">
        <v>24344</v>
      </c>
      <c r="B3669">
        <v>177343675</v>
      </c>
      <c r="C3669">
        <v>135000000</v>
      </c>
      <c r="D3669">
        <v>42343675</v>
      </c>
    </row>
    <row r="3670" spans="1:4">
      <c r="A3670" t="s">
        <v>27742</v>
      </c>
      <c r="B3670">
        <v>31937</v>
      </c>
      <c r="C3670">
        <v>500000</v>
      </c>
      <c r="D3670">
        <v>-468063</v>
      </c>
    </row>
    <row r="3671" spans="1:4">
      <c r="A3671" t="s">
        <v>27743</v>
      </c>
      <c r="B3671">
        <v>13134</v>
      </c>
      <c r="C3671">
        <v>500000</v>
      </c>
      <c r="D3671">
        <v>-486866</v>
      </c>
    </row>
    <row r="3672" spans="1:4">
      <c r="A3672" t="s">
        <v>27744</v>
      </c>
      <c r="B3672">
        <v>237301</v>
      </c>
      <c r="C3672">
        <v>500000</v>
      </c>
      <c r="D3672">
        <v>-262699</v>
      </c>
    </row>
    <row r="3673" spans="1:4">
      <c r="A3673" t="s">
        <v>27745</v>
      </c>
      <c r="B3673">
        <v>1332</v>
      </c>
      <c r="C3673">
        <v>500000</v>
      </c>
      <c r="D3673">
        <v>-498668</v>
      </c>
    </row>
    <row r="3674" spans="1:4">
      <c r="A3674" t="s">
        <v>26762</v>
      </c>
      <c r="B3674">
        <v>37188667</v>
      </c>
      <c r="C3674">
        <v>12000000</v>
      </c>
      <c r="D3674">
        <v>25188667</v>
      </c>
    </row>
    <row r="3675" spans="1:4">
      <c r="A3675" t="s">
        <v>24200</v>
      </c>
      <c r="B3675">
        <v>234903076</v>
      </c>
      <c r="C3675">
        <v>215000000</v>
      </c>
      <c r="D3675">
        <v>19903076</v>
      </c>
    </row>
    <row r="3676" spans="1:4">
      <c r="A3676" t="s">
        <v>27746</v>
      </c>
      <c r="B3676">
        <v>2712293</v>
      </c>
      <c r="C3676">
        <v>450000</v>
      </c>
      <c r="D3676">
        <v>2262293</v>
      </c>
    </row>
    <row r="3677" spans="1:4">
      <c r="A3677" t="s">
        <v>27747</v>
      </c>
      <c r="B3677">
        <v>768045</v>
      </c>
      <c r="C3677">
        <v>2000000</v>
      </c>
      <c r="D3677">
        <v>-1231955</v>
      </c>
    </row>
    <row r="3678" spans="1:4">
      <c r="A3678" t="s">
        <v>27748</v>
      </c>
      <c r="B3678">
        <v>379122</v>
      </c>
      <c r="C3678">
        <v>450000</v>
      </c>
      <c r="D3678">
        <v>-70878</v>
      </c>
    </row>
    <row r="3679" spans="1:4">
      <c r="A3679" t="s">
        <v>27749</v>
      </c>
      <c r="B3679">
        <v>23000</v>
      </c>
      <c r="C3679">
        <v>500000</v>
      </c>
      <c r="D3679">
        <v>-477000</v>
      </c>
    </row>
    <row r="3680" spans="1:4">
      <c r="A3680" t="s">
        <v>27750</v>
      </c>
      <c r="B3680">
        <v>2300000</v>
      </c>
      <c r="C3680">
        <v>439000</v>
      </c>
      <c r="D3680">
        <v>1861000</v>
      </c>
    </row>
    <row r="3681" spans="1:4">
      <c r="A3681" t="s">
        <v>27751</v>
      </c>
      <c r="B3681">
        <v>2938208</v>
      </c>
      <c r="C3681">
        <v>225000</v>
      </c>
      <c r="D3681">
        <v>2713208</v>
      </c>
    </row>
    <row r="3682" spans="1:4">
      <c r="A3682" t="s">
        <v>27752</v>
      </c>
      <c r="B3682">
        <v>44540956</v>
      </c>
      <c r="C3682">
        <v>400000</v>
      </c>
      <c r="D3682">
        <v>44140956</v>
      </c>
    </row>
    <row r="3683" spans="1:4">
      <c r="A3683" t="s">
        <v>27753</v>
      </c>
      <c r="B3683">
        <v>258113</v>
      </c>
      <c r="C3683">
        <v>1066167</v>
      </c>
      <c r="D3683">
        <v>-808054</v>
      </c>
    </row>
    <row r="3684" spans="1:4">
      <c r="A3684" t="s">
        <v>27754</v>
      </c>
      <c r="B3684">
        <v>107917283</v>
      </c>
      <c r="C3684">
        <v>15000</v>
      </c>
      <c r="D3684">
        <v>107902283</v>
      </c>
    </row>
    <row r="3685" spans="1:4">
      <c r="A3685" t="s">
        <v>27755</v>
      </c>
      <c r="B3685">
        <v>1229197</v>
      </c>
      <c r="C3685">
        <v>229575</v>
      </c>
      <c r="D3685">
        <v>999622</v>
      </c>
    </row>
    <row r="3686" spans="1:4">
      <c r="A3686" t="s">
        <v>27756</v>
      </c>
      <c r="B3686">
        <v>1689999</v>
      </c>
      <c r="C3686">
        <v>400000</v>
      </c>
      <c r="D3686">
        <v>1289999</v>
      </c>
    </row>
    <row r="3687" spans="1:4">
      <c r="A3687" t="s">
        <v>27757</v>
      </c>
      <c r="B3687">
        <v>592014</v>
      </c>
      <c r="C3687">
        <v>218</v>
      </c>
      <c r="D3687">
        <v>591796</v>
      </c>
    </row>
    <row r="3688" spans="1:4">
      <c r="A3688" t="s">
        <v>27758</v>
      </c>
      <c r="B3688">
        <v>126387</v>
      </c>
      <c r="C3688">
        <v>400000</v>
      </c>
      <c r="D3688">
        <v>-273613</v>
      </c>
    </row>
    <row r="3689" spans="1:4">
      <c r="A3689" t="s">
        <v>27759</v>
      </c>
      <c r="B3689">
        <v>80276912</v>
      </c>
      <c r="C3689">
        <v>35000000</v>
      </c>
      <c r="D3689">
        <v>45276912</v>
      </c>
    </row>
    <row r="3690" spans="1:4">
      <c r="A3690" t="s">
        <v>27760</v>
      </c>
      <c r="B3690">
        <v>2808000</v>
      </c>
      <c r="C3690">
        <v>379000</v>
      </c>
      <c r="D3690">
        <v>2429000</v>
      </c>
    </row>
    <row r="3691" spans="1:4">
      <c r="A3691" t="s">
        <v>27761</v>
      </c>
      <c r="B3691">
        <v>12843</v>
      </c>
      <c r="C3691">
        <v>6000000</v>
      </c>
      <c r="D3691">
        <v>-5987157</v>
      </c>
    </row>
    <row r="3692" spans="1:4">
      <c r="A3692" t="s">
        <v>27762</v>
      </c>
      <c r="B3692">
        <v>1523883</v>
      </c>
      <c r="C3692">
        <v>1750211</v>
      </c>
      <c r="D3692">
        <v>-226328</v>
      </c>
    </row>
    <row r="3693" spans="1:4">
      <c r="A3693" t="s">
        <v>27763</v>
      </c>
      <c r="B3693">
        <v>4000000</v>
      </c>
      <c r="C3693">
        <v>350000</v>
      </c>
      <c r="D3693">
        <v>3650000</v>
      </c>
    </row>
    <row r="3694" spans="1:4">
      <c r="A3694" t="s">
        <v>26401</v>
      </c>
      <c r="B3694">
        <v>47000000</v>
      </c>
      <c r="C3694">
        <v>300000</v>
      </c>
      <c r="D3694">
        <v>46700000</v>
      </c>
    </row>
    <row r="3695" spans="1:4">
      <c r="A3695" t="s">
        <v>27764</v>
      </c>
      <c r="B3695">
        <v>1281176</v>
      </c>
      <c r="C3695">
        <v>312000</v>
      </c>
      <c r="D3695">
        <v>969176</v>
      </c>
    </row>
    <row r="3696" spans="1:4">
      <c r="A3696" t="s">
        <v>27765</v>
      </c>
      <c r="B3696">
        <v>16115878</v>
      </c>
      <c r="C3696">
        <v>8000000</v>
      </c>
      <c r="D3696">
        <v>8115878</v>
      </c>
    </row>
    <row r="3697" spans="1:4">
      <c r="A3697" t="s">
        <v>27766</v>
      </c>
      <c r="B3697">
        <v>1652472</v>
      </c>
      <c r="C3697">
        <v>300000</v>
      </c>
      <c r="D3697">
        <v>1352472</v>
      </c>
    </row>
    <row r="3698" spans="1:4">
      <c r="A3698" t="s">
        <v>27767</v>
      </c>
      <c r="B3698">
        <v>2360184</v>
      </c>
      <c r="C3698">
        <v>300000</v>
      </c>
      <c r="D3698">
        <v>2060184</v>
      </c>
    </row>
    <row r="3699" spans="1:4">
      <c r="A3699" t="s">
        <v>27768</v>
      </c>
      <c r="B3699">
        <v>255352</v>
      </c>
      <c r="C3699">
        <v>300000</v>
      </c>
      <c r="D3699">
        <v>-44648</v>
      </c>
    </row>
    <row r="3700" spans="1:4">
      <c r="A3700" t="s">
        <v>27769</v>
      </c>
      <c r="B3700">
        <v>856942</v>
      </c>
      <c r="C3700">
        <v>200000</v>
      </c>
      <c r="D3700">
        <v>656942</v>
      </c>
    </row>
    <row r="3701" spans="1:4">
      <c r="A3701" t="s">
        <v>27770</v>
      </c>
      <c r="B3701">
        <v>5199</v>
      </c>
      <c r="C3701">
        <v>200000</v>
      </c>
      <c r="D3701">
        <v>-194801</v>
      </c>
    </row>
    <row r="3702" spans="1:4">
      <c r="A3702" t="s">
        <v>25206</v>
      </c>
      <c r="B3702">
        <v>24343673</v>
      </c>
      <c r="C3702">
        <v>45000000</v>
      </c>
      <c r="D3702">
        <v>-20656327</v>
      </c>
    </row>
    <row r="3703" spans="1:4">
      <c r="A3703" t="s">
        <v>27771</v>
      </c>
      <c r="B3703">
        <v>2468</v>
      </c>
      <c r="C3703">
        <v>300000</v>
      </c>
      <c r="D3703">
        <v>-297532</v>
      </c>
    </row>
    <row r="3704" spans="1:4">
      <c r="A3704" t="s">
        <v>27772</v>
      </c>
      <c r="B3704">
        <v>318622</v>
      </c>
      <c r="C3704">
        <v>270000</v>
      </c>
      <c r="D3704">
        <v>48622</v>
      </c>
    </row>
    <row r="3705" spans="1:4">
      <c r="A3705" t="s">
        <v>27773</v>
      </c>
      <c r="B3705">
        <v>12006514</v>
      </c>
      <c r="C3705">
        <v>250000</v>
      </c>
      <c r="D3705">
        <v>11756514</v>
      </c>
    </row>
    <row r="3706" spans="1:4">
      <c r="A3706" t="s">
        <v>27774</v>
      </c>
      <c r="B3706">
        <v>4186931</v>
      </c>
      <c r="C3706">
        <v>250000</v>
      </c>
      <c r="D3706">
        <v>3936931</v>
      </c>
    </row>
    <row r="3707" spans="1:4">
      <c r="A3707" t="s">
        <v>27775</v>
      </c>
      <c r="B3707">
        <v>3799339</v>
      </c>
      <c r="C3707">
        <v>250000</v>
      </c>
      <c r="D3707">
        <v>3549339</v>
      </c>
    </row>
    <row r="3708" spans="1:4">
      <c r="A3708" t="s">
        <v>27776</v>
      </c>
      <c r="B3708">
        <v>1977544</v>
      </c>
      <c r="C3708">
        <v>250000</v>
      </c>
      <c r="D3708">
        <v>1727544</v>
      </c>
    </row>
    <row r="3709" spans="1:4">
      <c r="A3709" t="s">
        <v>27777</v>
      </c>
      <c r="B3709">
        <v>1050600</v>
      </c>
      <c r="C3709">
        <v>250000</v>
      </c>
      <c r="D3709">
        <v>800600</v>
      </c>
    </row>
    <row r="3710" spans="1:4">
      <c r="A3710" t="s">
        <v>27778</v>
      </c>
      <c r="B3710">
        <v>902835</v>
      </c>
      <c r="C3710">
        <v>250000</v>
      </c>
      <c r="D3710">
        <v>652835</v>
      </c>
    </row>
    <row r="3711" spans="1:4">
      <c r="A3711" t="s">
        <v>27779</v>
      </c>
      <c r="B3711">
        <v>489220</v>
      </c>
      <c r="C3711">
        <v>365000</v>
      </c>
      <c r="D3711">
        <v>124220</v>
      </c>
    </row>
    <row r="3712" spans="1:4">
      <c r="A3712" t="s">
        <v>27780</v>
      </c>
      <c r="B3712">
        <v>203134</v>
      </c>
      <c r="C3712">
        <v>250000</v>
      </c>
      <c r="D3712">
        <v>-46866</v>
      </c>
    </row>
    <row r="3713" spans="1:4">
      <c r="A3713" t="s">
        <v>27781</v>
      </c>
      <c r="B3713">
        <v>191309</v>
      </c>
      <c r="C3713">
        <v>150000</v>
      </c>
      <c r="D3713">
        <v>41309</v>
      </c>
    </row>
    <row r="3714" spans="1:4">
      <c r="A3714" t="s">
        <v>27782</v>
      </c>
      <c r="B3714">
        <v>3388210</v>
      </c>
      <c r="C3714">
        <v>250000</v>
      </c>
      <c r="D3714">
        <v>3138210</v>
      </c>
    </row>
    <row r="3715" spans="1:4">
      <c r="A3715" t="s">
        <v>27783</v>
      </c>
      <c r="B3715">
        <v>49494</v>
      </c>
      <c r="C3715">
        <v>250000</v>
      </c>
      <c r="D3715">
        <v>-200506</v>
      </c>
    </row>
    <row r="3716" spans="1:4">
      <c r="A3716" t="s">
        <v>27784</v>
      </c>
      <c r="B3716">
        <v>111300</v>
      </c>
      <c r="C3716">
        <v>225000</v>
      </c>
      <c r="D3716">
        <v>-113700</v>
      </c>
    </row>
    <row r="3717" spans="1:4">
      <c r="A3717" t="s">
        <v>27785</v>
      </c>
      <c r="B3717">
        <v>1027119</v>
      </c>
      <c r="C3717">
        <v>225000</v>
      </c>
      <c r="D3717">
        <v>802119</v>
      </c>
    </row>
    <row r="3718" spans="1:4">
      <c r="A3718" t="s">
        <v>27786</v>
      </c>
      <c r="B3718">
        <v>5000000</v>
      </c>
      <c r="C3718">
        <v>210000</v>
      </c>
      <c r="D3718">
        <v>4790000</v>
      </c>
    </row>
    <row r="3719" spans="1:4">
      <c r="A3719" t="s">
        <v>27787</v>
      </c>
      <c r="B3719">
        <v>4505922</v>
      </c>
      <c r="C3719">
        <v>200000</v>
      </c>
      <c r="D3719">
        <v>4305922</v>
      </c>
    </row>
    <row r="3720" spans="1:4">
      <c r="A3720" t="s">
        <v>27788</v>
      </c>
      <c r="B3720">
        <v>3500000</v>
      </c>
      <c r="C3720">
        <v>200000</v>
      </c>
      <c r="D3720">
        <v>3300000</v>
      </c>
    </row>
    <row r="3721" spans="1:4">
      <c r="A3721" t="s">
        <v>25714</v>
      </c>
      <c r="B3721">
        <v>32154410</v>
      </c>
      <c r="C3721">
        <v>30000000</v>
      </c>
      <c r="D3721">
        <v>2154410</v>
      </c>
    </row>
    <row r="3722" spans="1:4">
      <c r="A3722" t="s">
        <v>27789</v>
      </c>
      <c r="B3722">
        <v>1111</v>
      </c>
      <c r="C3722">
        <v>200000</v>
      </c>
      <c r="D3722">
        <v>-198889</v>
      </c>
    </row>
    <row r="3723" spans="1:4">
      <c r="A3723" t="s">
        <v>27790</v>
      </c>
      <c r="B3723">
        <v>925402</v>
      </c>
      <c r="C3723">
        <v>180000</v>
      </c>
      <c r="D3723">
        <v>745402</v>
      </c>
    </row>
    <row r="3724" spans="1:4">
      <c r="A3724" t="s">
        <v>27791</v>
      </c>
      <c r="B3724">
        <v>469947</v>
      </c>
      <c r="C3724">
        <v>120000</v>
      </c>
      <c r="D3724">
        <v>349947</v>
      </c>
    </row>
    <row r="3725" spans="1:4">
      <c r="A3725" t="s">
        <v>27792</v>
      </c>
      <c r="B3725">
        <v>7137502</v>
      </c>
      <c r="C3725">
        <v>175000</v>
      </c>
      <c r="D3725">
        <v>6962502</v>
      </c>
    </row>
    <row r="3726" spans="1:4">
      <c r="A3726" t="s">
        <v>27793</v>
      </c>
      <c r="B3726">
        <v>1316074</v>
      </c>
      <c r="C3726">
        <v>100000</v>
      </c>
      <c r="D3726">
        <v>1216074</v>
      </c>
    </row>
    <row r="3727" spans="1:4">
      <c r="A3727" t="s">
        <v>27794</v>
      </c>
      <c r="B3727">
        <v>15180000</v>
      </c>
      <c r="C3727">
        <v>500000</v>
      </c>
      <c r="D3727">
        <v>14680000</v>
      </c>
    </row>
    <row r="3728" spans="1:4">
      <c r="A3728" t="s">
        <v>27795</v>
      </c>
      <c r="B3728">
        <v>2882062</v>
      </c>
      <c r="C3728">
        <v>150000</v>
      </c>
      <c r="D3728">
        <v>2732062</v>
      </c>
    </row>
    <row r="3729" spans="1:4">
      <c r="A3729" t="s">
        <v>27796</v>
      </c>
      <c r="B3729">
        <v>9437933</v>
      </c>
      <c r="C3729">
        <v>180000</v>
      </c>
      <c r="D3729">
        <v>9257933</v>
      </c>
    </row>
    <row r="3730" spans="1:4">
      <c r="A3730" t="s">
        <v>27797</v>
      </c>
      <c r="B3730">
        <v>155984</v>
      </c>
      <c r="C3730">
        <v>160000</v>
      </c>
      <c r="D3730">
        <v>-4016</v>
      </c>
    </row>
    <row r="3731" spans="1:4">
      <c r="A3731" t="s">
        <v>27005</v>
      </c>
      <c r="B3731">
        <v>30859000</v>
      </c>
      <c r="C3731">
        <v>83532</v>
      </c>
      <c r="D3731">
        <v>30775468</v>
      </c>
    </row>
    <row r="3732" spans="1:4">
      <c r="A3732" t="s">
        <v>27798</v>
      </c>
      <c r="B3732">
        <v>6706368</v>
      </c>
      <c r="C3732">
        <v>160000</v>
      </c>
      <c r="D3732">
        <v>6546368</v>
      </c>
    </row>
    <row r="3733" spans="1:4">
      <c r="A3733" t="s">
        <v>27799</v>
      </c>
      <c r="B3733">
        <v>10174663</v>
      </c>
      <c r="C3733">
        <v>100000</v>
      </c>
      <c r="D3733">
        <v>10074663</v>
      </c>
    </row>
    <row r="3734" spans="1:4">
      <c r="A3734" t="s">
        <v>27800</v>
      </c>
      <c r="B3734">
        <v>22757819</v>
      </c>
      <c r="C3734">
        <v>100000</v>
      </c>
      <c r="D3734">
        <v>22657819</v>
      </c>
    </row>
    <row r="3735" spans="1:4">
      <c r="A3735" t="s">
        <v>27801</v>
      </c>
      <c r="B3735">
        <v>5228617</v>
      </c>
      <c r="C3735">
        <v>100000</v>
      </c>
      <c r="D3735">
        <v>5128617</v>
      </c>
    </row>
    <row r="3736" spans="1:4">
      <c r="A3736" t="s">
        <v>27802</v>
      </c>
      <c r="B3736">
        <v>110536</v>
      </c>
      <c r="C3736">
        <v>40000</v>
      </c>
      <c r="D3736">
        <v>70536</v>
      </c>
    </row>
    <row r="3737" spans="1:4">
      <c r="A3737" t="s">
        <v>27803</v>
      </c>
      <c r="B3737">
        <v>59379</v>
      </c>
      <c r="C3737">
        <v>200000</v>
      </c>
      <c r="D3737">
        <v>-140621</v>
      </c>
    </row>
    <row r="3738" spans="1:4">
      <c r="A3738" t="s">
        <v>26525</v>
      </c>
      <c r="B3738">
        <v>32721635</v>
      </c>
      <c r="C3738">
        <v>15000000</v>
      </c>
      <c r="D3738">
        <v>17721635</v>
      </c>
    </row>
    <row r="3739" spans="1:4">
      <c r="A3739" t="s">
        <v>27804</v>
      </c>
      <c r="B3739">
        <v>3216970</v>
      </c>
      <c r="C3739">
        <v>60000</v>
      </c>
      <c r="D3739">
        <v>3156970</v>
      </c>
    </row>
    <row r="3740" spans="1:4">
      <c r="A3740" t="s">
        <v>27805</v>
      </c>
      <c r="B3740">
        <v>536767</v>
      </c>
      <c r="C3740">
        <v>60000</v>
      </c>
      <c r="D3740">
        <v>476767</v>
      </c>
    </row>
    <row r="3741" spans="1:4">
      <c r="A3741" t="s">
        <v>27806</v>
      </c>
      <c r="B3741">
        <v>11529368</v>
      </c>
      <c r="C3741">
        <v>65000</v>
      </c>
      <c r="D3741">
        <v>11464368</v>
      </c>
    </row>
    <row r="3742" spans="1:4">
      <c r="A3742" t="s">
        <v>27807</v>
      </c>
      <c r="B3742">
        <v>40557</v>
      </c>
      <c r="C3742">
        <v>60000</v>
      </c>
      <c r="D3742">
        <v>-19443</v>
      </c>
    </row>
    <row r="3743" spans="1:4">
      <c r="A3743" t="s">
        <v>27808</v>
      </c>
      <c r="B3743">
        <v>30084</v>
      </c>
      <c r="C3743">
        <v>70000</v>
      </c>
      <c r="D3743">
        <v>-39916</v>
      </c>
    </row>
    <row r="3744" spans="1:4">
      <c r="A3744" t="s">
        <v>27809</v>
      </c>
      <c r="B3744">
        <v>10246600</v>
      </c>
      <c r="C3744">
        <v>25000</v>
      </c>
      <c r="D3744">
        <v>10221600</v>
      </c>
    </row>
    <row r="3745" spans="1:4">
      <c r="A3745" t="s">
        <v>27810</v>
      </c>
      <c r="B3745">
        <v>389804</v>
      </c>
      <c r="C3745">
        <v>65000</v>
      </c>
      <c r="D3745">
        <v>324804</v>
      </c>
    </row>
    <row r="3746" spans="1:4">
      <c r="A3746" t="s">
        <v>27811</v>
      </c>
      <c r="B3746">
        <v>241816</v>
      </c>
      <c r="C3746">
        <v>42000</v>
      </c>
      <c r="D3746">
        <v>199816</v>
      </c>
    </row>
    <row r="3747" spans="1:4">
      <c r="A3747" t="s">
        <v>27812</v>
      </c>
      <c r="B3747">
        <v>277233</v>
      </c>
      <c r="C3747">
        <v>40000</v>
      </c>
      <c r="D3747">
        <v>237233</v>
      </c>
    </row>
    <row r="3748" spans="1:4">
      <c r="A3748" t="s">
        <v>27813</v>
      </c>
      <c r="B3748">
        <v>3151130</v>
      </c>
      <c r="C3748">
        <v>230000</v>
      </c>
      <c r="D3748">
        <v>2921130</v>
      </c>
    </row>
    <row r="3749" spans="1:4">
      <c r="A3749" t="s">
        <v>27814</v>
      </c>
      <c r="B3749">
        <v>2856622</v>
      </c>
      <c r="C3749">
        <v>25000</v>
      </c>
      <c r="D3749">
        <v>2831622</v>
      </c>
    </row>
    <row r="3750" spans="1:4">
      <c r="A3750" t="s">
        <v>25557</v>
      </c>
      <c r="B3750">
        <v>10499968</v>
      </c>
      <c r="C3750">
        <v>35000000</v>
      </c>
      <c r="D3750">
        <v>-24500032</v>
      </c>
    </row>
    <row r="3751" spans="1:4">
      <c r="A3751" t="s">
        <v>27815</v>
      </c>
      <c r="B3751">
        <v>1227508</v>
      </c>
      <c r="C3751">
        <v>23000</v>
      </c>
      <c r="D3751">
        <v>1204508</v>
      </c>
    </row>
    <row r="3752" spans="1:4">
      <c r="A3752" t="s">
        <v>27816</v>
      </c>
      <c r="B3752">
        <v>180483</v>
      </c>
      <c r="C3752">
        <v>10000</v>
      </c>
      <c r="D3752">
        <v>170483</v>
      </c>
    </row>
    <row r="3753" spans="1:4">
      <c r="A3753" t="s">
        <v>27817</v>
      </c>
      <c r="B3753">
        <v>136007</v>
      </c>
      <c r="C3753">
        <v>4500</v>
      </c>
      <c r="D3753">
        <v>131507</v>
      </c>
    </row>
    <row r="3754" spans="1:4">
      <c r="A3754" t="s">
        <v>27818</v>
      </c>
      <c r="B3754">
        <v>673780</v>
      </c>
      <c r="C3754">
        <v>10000</v>
      </c>
      <c r="D3754">
        <v>663780</v>
      </c>
    </row>
    <row r="3755" spans="1:4">
      <c r="A3755" t="s">
        <v>27819</v>
      </c>
      <c r="B3755">
        <v>424760</v>
      </c>
      <c r="C3755">
        <v>7000</v>
      </c>
      <c r="D3755">
        <v>417760</v>
      </c>
    </row>
    <row r="3756" spans="1:4">
      <c r="A3756" t="s">
        <v>27820</v>
      </c>
      <c r="B3756">
        <v>2040920</v>
      </c>
      <c r="C3756">
        <v>7000</v>
      </c>
      <c r="D3756">
        <v>2033920</v>
      </c>
    </row>
    <row r="3757" spans="1:4">
      <c r="A3757" t="s">
        <v>27821</v>
      </c>
      <c r="B3757">
        <v>85222</v>
      </c>
      <c r="C3757">
        <v>1100</v>
      </c>
      <c r="D3757">
        <v>84122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Raw Data - IMDB_Movies</vt:lpstr>
      <vt:lpstr>Cleaned Data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2025-02-28T13:22:00Z</dcterms:created>
  <dcterms:modified xsi:type="dcterms:W3CDTF">2025-03-11T08:46:36Z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5A05FDDE53A74FC7B2B728BE024D96D2_12</vt:lpwstr>
  </property>
  <property fmtid="{D5CDD505-2E9C-101B-9397-08002B2CF9AE}" pid="3" name="KSOProductBuildVer">
    <vt:lpwstr>1033-12.2.0.20326</vt:lpwstr>
  </property>
</Properties>
</file>