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BE7CE214-0C02-4505-9E47-429FAD87181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8"/>
  <pivotCaches>
    <pivotCache cacheId="11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<sst xmlns="http://schemas.openxmlformats.org/spreadsheetml/2006/main" count="169" uniqueCount="38">
  <si>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</si>
  <si>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</si>
  <si>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</si>
  <si>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</si>
  <si>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</si>
  <si>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</si>
  <si>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</si>
  <si>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</si>
  <si>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</si>
  <si>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</si>
  <si>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MAX</t>
  </si>
  <si>
    <t>Libraries</t>
  </si>
  <si>
    <t>MIN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</si>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</sst>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8.31434837963" createdVersion="8" refreshedVersion="8" minRefreshableVersion="3" recordCount="49" xr:uid="{91E71E16-68F9-47D4-B08B-13D8FD965352}">
  <cacheSource type="worksheet">
    <worksheetSource name="Table1"/>
  </cacheSource>
  <cacheFields count="3">
    <cacheField name="Department" numFmtId="0">
      <sharedItems containsNonDate="0"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ntainsNonDate="0"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50010-1716-454B-A3E8-33307E842063}" name="PivotTable2" cacheId="1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14503-D4BF-4E86-8D0F-2C9C17659A5B}" name="PivotTable3" cacheId="1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AB0D2-6103-4991-821A-F8E96106F443}" name="PivotTable4" cacheId="1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83C3E-5F6E-43E3-8901-5AA95D76DE22}" name="Table1" displayName="Table1" ref="A1:C50" totalsRowShown="0">
  <autoFilter ref="A1:C50" xr:uid="{D9183C3E-5F6E-43E3-8901-5AA95D76DE22}"/>
  <tableColumns count="3">
    <tableColumn id="1" xr3:uid="{06718ACD-97DB-41D8-9E01-434DC85853DD}" name="Department"/>
    <tableColumn id="2" xr3:uid="{2BB6E16B-7053-4B4B-BC10-3310AFEDD02F}" name="Equipment Class"/>
    <tableColumn id="3" xr3:uid="{3E905828-778F-49DB-8CD1-2B4E0A365888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6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</row>
    <row r="3" spans="1:6">
      <c r="A3" t="s">
        <v>3</v>
      </c>
      <c r="B3" t="s">
        <v>5</v>
      </c>
      <c r="C3">
        <v>1</v>
      </c>
      <c r="E3" t="s">
        <v>6</v>
      </c>
      <c r="F3">
        <f>SUM(C2:C50)</f>
        <v>1582</v>
      </c>
    </row>
    <row r="4" spans="1:6">
      <c r="A4" t="s">
        <v>3</v>
      </c>
      <c r="B4" t="s">
        <v>7</v>
      </c>
      <c r="C4">
        <v>23</v>
      </c>
      <c r="E4" t="s">
        <v>8</v>
      </c>
      <c r="F4">
        <f>AVERAGE(C2:C50)</f>
        <v>32.285714285714285</v>
      </c>
    </row>
    <row r="5" spans="1:6">
      <c r="A5" t="s">
        <v>9</v>
      </c>
      <c r="B5" t="s">
        <v>7</v>
      </c>
      <c r="C5">
        <v>2</v>
      </c>
      <c r="E5" t="s">
        <v>10</v>
      </c>
      <c r="F5">
        <f>MAX(C2:C50)</f>
        <v>379</v>
      </c>
    </row>
    <row r="6" spans="1:6">
      <c r="A6" t="s">
        <v>11</v>
      </c>
      <c r="B6" t="s">
        <v>4</v>
      </c>
      <c r="C6">
        <v>3</v>
      </c>
      <c r="E6" t="s">
        <v>12</v>
      </c>
      <c r="F6">
        <f>MIN(C2:C50)</f>
        <v>1</v>
      </c>
    </row>
    <row r="7" spans="1:6">
      <c r="A7" t="s">
        <v>11</v>
      </c>
      <c r="B7" t="s">
        <v>13</v>
      </c>
      <c r="C7">
        <v>2</v>
      </c>
      <c r="E7" t="s">
        <v>14</v>
      </c>
      <c r="F7">
        <f>COUNT(C2:C50)</f>
        <v>49</v>
      </c>
    </row>
    <row r="8" spans="1:6">
      <c r="A8" t="s">
        <v>11</v>
      </c>
      <c r="B8" t="s">
        <v>15</v>
      </c>
      <c r="C8">
        <v>1</v>
      </c>
    </row>
    <row r="9" spans="1:6">
      <c r="A9" t="s">
        <v>16</v>
      </c>
      <c r="B9" t="s">
        <v>13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5</v>
      </c>
      <c r="C11">
        <v>1</v>
      </c>
    </row>
    <row r="12" spans="1:6">
      <c r="A12" t="s">
        <v>16</v>
      </c>
      <c r="B12" t="s">
        <v>7</v>
      </c>
      <c r="C12">
        <v>11</v>
      </c>
    </row>
    <row r="13" spans="1:6">
      <c r="A13" t="s">
        <v>18</v>
      </c>
      <c r="B13" t="s">
        <v>5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5</v>
      </c>
      <c r="C15">
        <v>27</v>
      </c>
    </row>
    <row r="16" spans="1:6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F432-A339-4316-9BDD-E3349E1715B7}">
  <dimension ref="A3:B16"/>
  <sheetViews>
    <sheetView topLeftCell="A3"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32</v>
      </c>
      <c r="B4" s="2">
        <v>1221</v>
      </c>
    </row>
    <row r="5" spans="1:2">
      <c r="A5" t="s">
        <v>19</v>
      </c>
      <c r="B5" s="2">
        <v>109</v>
      </c>
    </row>
    <row r="6" spans="1:2">
      <c r="A6" t="s">
        <v>24</v>
      </c>
      <c r="B6" s="2">
        <v>85</v>
      </c>
    </row>
    <row r="7" spans="1:2">
      <c r="A7" t="s">
        <v>16</v>
      </c>
      <c r="B7" s="2">
        <v>56</v>
      </c>
    </row>
    <row r="8" spans="1:2">
      <c r="A8" t="s">
        <v>3</v>
      </c>
      <c r="B8" s="2">
        <v>45</v>
      </c>
    </row>
    <row r="9" spans="1:2">
      <c r="A9" t="s">
        <v>22</v>
      </c>
      <c r="B9" s="2">
        <v>35</v>
      </c>
    </row>
    <row r="10" spans="1:2">
      <c r="A10" t="s">
        <v>31</v>
      </c>
      <c r="B10" s="2">
        <v>16</v>
      </c>
    </row>
    <row r="11" spans="1:2">
      <c r="A11" t="s">
        <v>11</v>
      </c>
      <c r="B11" s="2">
        <v>6</v>
      </c>
    </row>
    <row r="12" spans="1:2">
      <c r="A12" t="s">
        <v>30</v>
      </c>
      <c r="B12" s="2">
        <v>5</v>
      </c>
    </row>
    <row r="13" spans="1:2">
      <c r="A13" t="s">
        <v>9</v>
      </c>
      <c r="B13" s="2">
        <v>2</v>
      </c>
    </row>
    <row r="14" spans="1:2">
      <c r="A14" t="s">
        <v>18</v>
      </c>
      <c r="B14" s="2">
        <v>1</v>
      </c>
    </row>
    <row r="15" spans="1:2">
      <c r="A15" t="s">
        <v>21</v>
      </c>
      <c r="B15" s="2">
        <v>1</v>
      </c>
    </row>
    <row r="16" spans="1:2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F00F-B9CD-4272-ABB0-81BDBB4969A6}">
  <dimension ref="A3:C25"/>
  <sheetViews>
    <sheetView topLeftCell="A3"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32</v>
      </c>
      <c r="B4" t="s">
        <v>20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15</v>
      </c>
      <c r="C6" s="2">
        <v>98</v>
      </c>
    </row>
    <row r="7" spans="1:3">
      <c r="B7" t="s">
        <v>23</v>
      </c>
      <c r="C7" s="2">
        <v>276</v>
      </c>
    </row>
    <row r="8" spans="1:3">
      <c r="B8" t="s">
        <v>4</v>
      </c>
      <c r="C8" s="2">
        <v>93</v>
      </c>
    </row>
    <row r="9" spans="1:3">
      <c r="B9" t="s">
        <v>7</v>
      </c>
      <c r="C9" s="2">
        <v>37</v>
      </c>
    </row>
    <row r="10" spans="1:3">
      <c r="B10" t="s">
        <v>5</v>
      </c>
      <c r="C10" s="2">
        <v>53</v>
      </c>
    </row>
    <row r="11" spans="1:3">
      <c r="B11" t="s">
        <v>33</v>
      </c>
      <c r="C11" s="2">
        <v>379</v>
      </c>
    </row>
    <row r="12" spans="1:3">
      <c r="B12" t="s">
        <v>13</v>
      </c>
      <c r="C12" s="2">
        <v>32</v>
      </c>
    </row>
    <row r="13" spans="1:3">
      <c r="A13" t="s">
        <v>36</v>
      </c>
      <c r="C13" s="2">
        <v>1221</v>
      </c>
    </row>
    <row r="14" spans="1:3">
      <c r="A14" t="s">
        <v>19</v>
      </c>
      <c r="C14" s="2">
        <v>109</v>
      </c>
    </row>
    <row r="15" spans="1:3">
      <c r="A15" t="s">
        <v>24</v>
      </c>
      <c r="C15" s="2">
        <v>85</v>
      </c>
    </row>
    <row r="16" spans="1:3">
      <c r="A16" t="s">
        <v>16</v>
      </c>
      <c r="C16" s="2">
        <v>56</v>
      </c>
    </row>
    <row r="17" spans="1:3">
      <c r="A17" t="s">
        <v>3</v>
      </c>
      <c r="C17" s="2">
        <v>45</v>
      </c>
    </row>
    <row r="18" spans="1:3">
      <c r="A18" t="s">
        <v>22</v>
      </c>
      <c r="C18" s="2">
        <v>35</v>
      </c>
    </row>
    <row r="19" spans="1:3">
      <c r="A19" t="s">
        <v>31</v>
      </c>
      <c r="C19" s="2">
        <v>16</v>
      </c>
    </row>
    <row r="20" spans="1:3">
      <c r="A20" t="s">
        <v>11</v>
      </c>
      <c r="C20" s="2">
        <v>6</v>
      </c>
    </row>
    <row r="21" spans="1:3">
      <c r="A21" t="s">
        <v>30</v>
      </c>
      <c r="C21" s="2">
        <v>5</v>
      </c>
    </row>
    <row r="22" spans="1:3">
      <c r="A22" t="s">
        <v>9</v>
      </c>
      <c r="C22" s="2">
        <v>2</v>
      </c>
    </row>
    <row r="23" spans="1:3">
      <c r="A23" t="s">
        <v>18</v>
      </c>
      <c r="C23" s="2">
        <v>1</v>
      </c>
    </row>
    <row r="24" spans="1:3">
      <c r="A24" t="s">
        <v>21</v>
      </c>
      <c r="C24" s="2">
        <v>1</v>
      </c>
    </row>
    <row r="25" spans="1:3">
      <c r="A25" t="s">
        <v>35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A831-5D8B-4485-A0F5-1883BDECEF46}">
  <dimension ref="A3:C21"/>
  <sheetViews>
    <sheetView tabSelected="1" workbookViewId="0">
      <selection activeCell="A4" sqref="A4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20</v>
      </c>
      <c r="B4" t="s">
        <v>19</v>
      </c>
      <c r="C4" s="2">
        <v>9</v>
      </c>
    </row>
    <row r="5" spans="1:3">
      <c r="B5" t="s">
        <v>32</v>
      </c>
      <c r="C5" s="2">
        <v>5</v>
      </c>
    </row>
    <row r="6" spans="1:3">
      <c r="B6" t="s">
        <v>31</v>
      </c>
      <c r="C6" s="2">
        <v>1</v>
      </c>
    </row>
    <row r="7" spans="1:3">
      <c r="A7" t="s">
        <v>37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15</v>
      </c>
      <c r="C9" s="2">
        <v>100</v>
      </c>
    </row>
    <row r="10" spans="1:3">
      <c r="A10" t="s">
        <v>23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29</v>
      </c>
      <c r="C13" s="2">
        <v>1</v>
      </c>
    </row>
    <row r="14" spans="1:3">
      <c r="A14" t="s">
        <v>28</v>
      </c>
      <c r="C14" s="2">
        <v>47</v>
      </c>
    </row>
    <row r="15" spans="1:3">
      <c r="A15" t="s">
        <v>25</v>
      </c>
      <c r="C15" s="2">
        <v>20</v>
      </c>
    </row>
    <row r="16" spans="1:3">
      <c r="A16" t="s">
        <v>26</v>
      </c>
      <c r="C16" s="2">
        <v>8</v>
      </c>
    </row>
    <row r="17" spans="1:3">
      <c r="A17" t="s">
        <v>7</v>
      </c>
      <c r="C17" s="2">
        <v>130</v>
      </c>
    </row>
    <row r="18" spans="1:3">
      <c r="A18" t="s">
        <v>5</v>
      </c>
      <c r="C18" s="2">
        <v>90</v>
      </c>
    </row>
    <row r="19" spans="1:3">
      <c r="A19" t="s">
        <v>33</v>
      </c>
      <c r="C19" s="2">
        <v>379</v>
      </c>
    </row>
    <row r="20" spans="1:3">
      <c r="A20" t="s">
        <v>13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2024-05-16T11:04:05Z</dcterms:created>
  <dcterms:modified xsi:type="dcterms:W3CDTF">2024-05-16T11:55:07Z</dcterms:modified>
  <cp:category/>
  <cp:contentStatus/>
</cp:coreProperties>
</file>