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chi Jariwala\Documents\Data Analysis Projects\BlinkIT Grocery Data Excel\"/>
    </mc:Choice>
  </mc:AlternateContent>
  <bookViews>
    <workbookView xWindow="0" yWindow="0" windowWidth="23040" windowHeight="8556"/>
  </bookViews>
  <sheets>
    <sheet name="Dashboard" sheetId="4" r:id="rId1"/>
    <sheet name="Sheet Design" sheetId="3" r:id="rId2"/>
    <sheet name="Data" sheetId="5" r:id="rId3"/>
  </sheets>
  <definedNames>
    <definedName name="_xlchart.0" hidden="1">'Sheet Design'!$D$82:$D$84</definedName>
    <definedName name="_xlchart.1" hidden="1">'Sheet Design'!$E$81</definedName>
    <definedName name="_xlchart.2" hidden="1">'Sheet Design'!$E$82:$E$84</definedName>
    <definedName name="_xlchart.3" hidden="1">'Sheet Design'!$D$82:$D$84</definedName>
    <definedName name="_xlchart.4" hidden="1">'Sheet Design'!$E$81</definedName>
    <definedName name="_xlchart.5" hidden="1">'Sheet Design'!$E$82:$E$84</definedName>
    <definedName name="Slicer_Item_Type">#N/A</definedName>
    <definedName name="Slicer_Outlet_Location_Type">#N/A</definedName>
    <definedName name="Slicer_Outlet_Siz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3" i="3" l="1"/>
  <c r="D84" i="3"/>
  <c r="D82" i="3"/>
  <c r="E83" i="3"/>
  <c r="E82" i="3"/>
  <c r="D8" i="3"/>
  <c r="C8" i="3"/>
  <c r="B8" i="3"/>
  <c r="E84" i="3"/>
  <c r="A8" i="3"/>
</calcChain>
</file>

<file path=xl/sharedStrings.xml><?xml version="1.0" encoding="utf-8"?>
<sst xmlns="http://schemas.openxmlformats.org/spreadsheetml/2006/main" count="59729" uniqueCount="1632">
  <si>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</si>
  <si>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</si>
  <si>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</si>
  <si>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</si>
  <si>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</si>
  <si>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</si>
  <si>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</si>
  <si>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</si>
  <si>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</si>
  <si>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</si>
  <si>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</si>
  <si>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</si>
  <si>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</si>
  <si>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</si>
  <si>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</si>
  <si>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</si>
  <si>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</si>
  <si>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</si>
  <si>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</si>
  <si>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</si>
  <si>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</si>
  <si>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</si>
  <si>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</si>
  <si>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</si>
  <si>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</si>
  <si>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</si>
  <si>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</si>
  <si>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</si>
  <si>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</si>
  <si>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</si>
  <si>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</si>
  <si>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</si>
  <si>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</si>
  <si>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</si>
  <si>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</si>
  <si>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</si>
  <si>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</si>
  <si>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</si>
  <si>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</si>
  <si>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</si>
  <si>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</si>
  <si>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</si>
  <si>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</si>
  <si>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</si>
  <si>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</si>
  <si>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</si>
  <si>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</si>
  <si>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</si>
  <si>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</si>
  <si>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</si>
  <si>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</si>
  <si>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</si>
  <si>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</si>
  <si>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</si>
  <si>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</si>
  <si>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</si>
  <si>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</si>
  <si>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</si>
  <si>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</si>
  <si>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</si>
  <si>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</si>
  <si>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</si>
  <si>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</si>
  <si>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</si>
  <si>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</si>
  <si>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</si>
  <si>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</si>
  <si>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</si>
  <si>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</si>
  <si>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</si>
  <si>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</si>
  <si>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</si>
  <si>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</si>
  <si>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</si>
  <si>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</si>
  <si>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</si>
  <si>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</si>
  <si>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</si>
  <si>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</si>
  <si>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</si>
  <si>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</si>
  <si>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</si>
  <si>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</si>
  <si>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</si>
  <si>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</si>
  <si>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</si>
  <si>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</si>
  <si>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</si>
  <si>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</si>
  <si>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</si>
  <si>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</si>
  <si>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</si>
  <si>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</si>
  <si>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</si>
  <si>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</si>
  <si>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</si>
  <si>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</si>
  <si>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</si>
  <si>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</si>
  <si>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</si>
  <si>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</si>
  <si>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</si>
  <si>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</si>
  <si>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</si>
  <si>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</si>
  <si>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</si>
  <si>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</si>
  <si>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</si>
  <si>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</si>
  <si>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</si>
  <si>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</si>
  <si>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</si>
  <si>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</si>
  <si>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</si>
  <si>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</si>
  <si>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</si>
  <si>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</si>
  <si>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</si>
  <si>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</si>
  <si>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</si>
  <si>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</si>
  <si>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</si>
  <si>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</si>
  <si>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</si>
  <si>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</si>
  <si>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</si>
  <si>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</si>
  <si>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</si>
  <si>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</si>
  <si>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</si>
  <si>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</si>
  <si>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</si>
  <si>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</si>
  <si>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</si>
  <si>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</si>
  <si>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</si>
  <si>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</si>
  <si>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</si>
  <si>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</si>
  <si>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</si>
  <si>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</si>
  <si>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</si>
  <si>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</si>
  <si>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</si>
  <si>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</si>
  <si>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</si>
  <si>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</si>
  <si>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</si>
  <si>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</si>
  <si>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</si>
  <si>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</si>
  <si>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</si>
  <si>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</si>
  <si>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</si>
  <si>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</si>
  <si>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</si>
  <si>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</si>
  <si>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</si>
  <si>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</si>
  <si>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</si>
  <si>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</si>
  <si>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</si>
  <si>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</si>
  <si>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</si>
  <si>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</si>
  <si>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</si>
  <si>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</si>
  <si>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</si>
  <si>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</si>
  <si>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</si>
  <si>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</si>
  <si>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</si>
  <si>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</si>
  <si>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</si>
  <si>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</si>
  <si>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</si>
  <si>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</si>
  <si>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</si>
  <si>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</si>
  <si>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</si>
  <si>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</si>
  <si>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</si>
  <si>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</si>
  <si>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</si>
  <si>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</si>
  <si>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</si>
  <si>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</si>
  <si>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</si>
  <si>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</si>
  <si>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</si>
  <si>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</si>
  <si>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</si>
  <si>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</si>
  <si>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</si>
  <si>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</si>
  <si>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</si>
  <si>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</si>
  <si>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</si>
  <si>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</si>
  <si>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</si>
  <si>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</si>
  <si>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</si>
  <si>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</si>
  <si>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</si>
  <si>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</si>
  <si>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</si>
  <si>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</si>
  <si>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</si>
  <si>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</si>
  <si>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</si>
  <si>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</si>
  <si>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</si>
  <si>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</si>
  <si>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</si>
  <si>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</si>
  <si>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</si>
  <si>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</si>
  <si>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</si>
  <si>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</si>
  <si>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</si>
  <si>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</si>
  <si>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</si>
  <si>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</si>
  <si>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</si>
  <si>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</si>
  <si>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</si>
  <si>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</si>
  <si>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</si>
  <si>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</si>
  <si>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</si>
  <si>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</si>
  <si>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</si>
  <si>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</si>
  <si>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</si>
  <si>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</si>
  <si>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</si>
  <si>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</si>
  <si>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</si>
  <si>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</si>
  <si>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</si>
  <si>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</si>
  <si>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</si>
  <si>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</si>
  <si>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</si>
  <si>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</si>
  <si>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</si>
  <si>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</si>
  <si>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</si>
  <si>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</si>
  <si>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</si>
  <si>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</si>
  <si>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</si>
  <si>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</si>
  <si>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</si>
  <si>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</si>
  <si>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</si>
  <si>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</si>
  <si>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</si>
  <si>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</si>
  <si>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</si>
  <si>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</si>
  <si>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</si>
  <si>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</si>
  <si>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</si>
  <si>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</si>
  <si>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</si>
  <si>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</si>
  <si>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</si>
  <si>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</si>
  <si>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</si>
  <si>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</si>
  <si>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</si>
  <si>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</si>
  <si>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</si>
  <si>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</si>
  <si>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</si>
  <si>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</si>
  <si>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</si>
  <si>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</si>
  <si>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</si>
  <si>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</si>
  <si>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</si>
  <si>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</si>
  <si>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</si>
  <si>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</si>
  <si>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</si>
  <si>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</si>
  <si>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</si>
  <si>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</si>
  <si>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</si>
  <si>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</si>
  <si>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</si>
  <si>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</si>
  <si>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</si>
  <si>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</si>
  <si>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</si>
  <si>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</si>
  <si>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</si>
  <si>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</si>
  <si>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</si>
  <si>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</si>
  <si>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</si>
  <si>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</si>
  <si>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</si>
  <si>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</si>
  <si>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</si>
  <si>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</si>
  <si>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</si>
  <si>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</si>
  <si>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</si>
  <si>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</si>
  <si>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</si>
  <si>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</si>
  <si>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</si>
  <si>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</si>
  <si>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</si>
  <si>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</si>
  <si>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</si>
  <si>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</si>
  <si>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</si>
  <si>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</si>
  <si>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</si>
  <si>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</si>
  <si>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</si>
  <si>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</si>
  <si>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</si>
  <si>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</si>
  <si>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</si>
  <si>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</si>
  <si>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</si>
  <si>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</si>
  <si>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</si>
  <si>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</si>
  <si>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</si>
  <si>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</si>
  <si>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</si>
  <si>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</si>
  <si>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</si>
  <si>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</si>
  <si>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</si>
  <si>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</si>
  <si>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</si>
  <si>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</si>
  <si>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</si>
  <si>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</si>
  <si>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</si>
  <si>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</si>
  <si>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</si>
  <si>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</si>
  <si>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</si>
  <si>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</si>
  <si>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</si>
  <si>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</si>
  <si>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</si>
  <si>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</si>
  <si>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</si>
  <si>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</si>
  <si>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</si>
  <si>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</si>
  <si>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</si>
  <si>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</si>
  <si>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</si>
  <si>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</si>
  <si>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</si>
  <si>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</si>
  <si>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</si>
  <si>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</si>
  <si>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</si>
  <si>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</si>
  <si>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</si>
  <si>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</si>
  <si>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</si>
  <si>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</si>
  <si>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</si>
  <si>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</si>
  <si>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</si>
  <si>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</si>
  <si>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</si>
  <si>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</si>
  <si>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</si>
  <si>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</si>
  <si>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</si>
  <si>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</si>
  <si>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</si>
  <si>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</si>
  <si>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</si>
  <si>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</si>
  <si>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</si>
  <si>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</si>
  <si>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</si>
  <si>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</si>
  <si>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</si>
  <si>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</si>
  <si>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</si>
  <si>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</si>
  <si>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</si>
  <si>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</si>
  <si>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</si>
  <si>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</si>
  <si>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</si>
  <si>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</si>
  <si>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</si>
  <si>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</si>
  <si>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</si>
  <si>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</si>
  <si>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</si>
  <si>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</si>
  <si>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</si>
  <si>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</si>
  <si>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</si>
  <si>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</si>
  <si>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</si>
  <si>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</si>
  <si>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</si>
  <si>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</si>
  <si>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</si>
  <si>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</si>
  <si>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</si>
  <si>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</si>
  <si>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</si>
  <si>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</si>
  <si>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</si>
  <si>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</si>
  <si>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</si>
  <si>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</si>
  <si>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</si>
  <si>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</si>
  <si>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</si>
  <si>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</si>
  <si>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</si>
  <si>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</si>
  <si>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</si>
  <si>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</si>
  <si>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</si>
  <si>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</si>
  <si>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</si>
  <si>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</si>
  <si>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</si>
  <si>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</si>
  <si>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</si>
  <si>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</si>
  <si>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</si>
  <si>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</si>
  <si>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</si>
  <si>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</si>
  <si>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</si>
  <si>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</si>
  <si>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</si>
  <si>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</si>
  <si>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</si>
  <si>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</si>
  <si>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</si>
  <si>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</si>
  <si>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</si>
  <si>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</si>
  <si>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</si>
  <si>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</si>
  <si>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</si>
  <si>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</si>
  <si>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</si>
  <si>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</si>
  <si>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</si>
  <si>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</si>
  <si>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</si>
  <si>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</si>
  <si>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</si>
  <si>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</si>
  <si>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</si>
  <si>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</si>
  <si>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</si>
  <si>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</si>
  <si>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</si>
  <si>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</si>
  <si>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</si>
  <si>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</si>
  <si>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</si>
  <si>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</si>
  <si>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</si>
  <si>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</si>
  <si>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</si>
  <si>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</si>
  <si>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</si>
  <si>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</si>
  <si>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</si>
  <si>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</si>
  <si>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</si>
  <si>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</si>
  <si>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</si>
  <si>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</si>
  <si>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</si>
  <si>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</si>
  <si>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</si>
  <si>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</si>
  <si>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</si>
  <si>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</si>
  <si>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</si>
  <si>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</si>
  <si>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</si>
  <si>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</si>
  <si>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</si>
  <si>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</si>
  <si>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</si>
  <si>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</si>
  <si>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</si>
  <si>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</si>
  <si>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</si>
  <si>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</si>
  <si>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</si>
  <si>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</si>
  <si>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</si>
  <si>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</si>
  <si>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</si>
  <si>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</si>
  <si>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</si>
  <si>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</si>
  <si>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</si>
  <si>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</si>
  <si>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</si>
  <si>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</si>
  <si>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</si>
  <si>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</si>
  <si>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</si>
  <si>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</si>
  <si>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</si>
  <si>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</si>
  <si>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</si>
  <si>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</si>
  <si>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</si>
  <si>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</si>
  <si>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</si>
  <si>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</si>
  <si>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</si>
  <si>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</si>
  <si>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</si>
  <si>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</si>
  <si>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</si>
  <si>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</si>
  <si>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</si>
  <si>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</si>
  <si>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</si>
  <si>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</si>
  <si>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</si>
  <si>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</si>
  <si>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</si>
  <si>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</si>
  <si>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</si>
  <si>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</si>
  <si>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</si>
  <si>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</si>
  <si>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</si>
  <si>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</si>
  <si>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</si>
  <si>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</si>
  <si>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</si>
  <si>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</si>
  <si>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</si>
  <si>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</si>
  <si>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</si>
  <si>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</si>
  <si>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</si>
  <si>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</si>
  <si>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</si>
  <si>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</si>
  <si>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</si>
  <si>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</si>
  <si>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</si>
  <si>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</si>
  <si>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</si>
  <si>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</si>
  <si>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</si>
  <si>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</si>
  <si>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</si>
  <si>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</si>
  <si>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</si>
  <si>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</si>
  <si>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</si>
  <si>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</si>
  <si>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</si>
  <si>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</si>
  <si>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</si>
  <si>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</si>
  <si>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</si>
  <si>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</si>
  <si>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</si>
  <si>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</si>
  <si>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</si>
  <si>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</si>
  <si>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</si>
  <si>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</si>
  <si>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</si>
  <si>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</si>
  <si>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</si>
  <si>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</si>
  <si>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</si>
  <si>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</si>
  <si>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</si>
  <si>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</si>
  <si>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</si>
  <si>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</si>
  <si>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</si>
  <si>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</si>
  <si>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</si>
  <si>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</si>
  <si>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</si>
  <si>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</si>
  <si>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</si>
  <si>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</si>
  <si>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</si>
  <si>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</si>
  <si>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</si>
  <si>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</si>
  <si>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</si>
  <si>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</si>
  <si>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</si>
  <si>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</si>
  <si>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</si>
  <si>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</si>
  <si>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</si>
  <si>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</si>
  <si>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</si>
  <si>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</si>
  <si>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</si>
  <si>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</si>
  <si>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</si>
  <si>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</si>
  <si>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</si>
  <si>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</si>
  <si>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</si>
  <si>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</si>
  <si>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</si>
  <si>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</si>
  <si>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</si>
  <si>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</si>
  <si>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</si>
  <si>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</si>
  <si>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</si>
  <si>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</si>
  <si>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</si>
  <si>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</si>
  <si>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</si>
  <si>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</si>
  <si>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</si>
  <si>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</si>
  <si>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</si>
  <si>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</si>
  <si>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</si>
  <si>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</si>
  <si>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</si>
  <si>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</si>
  <si>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</si>
  <si>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</si>
  <si>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</si>
  <si>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</si>
  <si>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</si>
  <si>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</si>
  <si>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</si>
  <si>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</si>
  <si>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</si>
  <si>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</si>
  <si>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</si>
  <si>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</si>
  <si>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</si>
  <si>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</si>
  <si>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</si>
  <si>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</si>
  <si>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</si>
  <si>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</si>
  <si>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</si>
  <si>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</si>
  <si>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</si>
  <si>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</si>
  <si>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</si>
  <si>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</si>
  <si>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</si>
  <si>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</si>
  <si>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</si>
  <si>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</si>
  <si>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</si>
  <si>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</si>
  <si>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</si>
  <si>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</si>
  <si>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</si>
  <si>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</si>
  <si>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</si>
  <si>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</si>
  <si>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</si>
  <si>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</si>
  <si>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</si>
  <si>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</si>
  <si>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</si>
  <si>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</si>
  <si>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</si>
  <si>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</si>
  <si>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</si>
  <si>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</si>
  <si>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</si>
  <si>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</si>
  <si>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</si>
  <si>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</si>
  <si>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</si>
  <si>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</si>
  <si>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</si>
  <si>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</si>
  <si>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</si>
  <si>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</si>
  <si>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</si>
  <si>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</si>
  <si>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</si>
  <si>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</si>
  <si>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</si>
  <si>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</si>
  <si>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</si>
  <si>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</si>
  <si>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</si>
  <si>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</si>
  <si>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</si>
  <si>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</si>
  <si>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</si>
  <si>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</si>
  <si>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</si>
  <si>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</si>
  <si>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</si>
  <si>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</si>
  <si>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</si>
  <si>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</si>
  <si>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</si>
  <si>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</si>
  <si>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</si>
  <si>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</si>
  <si>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</si>
  <si>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</si>
  <si>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</si>
  <si>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</si>
  <si>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</si>
  <si>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</si>
  <si>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</si>
  <si>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</si>
  <si>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</si>
  <si>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</si>
  <si>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</si>
  <si>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</si>
  <si>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</si>
  <si>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</si>
  <si>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</si>
  <si>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</si>
  <si>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</si>
  <si>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</si>
  <si>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</si>
  <si>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</si>
  <si>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</si>
  <si>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</si>
  <si>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</si>
  <si>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</si>
  <si>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</si>
  <si>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</si>
  <si>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</si>
  <si>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</si>
  <si>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</si>
  <si>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</si>
  <si>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</si>
  <si>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</si>
  <si>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</si>
  <si>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</si>
  <si>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</si>
  <si>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</si>
  <si>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</si>
  <si>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</si>
  <si>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</si>
  <si>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</si>
  <si>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</si>
  <si>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</si>
  <si>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</si>
  <si>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</si>
  <si>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</si>
  <si>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</si>
  <si>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</si>
  <si>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</si>
  <si>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</si>
  <si>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</si>
  <si>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</si>
  <si>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</si>
  <si>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</si>
  <si>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</si>
  <si>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</si>
  <si>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</si>
  <si>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</si>
  <si>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</si>
  <si>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</si>
  <si>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</si>
  <si>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</si>
  <si>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</si>
  <si>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</si>
  <si>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</si>
  <si>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</si>
  <si>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</si>
  <si>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</si>
  <si>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</si>
  <si>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</si>
  <si>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</si>
  <si>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</si>
  <si>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</si>
  <si>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</si>
  <si>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</si>
  <si>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</si>
  <si>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</si>
  <si>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</si>
  <si>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</si>
  <si>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</si>
  <si>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</si>
  <si>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</si>
  <si>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</si>
  <si>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</si>
  <si>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</si>
  <si>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</si>
  <si>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</si>
  <si>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</si>
  <si>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</si>
  <si>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</si>
  <si>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</si>
  <si>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</si>
  <si>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</si>
  <si>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</si>
  <si>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</si>
  <si>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</si>
  <si>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</si>
  <si>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</si>
  <si>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</si>
  <si>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</si>
  <si>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</si>
  <si>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</si>
  <si>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</si>
  <si>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</si>
  <si>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</si>
  <si>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</si>
  <si>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</si>
  <si>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</si>
  <si>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</si>
  <si>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</si>
  <si>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</si>
  <si>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</si>
  <si>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</si>
  <si>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</si>
  <si>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</si>
  <si>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</si>
  <si>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</si>
  <si>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</si>
  <si>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</si>
  <si>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</si>
  <si>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</si>
  <si>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</si>
  <si>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</si>
  <si>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</si>
  <si>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</si>
  <si>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</si>
  <si>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</si>
  <si>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</si>
  <si>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</si>
  <si>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</si>
  <si>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</si>
  <si>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</si>
  <si>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</si>
  <si>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</si>
  <si>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</si>
  <si>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</si>
  <si>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</si>
  <si>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</si>
  <si>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</si>
  <si>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</si>
  <si>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</si>
  <si>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</si>
  <si>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</si>
  <si>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</si>
  <si>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</si>
  <si>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</si>
  <si>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</si>
  <si>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</si>
  <si>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</si>
  <si>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</si>
  <si>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</si>
  <si>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</si>
  <si>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</si>
  <si>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</si>
  <si>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</si>
  <si>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</si>
  <si>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</si>
  <si>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</si>
  <si>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</si>
  <si>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</si>
  <si>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</si>
  <si>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</si>
  <si>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</si>
  <si>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</si>
  <si>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</si>
  <si>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</si>
  <si>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</si>
  <si>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</si>
  <si>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</si>
  <si>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</si>
  <si>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</si>
  <si>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</si>
  <si>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</si>
  <si>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</si>
  <si>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</si>
  <si>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</si>
  <si>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</si>
  <si>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</si>
  <si>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</si>
  <si>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</si>
  <si>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</si>
  <si>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</si>
  <si>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</si>
  <si>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</si>
  <si>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</si>
  <si>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</si>
  <si>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</si>
  <si>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</si>
  <si>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</si>
  <si>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</si>
  <si>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</si>
  <si>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</si>
  <si>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</si>
  <si>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</si>
  <si>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</si>
  <si>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</si>
  <si>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</si>
  <si>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</si>
  <si>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</si>
  <si>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</si>
  <si>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</si>
  <si>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</si>
  <si>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</si>
  <si>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</si>
  <si>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</si>
  <si>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</si>
  <si>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</si>
  <si>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</si>
  <si>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</si>
  <si>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</si>
  <si>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</si>
  <si>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</si>
  <si>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</si>
  <si>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</si>
  <si>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</si>
  <si>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</si>
  <si>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</si>
  <si>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</si>
  <si>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</si>
  <si>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</si>
  <si>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</si>
  <si>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</si>
  <si>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</si>
  <si>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</si>
  <si>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</si>
  <si>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</si>
  <si>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</si>
  <si>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</si>
  <si>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</si>
  <si>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</si>
  <si>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</si>
  <si>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</si>
  <si>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</si>
  <si>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</si>
  <si>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</si>
  <si>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</si>
  <si>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</si>
  <si>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</si>
  <si>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</si>
  <si>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</si>
  <si>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</si>
  <si>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</si>
  <si>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</si>
  <si>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</si>
  <si>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</si>
  <si>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</si>
  <si>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</si>
  <si>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</si>
  <si>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</si>
  <si>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</si>
  <si>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</si>
  <si>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</si>
  <si>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</si>
  <si>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</si>
  <si>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</si>
  <si>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</si>
  <si>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</si>
  <si>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</si>
  <si>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</si>
  <si>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</si>
  <si>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</si>
  <si>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</si>
  <si>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</si>
  <si>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</si>
  <si>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</si>
  <si>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</si>
  <si>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</si>
  <si>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</si>
  <si>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</si>
  <si>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</si>
  <si>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</si>
  <si>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</si>
  <si>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</si>
  <si>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</si>
  <si>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</si>
  <si>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</si>
  <si>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</si>
  <si>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</si>
  <si>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</si>
  <si>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</si>
  <si>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</si>
  <si>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</si>
  <si>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</si>
  <si>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</si>
  <si>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</si>
  <si>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</si>
  <si>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</si>
  <si>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</si>
  <si>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</si>
  <si>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</si>
  <si>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</si>
  <si>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</si>
  <si>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</si>
  <si>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</si>
  <si>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</si>
  <si>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</si>
  <si>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</si>
  <si>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</si>
  <si>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</si>
  <si>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</si>
  <si>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</si>
  <si>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</si>
  <si>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</si>
  <si>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</si>
  <si>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</si>
  <si>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</si>
  <si>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</si>
  <si>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</si>
  <si>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</si>
  <si>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</si>
  <si>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</si>
  <si>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</si>
  <si>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</si>
  <si>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</si>
  <si>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</si>
  <si>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</si>
  <si>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</si>
  <si>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</si>
  <si>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</si>
  <si>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</si>
  <si>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</si>
  <si>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</si>
  <si>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</si>
  <si>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</si>
  <si>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</si>
  <si>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</si>
  <si>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</si>
  <si>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</si>
  <si>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</si>
  <si>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</si>
  <si>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</si>
  <si>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</si>
  <si>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</si>
  <si>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</si>
  <si>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</si>
  <si>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</si>
  <si>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</si>
  <si>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</si>
  <si>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</si>
  <si>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</si>
  <si>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</si>
  <si>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</si>
  <si>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</si>
  <si>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</si>
  <si>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</si>
  <si>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</si>
  <si>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</si>
  <si>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</si>
  <si>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</si>
  <si>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</si>
  <si>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</si>
  <si>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</si>
  <si>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</si>
  <si>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</si>
  <si>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</si>
  <si>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</si>
  <si>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</si>
  <si>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</si>
  <si>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</si>
  <si>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</si>
  <si>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</si>
  <si>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</si>
  <si>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</si>
  <si>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</si>
  <si>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</si>
  <si>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</si>
  <si>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</si>
  <si>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</si>
  <si>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</si>
  <si>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</si>
  <si>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</si>
  <si>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</si>
  <si>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</si>
  <si>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</si>
  <si>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</si>
  <si>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</si>
  <si>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</si>
  <si>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</si>
  <si>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</si>
  <si>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</si>
  <si>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</si>
  <si>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</si>
  <si>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</si>
  <si>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</si>
  <si>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</si>
  <si>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</si>
  <si>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</si>
  <si>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</si>
  <si>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</si>
  <si>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</si>
  <si>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</si>
  <si>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</si>
  <si>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</si>
  <si>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</si>
  <si>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</si>
  <si>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</si>
  <si>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</si>
  <si>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</si>
  <si>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</si>
  <si>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</si>
  <si>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</si>
  <si>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</si>
  <si>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</si>
  <si>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</si>
  <si>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</si>
  <si>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</si>
  <si>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</si>
  <si>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</si>
  <si>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</si>
  <si>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</si>
  <si>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</si>
  <si>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</si>
  <si>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</si>
  <si>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</si>
  <si>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</si>
  <si>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</si>
  <si>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</si>
  <si>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</si>
  <si>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</si>
  <si>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</si>
  <si>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</si>
  <si>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</si>
  <si>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</si>
  <si>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</si>
  <si>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</si>
  <si>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</si>
  <si>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</si>
  <si>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</si>
  <si>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</si>
  <si>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</si>
  <si>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</si>
  <si>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</si>
  <si>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</si>
  <si>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</si>
  <si>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</si>
  <si>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</si>
  <si>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</si>
  <si>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</si>
  <si>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</si>
  <si>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</si>
  <si>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</si>
  <si>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</si>
  <si>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</si>
  <si>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</si>
  <si>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</si>
  <si>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</si>
  <si>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</si>
  <si>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</si>
  <si>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</si>
  <si>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</si>
  <si>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</si>
  <si>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</si>
  <si>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</si>
  <si>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</si>
  <si>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</si>
  <si>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</si>
  <si>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</si>
  <si>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</si>
  <si>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</si>
  <si>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</si>
  <si>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</si>
  <si>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</si>
  <si>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</si>
  <si>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</si>
  <si>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</si>
  <si>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</si>
  <si>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</si>
  <si>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</si>
  <si>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</si>
  <si>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</si>
  <si>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</si>
  <si>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</si>
  <si>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</si>
  <si>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</si>
  <si>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</si>
  <si>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</si>
  <si>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</si>
  <si>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</si>
  <si>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</si>
  <si>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</si>
  <si>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</si>
  <si>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</si>
  <si>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</si>
  <si>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</si>
  <si>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</si>
  <si>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</si>
  <si>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</si>
  <si>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</si>
  <si>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</si>
  <si>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</si>
  <si>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</si>
  <si>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</si>
  <si>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</si>
  <si>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</si>
  <si>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</si>
  <si>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</si>
  <si>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</si>
  <si>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</si>
  <si>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</si>
  <si>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</si>
  <si>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</si>
  <si>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</si>
  <si>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</si>
  <si>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</si>
  <si>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</si>
  <si>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</si>
  <si>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</si>
  <si>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</si>
  <si>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</si>
  <si>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</si>
  <si>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</si>
  <si>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</si>
  <si>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</si>
  <si>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</si>
  <si>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</si>
  <si>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</si>
  <si>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</si>
  <si>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</si>
  <si>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</si>
  <si>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</si>
  <si>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</si>
  <si>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</si>
  <si>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</si>
  <si>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</si>
  <si>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</si>
  <si>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</si>
  <si>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</si>
  <si>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</si>
  <si>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</si>
  <si>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</si>
  <si>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</si>
  <si>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</si>
  <si>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</si>
  <si>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</si>
  <si>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</si>
  <si>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</si>
  <si>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</si>
  <si>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</si>
  <si>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</si>
  <si>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</si>
  <si>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</si>
  <si>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</si>
  <si>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</si>
  <si>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</si>
  <si>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</si>
  <si>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</si>
  <si>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</si>
  <si>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</si>
  <si>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</si>
  <si>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</si>
  <si>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</si>
  <si>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</si>
  <si>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</si>
  <si>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</si>
  <si>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</si>
  <si>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</si>
  <si>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</si>
  <si>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</si>
  <si>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</si>
  <si>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</si>
  <si>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</si>
  <si>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</si>
  <si>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</si>
  <si>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</si>
  <si>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</si>
  <si>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</si>
  <si>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</si>
  <si>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</si>
  <si>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</si>
  <si>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</si>
  <si>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</si>
  <si>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</si>
  <si>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</si>
  <si>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</si>
  <si>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</si>
  <si>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</si>
  <si>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</si>
  <si>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</si>
  <si>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</si>
  <si>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</si>
  <si>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</si>
  <si>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</si>
  <si>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</si>
  <si>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</si>
  <si>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</si>
  <si>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</si>
  <si>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</si>
  <si>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</si>
  <si>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</si>
  <si>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</si>
  <si>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</si>
  <si>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</si>
  <si>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</si>
  <si>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</si>
  <si>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</si>
  <si>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</si>
  <si>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</si>
  <si>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</si>
  <si>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</si>
  <si>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</si>
  <si>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</si>
  <si>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</si>
  <si>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</si>
  <si>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</si>
  <si>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</si>
  <si>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</si>
  <si>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</si>
  <si>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</si>
  <si>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</si>
  <si>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</si>
  <si>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</si>
  <si>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</si>
  <si>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</si>
  <si>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</si>
  <si>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</si>
  <si>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</si>
  <si>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</si>
  <si>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</si>
  <si>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</si>
  <si>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</si>
  <si>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</si>
  <si>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</si>
  <si>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</si>
  <si>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</si>
  <si>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</si>
  <si>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</si>
  <si>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</si>
  <si>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</si>
  <si>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</si>
  <si>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</si>
  <si>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</si>
  <si>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</si>
  <si>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</si>
  <si>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</si>
  <si>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</si>
  <si>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</si>
  <si>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</si>
  <si>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</si>
  <si>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</si>
  <si>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</si>
  <si>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</si>
  <si>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</si>
  <si>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</si>
  <si>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</si>
  <si>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</si>
  <si>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</si>
  <si>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</si>
  <si>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</si>
  <si>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</si>
  <si>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</si>
  <si>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</si>
  <si>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</si>
  <si>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</si>
  <si>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</si>
  <si>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</si>
  <si>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</si>
  <si>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</si>
  <si>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</si>
  <si>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</si>
  <si>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</si>
  <si>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</si>
  <si>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</si>
  <si>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</si>
  <si>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</si>
  <si>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</si>
  <si>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</si>
  <si>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</si>
  <si>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</si>
  <si>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</si>
  <si>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</si>
  <si>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</si>
  <si>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</si>
  <si>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</si>
  <si>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</si>
  <si>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</si>
  <si>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</si>
  <si>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</si>
  <si>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</si>
  <si>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</si>
  <si>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</si>
  <si>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</si>
  <si>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</si>
  <si>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</si>
  <si>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</si>
  <si>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</si>
  <si>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</si>
  <si>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</si>
  <si>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</si>
  <si>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</si>
  <si>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</si>
  <si>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</si>
  <si>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</si>
  <si>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</si>
  <si>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</si>
  <si>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</si>
  <si>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</si>
  <si>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</si>
  <si>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</si>
  <si>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</si>
  <si>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</si>
  <si>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</si>
  <si>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</si>
  <si>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</si>
  <si>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</si>
  <si>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</si>
  <si>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</si>
  <si>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</si>
  <si>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</si>
  <si>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</si>
  <si>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</si>
  <si>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</si>
  <si>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</si>
  <si>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</si>
  <si>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</si>
  <si>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</si>
  <si>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</si>
  <si>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</si>
  <si>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</si>
  <si>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</si>
  <si>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</si>
  <si>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</si>
  <si>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</si>
  <si>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</si>
  <si>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</si>
  <si>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</si>
  <si>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</si>
  <si>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</si>
  <si>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</si>
  <si>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</si>
  <si>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</si>
  <si>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</si>
  <si>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</si>
  <si>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</si>
  <si>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</si>
  <si>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</si>
  <si>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</si>
  <si>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</si>
  <si>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</si>
  <si>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</si>
  <si>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</si>
  <si>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</si>
  <si>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</si>
  <si>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</si>
  <si>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</si>
  <si>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</si>
  <si>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</si>
  <si>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</si>
  <si>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</si>
  <si>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</si>
  <si>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</si>
  <si>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</si>
  <si>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</si>
  <si>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</si>
  <si>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</si>
  <si>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</si>
  <si>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</si>
  <si>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</si>
  <si>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</si>
  <si>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</si>
  <si>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</si>
  <si>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</si>
  <si>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</si>
  <si>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</si>
  <si>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</si>
  <si>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</si>
  <si>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</si>
  <si>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</si>
  <si>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</si>
  <si>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</si>
  <si>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</si>
  <si>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</si>
  <si>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</si>
  <si>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</si>
  <si>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</si>
  <si>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</si>
  <si>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</si>
  <si>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</si>
  <si>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</si>
  <si>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</si>
  <si>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</si>
  <si>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</si>
  <si>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</si>
  <si>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</si>
  <si>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</si>
  <si>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</si>
  <si>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</si>
  <si>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</si>
  <si>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</si>
  <si>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</si>
  <si>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</si>
  <si>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</si>
  <si>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</si>
  <si>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</si>
  <si>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</si>
  <si>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</si>
  <si>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</si>
  <si>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</si>
  <si>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</si>
  <si>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</si>
  <si>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</si>
  <si>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</si>
  <si>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</si>
  <si>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</si>
  <si>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</si>
  <si>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</si>
  <si>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</si>
  <si>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</si>
  <si>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</si>
  <si>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</si>
  <si>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</si>
  <si>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</si>
  <si>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</si>
  <si>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</si>
  <si>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</si>
  <si>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</si>
  <si>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</si>
  <si>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</si>
  <si>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</si>
  <si>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</si>
  <si>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</si>
  <si>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</si>
  <si>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</si>
  <si>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</si>
  <si>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</si>
  <si>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</si>
  <si>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</si>
  <si>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</si>
  <si>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</si>
  <si>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</si>
  <si>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</si>
  <si>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</si>
  <si>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</si>
  <si>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</si>
  <si>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</si>
  <si>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</si>
  <si>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</si>
  <si>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</si>
  <si>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</si>
  <si>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</si>
  <si>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</si>
  <si>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</si>
  <si>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</si>
  <si>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</si>
  <si>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</si>
  <si>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</si>
  <si>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</si>
  <si>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</si>
  <si>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</si>
  <si>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</si>
  <si>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</si>
  <si>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</si>
  <si>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</si>
  <si>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</si>
  <si>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</si>
  <si>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</si>
  <si>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</si>
  <si>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</si>
  <si>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</si>
  <si>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</si>
  <si>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</si>
  <si>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</si>
  <si>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</si>
  <si>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</si>
  <si>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</si>
  <si>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</si>
  <si>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</si>
  <si>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</si>
  <si>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</si>
  <si>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</si>
  <si>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</si>
  <si>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</si>
  <si>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</si>
  <si>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</si>
  <si>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</si>
  <si>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</si>
  <si>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</si>
  <si>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</si>
  <si>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</si>
  <si>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</si>
  <si>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</si>
  <si>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</si>
  <si>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</si>
  <si>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</si>
  <si>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</si>
  <si>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Sr No.</t>
  </si>
  <si>
    <t>Number of Items</t>
  </si>
  <si>
    <t>Average of Rating</t>
  </si>
  <si>
    <t xml:space="preserve"> </t>
  </si>
  <si>
    <t>Number of items</t>
  </si>
  <si>
    <t>Average Rating</t>
  </si>
  <si>
    <t xml:space="preserve">                                 KPI's Requirements</t>
  </si>
  <si>
    <t>Row Labels</t>
  </si>
  <si>
    <t>Total Sales by Fat Content</t>
  </si>
  <si>
    <t>Total Sales by Item Type</t>
  </si>
  <si>
    <t>Column Labels</t>
  </si>
  <si>
    <t>Fat Content by Outlet for Total Sales</t>
  </si>
  <si>
    <t>Total Sales by Outlet Establishment</t>
  </si>
  <si>
    <t>Sales by Outlet Size</t>
  </si>
  <si>
    <t>Sales by Outlet Location</t>
  </si>
  <si>
    <t>Sales</t>
  </si>
  <si>
    <t>Outlet Location</t>
  </si>
  <si>
    <t>All Metrics by Outlet Type</t>
  </si>
  <si>
    <t>Average of Total Sales</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</si>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</sst>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4" fontId="0" fillId="0" borderId="17" xfId="0" applyNumberFormat="1" applyBorder="1"/>
    <xf numFmtId="0" fontId="0" fillId="0" borderId="17" xfId="0" applyBorder="1"/>
    <xf numFmtId="0" fontId="0" fillId="0" borderId="0" xfId="0" applyAlignment="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3" xfId="0" applyBorder="1" applyAlignment="1">
      <alignment horizontal="left"/>
    </xf>
    <xf numFmtId="0" fontId="0" fillId="0" borderId="14"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10" xfId="0" applyBorder="1"/>
    <xf numFmtId="0" fontId="0" fillId="0" borderId="22" xfId="0" applyBorder="1" applyAlignment="1">
      <alignment horizontal="left"/>
    </xf>
    <xf numFmtId="167" fontId="0" fillId="0" borderId="22" xfId="0" applyNumberFormat="1" applyBorder="1"/>
    <xf numFmtId="167" fontId="0" fillId="0" borderId="23" xfId="0" applyNumberFormat="1" applyBorder="1"/>
    <xf numFmtId="167" fontId="0" fillId="0" borderId="0" xfId="0" applyNumberFormat="1" applyBorder="1"/>
    <xf numFmtId="0" fontId="0" fillId="0" borderId="0" xfId="0" applyBorder="1" applyAlignment="1">
      <alignment horizontal="center"/>
    </xf>
    <xf numFmtId="165" fontId="0" fillId="0" borderId="17" xfId="0" applyNumberFormat="1" applyBorder="1"/>
    <xf numFmtId="168" fontId="0" fillId="0" borderId="23" xfId="0" applyNumberFormat="1" applyBorder="1"/>
    <xf numFmtId="168" fontId="0" fillId="0" borderId="22" xfId="0" applyNumberFormat="1" applyBorder="1"/>
    <xf numFmtId="1" fontId="0" fillId="0" borderId="22" xfId="0" applyNumberFormat="1" applyBorder="1"/>
    <xf numFmtId="1" fontId="0" fillId="0" borderId="23" xfId="0" applyNumberFormat="1" applyBorder="1"/>
    <xf numFmtId="167" fontId="0" fillId="0" borderId="10" xfId="0" applyNumberFormat="1" applyBorder="1"/>
    <xf numFmtId="0" fontId="0" fillId="0" borderId="10" xfId="0" applyBorder="1" applyAlignment="1">
      <alignment horizontal="left"/>
    </xf>
    <xf numFmtId="167" fontId="0" fillId="0" borderId="19" xfId="0" applyNumberFormat="1" applyBorder="1"/>
    <xf numFmtId="167" fontId="0" fillId="0" borderId="21" xfId="0" applyNumberFormat="1" applyBorder="1"/>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1" xfId="0" applyFont="1" applyFill="1" applyBorder="1" applyAlignment="1">
      <alignment horizontal="left" vertical="center"/>
    </xf>
    <xf numFmtId="0" fontId="0" fillId="33" borderId="12" xfId="0" applyFill="1" applyBorder="1" applyAlignment="1">
      <alignment horizontal="left" vertical="center"/>
    </xf>
    <xf numFmtId="0" fontId="0" fillId="33" borderId="12"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numFmt numFmtId="169" formatCode="&quot;$&quot;0.0,,&quot;M&quot;"/>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457"/>
      <tableStyleElement type="headerRow" dxfId="456"/>
    </tableStyle>
  </tableStyles>
  <colors>
    <mruColors>
      <color rgb="FFFFC50D"/>
      <color rgb="FFEED30C"/>
      <color rgb="FFFFC715"/>
      <color rgb="FFFFCC00"/>
      <color rgb="FFD6A300"/>
      <color rgb="FFE3DE00"/>
      <color rgb="FFFFD03B"/>
      <color rgb="FFFFCB25"/>
      <color rgb="FFE2E9F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D6A300"/>
          </a:solidFill>
          <a:ln w="19050">
            <a:solidFill>
              <a:schemeClr val="lt1"/>
            </a:solidFill>
          </a:ln>
          <a:effectLst/>
        </c:spPr>
        <c:dLbl>
          <c:idx val="0"/>
          <c:layout>
            <c:manualLayout>
              <c:x val="8.2530956550649667E-2"/>
              <c:y val="0.1438980250629726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98343829372673"/>
                  <c:h val="0.22973516039304373"/>
                </c:manualLayout>
              </c15:layout>
            </c:ext>
          </c:extLst>
        </c:dLbl>
      </c:pivotFmt>
      <c:pivotFmt>
        <c:idx val="7"/>
        <c:spPr>
          <a:solidFill>
            <a:schemeClr val="accent6">
              <a:lumMod val="75000"/>
            </a:schemeClr>
          </a:solidFill>
          <a:ln w="19050">
            <a:solidFill>
              <a:schemeClr val="lt1"/>
            </a:solidFill>
          </a:ln>
          <a:effectLst/>
        </c:spPr>
        <c:dLbl>
          <c:idx val="0"/>
          <c:layout>
            <c:manualLayout>
              <c:x val="-0.11106587956036479"/>
              <c:y val="-5.212242035506315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061847380242705"/>
                  <c:h val="0.24307826466099844"/>
                </c:manualLayout>
              </c15:layout>
            </c:ext>
          </c:extLst>
        </c:dLbl>
      </c:pivotFmt>
    </c:pivotFmts>
    <c:plotArea>
      <c:layout>
        <c:manualLayout>
          <c:layoutTarget val="inner"/>
          <c:xMode val="edge"/>
          <c:yMode val="edge"/>
          <c:x val="0.19074358501593308"/>
          <c:y val="0.1570665892770341"/>
          <c:w val="0.63930804099467042"/>
          <c:h val="0.75782887028490686"/>
        </c:manualLayout>
      </c:layout>
      <c:doughnutChart>
        <c:varyColors val="1"/>
        <c:ser>
          <c:idx val="0"/>
          <c:order val="0"/>
          <c:tx>
            <c:strRef>
              <c:f>'Sheet Design'!$B$12</c:f>
              <c:strCache>
                <c:ptCount val="1"/>
                <c:pt idx="0">
                  <c:v>Total</c:v>
                </c:pt>
              </c:strCache>
            </c:strRef>
          </c:tx>
          <c:dPt>
            <c:idx val="0"/>
            <c:bubble3D val="0"/>
            <c:spPr>
              <a:solidFill>
                <a:srgbClr val="D6A300"/>
              </a:solidFill>
              <a:ln w="19050">
                <a:solidFill>
                  <a:schemeClr val="lt1"/>
                </a:solidFill>
              </a:ln>
              <a:effectLst/>
            </c:spPr>
            <c:extLst>
              <c:ext xmlns:c16="http://schemas.microsoft.com/office/drawing/2014/chart" uri="{C3380CC4-5D6E-409C-BE32-E72D297353CC}">
                <c16:uniqueId val="{00000001-073F-464D-A902-B110FC2F777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73F-464D-A902-B110FC2F777F}"/>
              </c:ext>
            </c:extLst>
          </c:dPt>
          <c:dLbls>
            <c:dLbl>
              <c:idx val="0"/>
              <c:layout>
                <c:manualLayout>
                  <c:x val="8.2530956550649667E-2"/>
                  <c:y val="0.1438980250629726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98343829372673"/>
                      <c:h val="0.22973516039304373"/>
                    </c:manualLayout>
                  </c15:layout>
                </c:ext>
                <c:ext xmlns:c16="http://schemas.microsoft.com/office/drawing/2014/chart" uri="{C3380CC4-5D6E-409C-BE32-E72D297353CC}">
                  <c16:uniqueId val="{00000001-073F-464D-A902-B110FC2F777F}"/>
                </c:ext>
              </c:extLst>
            </c:dLbl>
            <c:dLbl>
              <c:idx val="1"/>
              <c:layout>
                <c:manualLayout>
                  <c:x val="-0.11106587956036479"/>
                  <c:y val="-5.212242035506315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061847380242705"/>
                      <c:h val="0.24307826466099844"/>
                    </c:manualLayout>
                  </c15:layout>
                </c:ext>
                <c:ext xmlns:c16="http://schemas.microsoft.com/office/drawing/2014/chart" uri="{C3380CC4-5D6E-409C-BE32-E72D297353CC}">
                  <c16:uniqueId val="{00000003-073F-464D-A902-B110FC2F777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4599.6779999999999</c:v>
                </c:pt>
                <c:pt idx="1">
                  <c:v>5876.7166000000007</c:v>
                </c:pt>
              </c:numCache>
            </c:numRef>
          </c:val>
          <c:extLst>
            <c:ext xmlns:c16="http://schemas.microsoft.com/office/drawing/2014/chart" uri="{C3380CC4-5D6E-409C-BE32-E72D297353CC}">
              <c16:uniqueId val="{00000004-073F-464D-A902-B110FC2F77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6D-40CC-858A-A3226DF4E1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6D-40CC-858A-A3226DF4E150}"/>
              </c:ext>
            </c:extLst>
          </c:dPt>
          <c:cat>
            <c:strRef>
              <c:f>'Sheet Design'!$A$13:$A$14</c:f>
              <c:strCache>
                <c:ptCount val="2"/>
                <c:pt idx="0">
                  <c:v>Low Fat</c:v>
                </c:pt>
                <c:pt idx="1">
                  <c:v>Regular</c:v>
                </c:pt>
              </c:strCache>
            </c:strRef>
          </c:cat>
          <c:val>
            <c:numRef>
              <c:f>'Sheet Design'!$B$13:$B$14</c:f>
              <c:numCache>
                <c:formatCode>"$"0.0,"K"</c:formatCode>
                <c:ptCount val="2"/>
                <c:pt idx="0">
                  <c:v>4599.6779999999999</c:v>
                </c:pt>
                <c:pt idx="1">
                  <c:v>5876.7166000000007</c:v>
                </c:pt>
              </c:numCache>
            </c:numRef>
          </c:val>
          <c:extLst>
            <c:ext xmlns:c16="http://schemas.microsoft.com/office/drawing/2014/chart" uri="{C3380CC4-5D6E-409C-BE32-E72D297353CC}">
              <c16:uniqueId val="{00000000-FC0A-4115-8532-7E43C723B41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c:f>
              <c:strCache>
                <c:ptCount val="1"/>
                <c:pt idx="0">
                  <c:v>Tier 3</c:v>
                </c:pt>
              </c:strCache>
            </c:strRef>
          </c:cat>
          <c:val>
            <c:numRef>
              <c:f>'Sheet Design'!$B$25</c:f>
              <c:numCache>
                <c:formatCode>"$"0.0,"K"</c:formatCode>
                <c:ptCount val="1"/>
                <c:pt idx="0">
                  <c:v>5876.7166000000007</c:v>
                </c:pt>
              </c:numCache>
            </c:numRef>
          </c:val>
          <c:extLst>
            <c:ext xmlns:c16="http://schemas.microsoft.com/office/drawing/2014/chart" uri="{C3380CC4-5D6E-409C-BE32-E72D297353CC}">
              <c16:uniqueId val="{00000000-91AD-4403-8031-5DA346FE7D58}"/>
            </c:ext>
          </c:extLst>
        </c:ser>
        <c:ser>
          <c:idx val="1"/>
          <c:order val="1"/>
          <c:tx>
            <c:strRef>
              <c:f>'Sheet Design'!$C$23:$C$24</c:f>
              <c:strCache>
                <c:ptCount val="1"/>
                <c:pt idx="0">
                  <c:v>Low Fat</c:v>
                </c:pt>
              </c:strCache>
            </c:strRef>
          </c:tx>
          <c:spPr>
            <a:solidFill>
              <a:schemeClr val="accent2"/>
            </a:solidFill>
            <a:ln>
              <a:noFill/>
            </a:ln>
            <a:effectLst/>
          </c:spPr>
          <c:invertIfNegative val="0"/>
          <c:cat>
            <c:strRef>
              <c:f>'Sheet Design'!$A$25</c:f>
              <c:strCache>
                <c:ptCount val="1"/>
                <c:pt idx="0">
                  <c:v>Tier 3</c:v>
                </c:pt>
              </c:strCache>
            </c:strRef>
          </c:cat>
          <c:val>
            <c:numRef>
              <c:f>'Sheet Design'!$C$25</c:f>
              <c:numCache>
                <c:formatCode>"$"0.0,"K"</c:formatCode>
                <c:ptCount val="1"/>
                <c:pt idx="0">
                  <c:v>4599.6779999999999</c:v>
                </c:pt>
              </c:numCache>
            </c:numRef>
          </c:val>
          <c:extLst>
            <c:ext xmlns:c16="http://schemas.microsoft.com/office/drawing/2014/chart" uri="{C3380CC4-5D6E-409C-BE32-E72D297353CC}">
              <c16:uniqueId val="{00000000-D2FF-407A-868D-B73E67DB2C10}"/>
            </c:ext>
          </c:extLst>
        </c:ser>
        <c:dLbls>
          <c:showLegendKey val="0"/>
          <c:showVal val="0"/>
          <c:showCatName val="0"/>
          <c:showSerName val="0"/>
          <c:showPercent val="0"/>
          <c:showBubbleSize val="0"/>
        </c:dLbls>
        <c:gapWidth val="182"/>
        <c:axId val="327804831"/>
        <c:axId val="327805247"/>
      </c:barChart>
      <c:catAx>
        <c:axId val="327804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05247"/>
        <c:crosses val="autoZero"/>
        <c:auto val="1"/>
        <c:lblAlgn val="ctr"/>
        <c:lblOffset val="100"/>
        <c:noMultiLvlLbl val="0"/>
      </c:catAx>
      <c:valAx>
        <c:axId val="327805247"/>
        <c:scaling>
          <c:orientation val="minMax"/>
        </c:scaling>
        <c:delete val="1"/>
        <c:axPos val="b"/>
        <c:numFmt formatCode="&quot;$&quot;0.0,&quot;K&quot;" sourceLinked="1"/>
        <c:majorTickMark val="out"/>
        <c:minorTickMark val="none"/>
        <c:tickLblPos val="nextTo"/>
        <c:crossAx val="327804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c:f>
              <c:strCache>
                <c:ptCount val="1"/>
                <c:pt idx="0">
                  <c:v>Canned</c:v>
                </c:pt>
              </c:strCache>
            </c:strRef>
          </c:cat>
          <c:val>
            <c:numRef>
              <c:f>'Sheet Design'!$B$34</c:f>
              <c:numCache>
                <c:formatCode>"$"0.0,"K"</c:formatCode>
                <c:ptCount val="1"/>
                <c:pt idx="0">
                  <c:v>10476.3946</c:v>
                </c:pt>
              </c:numCache>
            </c:numRef>
          </c:val>
          <c:extLst>
            <c:ext xmlns:c16="http://schemas.microsoft.com/office/drawing/2014/chart" uri="{C3380CC4-5D6E-409C-BE32-E72D297353CC}">
              <c16:uniqueId val="{00000000-632A-4A18-AFC1-AD1CB8EDE3F0}"/>
            </c:ext>
          </c:extLst>
        </c:ser>
        <c:dLbls>
          <c:showLegendKey val="0"/>
          <c:showVal val="0"/>
          <c:showCatName val="0"/>
          <c:showSerName val="0"/>
          <c:showPercent val="0"/>
          <c:showBubbleSize val="0"/>
        </c:dLbls>
        <c:gapWidth val="182"/>
        <c:axId val="551997087"/>
        <c:axId val="551995839"/>
      </c:barChart>
      <c:catAx>
        <c:axId val="55199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5839"/>
        <c:crosses val="autoZero"/>
        <c:auto val="1"/>
        <c:lblAlgn val="ctr"/>
        <c:lblOffset val="100"/>
        <c:noMultiLvlLbl val="0"/>
      </c:catAx>
      <c:valAx>
        <c:axId val="551995839"/>
        <c:scaling>
          <c:orientation val="minMax"/>
        </c:scaling>
        <c:delete val="1"/>
        <c:axPos val="b"/>
        <c:numFmt formatCode="&quot;$&quot;0.0,&quot;K&quot;" sourceLinked="1"/>
        <c:majorTickMark val="none"/>
        <c:minorTickMark val="none"/>
        <c:tickLblPos val="nextTo"/>
        <c:crossAx val="551997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'Sheet Design'!$B$54</c:f>
              <c:strCache>
                <c:ptCount val="1"/>
                <c:pt idx="0">
                  <c:v>Total</c:v>
                </c:pt>
              </c:strCache>
            </c:strRef>
          </c:tx>
          <c:spPr>
            <a:solidFill>
              <a:schemeClr val="accent1"/>
            </a:solidFill>
            <a:ln>
              <a:noFill/>
            </a:ln>
            <a:effectLst/>
          </c:spPr>
          <c:cat>
            <c:strRef>
              <c:f>'Sheet Design'!$A$55:$A$56</c:f>
              <c:strCache>
                <c:ptCount val="2"/>
                <c:pt idx="0">
                  <c:v>2011</c:v>
                </c:pt>
                <c:pt idx="1">
                  <c:v>2014</c:v>
                </c:pt>
              </c:strCache>
            </c:strRef>
          </c:cat>
          <c:val>
            <c:numRef>
              <c:f>'Sheet Design'!$B$55:$B$56</c:f>
              <c:numCache>
                <c:formatCode>"$"0.0,"K"</c:formatCode>
                <c:ptCount val="2"/>
                <c:pt idx="0">
                  <c:v>1672.6186</c:v>
                </c:pt>
                <c:pt idx="1">
                  <c:v>8803.7760000000017</c:v>
                </c:pt>
              </c:numCache>
            </c:numRef>
          </c:val>
          <c:extLst>
            <c:ext xmlns:c16="http://schemas.microsoft.com/office/drawing/2014/chart" uri="{C3380CC4-5D6E-409C-BE32-E72D297353CC}">
              <c16:uniqueId val="{00000000-2026-4CD2-B7E5-D3D01D3DF0B0}"/>
            </c:ext>
          </c:extLst>
        </c:ser>
        <c:dLbls>
          <c:showLegendKey val="0"/>
          <c:showVal val="0"/>
          <c:showCatName val="0"/>
          <c:showSerName val="0"/>
          <c:showPercent val="0"/>
          <c:showBubbleSize val="0"/>
        </c:dLbls>
        <c:axId val="673610719"/>
        <c:axId val="673611967"/>
      </c:areaChart>
      <c:catAx>
        <c:axId val="67361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1967"/>
        <c:crosses val="autoZero"/>
        <c:auto val="1"/>
        <c:lblAlgn val="ctr"/>
        <c:lblOffset val="100"/>
        <c:noMultiLvlLbl val="0"/>
      </c:catAx>
      <c:valAx>
        <c:axId val="673611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07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54-4409-A84D-951AEC35D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54-4409-A84D-951AEC35DC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54-4409-A84D-951AEC35DCCA}"/>
              </c:ext>
            </c:extLst>
          </c:dPt>
          <c:cat>
            <c:strRef>
              <c:f>'Sheet Design'!$A$69</c:f>
              <c:strCache>
                <c:ptCount val="1"/>
                <c:pt idx="0">
                  <c:v>High</c:v>
                </c:pt>
              </c:strCache>
            </c:strRef>
          </c:cat>
          <c:val>
            <c:numRef>
              <c:f>'Sheet Design'!$B$69</c:f>
              <c:numCache>
                <c:formatCode>"$"0.0,"K"</c:formatCode>
                <c:ptCount val="1"/>
                <c:pt idx="0">
                  <c:v>10476.3946</c:v>
                </c:pt>
              </c:numCache>
            </c:numRef>
          </c:val>
          <c:extLst>
            <c:ext xmlns:c16="http://schemas.microsoft.com/office/drawing/2014/chart" uri="{C3380CC4-5D6E-409C-BE32-E72D297353CC}">
              <c16:uniqueId val="{00000000-271D-4F28-A62D-A37A08260D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_xlchart.5</cx:f>
      </cx:numDim>
    </cx:data>
  </cx:chartData>
  <cx:chart>
    <cx:plotArea>
      <cx:plotAreaRegion>
        <cx:series layoutId="waterfall" uniqueId="{46C20AC3-3CEC-4622-B004-5DA098E3F9C9}">
          <cx:tx>
            <cx:txData>
              <cx:f>_xlchart.4</cx:f>
              <cx:v>Sales</cx:v>
            </cx:txData>
          </cx:tx>
          <cx:dataLabels>
            <cx:visibility seriesName="0" categoryName="0" value="1"/>
          </cx:dataLabels>
          <cx:dataId val="0"/>
          <cx:layoutPr>
            <cx:subtotals/>
          </cx:layoutPr>
        </cx:series>
      </cx:plotAreaRegion>
      <cx:axis id="0">
        <cx:catScaling gapWidth="0.5"/>
        <cx:tickLabels/>
      </cx:axis>
      <cx:axis id="1" hidden="1">
        <cx:valScaling/>
        <cx:tickLabels/>
      </cx:axis>
    </cx:plotArea>
  </cx:chart>
</cx: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5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 Design'!$B$92</c:f>
              <c:strCache>
                <c:ptCount val="1"/>
                <c:pt idx="0">
                  <c:v>Total</c:v>
                </c:pt>
              </c:strCache>
            </c:strRef>
          </c:tx>
          <c:spPr>
            <a:solidFill>
              <a:schemeClr val="accent1"/>
            </a:solidFill>
            <a:ln>
              <a:noFill/>
            </a:ln>
            <a:effectLst/>
          </c:spPr>
          <c:invertIfNegative val="0"/>
          <c:cat>
            <c:strRef>
              <c:f>'Sheet Design'!$A$93:$A$94</c:f>
              <c:strCache>
                <c:ptCount val="2"/>
                <c:pt idx="0">
                  <c:v>Grocery Store</c:v>
                </c:pt>
                <c:pt idx="1">
                  <c:v>Supermarket Type1</c:v>
                </c:pt>
              </c:strCache>
            </c:strRef>
          </c:cat>
          <c:val>
            <c:numRef>
              <c:f>'Sheet Design'!$B$93:$B$94</c:f>
              <c:numCache>
                <c:formatCode>"$"0.0,"K"</c:formatCode>
                <c:ptCount val="2"/>
                <c:pt idx="0">
                  <c:v>1672.6186</c:v>
                </c:pt>
                <c:pt idx="1">
                  <c:v>8803.7760000000017</c:v>
                </c:pt>
              </c:numCache>
            </c:numRef>
          </c:val>
          <c:extLst>
            <c:ext xmlns:c16="http://schemas.microsoft.com/office/drawing/2014/chart" uri="{C3380CC4-5D6E-409C-BE32-E72D297353CC}">
              <c16:uniqueId val="{00000000-5F70-463C-BCE6-96EE61403FAA}"/>
            </c:ext>
          </c:extLst>
        </c:ser>
        <c:dLbls>
          <c:showLegendKey val="0"/>
          <c:showVal val="0"/>
          <c:showCatName val="0"/>
          <c:showSerName val="0"/>
          <c:showPercent val="0"/>
          <c:showBubbleSize val="0"/>
        </c:dLbls>
        <c:gapWidth val="182"/>
        <c:axId val="1983984400"/>
        <c:axId val="1983981072"/>
      </c:barChart>
      <c:catAx>
        <c:axId val="198398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072"/>
        <c:crosses val="autoZero"/>
        <c:auto val="1"/>
        <c:lblAlgn val="ctr"/>
        <c:lblOffset val="100"/>
        <c:noMultiLvlLbl val="0"/>
      </c:catAx>
      <c:valAx>
        <c:axId val="1983981072"/>
        <c:scaling>
          <c:orientation val="minMax"/>
        </c:scaling>
        <c:delete val="1"/>
        <c:axPos val="b"/>
        <c:numFmt formatCode="&quot;$&quot;0.0,&quot;K&quot;" sourceLinked="1"/>
        <c:majorTickMark val="none"/>
        <c:minorTickMark val="none"/>
        <c:tickLblPos val="nextTo"/>
        <c:crossAx val="198398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c:name>
    <c:fmtId val="5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Design'!$A$101:$A$102</c:f>
              <c:strCache>
                <c:ptCount val="2"/>
                <c:pt idx="0">
                  <c:v>Grocery Store</c:v>
                </c:pt>
                <c:pt idx="1">
                  <c:v>Supermarket Type1</c:v>
                </c:pt>
              </c:strCache>
            </c:strRef>
          </c:cat>
          <c:val>
            <c:numRef>
              <c:f>'Sheet Design'!$B$101:$B$102</c:f>
              <c:numCache>
                <c:formatCode>\$0</c:formatCode>
                <c:ptCount val="2"/>
                <c:pt idx="0">
                  <c:v>128.66296923076922</c:v>
                </c:pt>
                <c:pt idx="1">
                  <c:v>135.44270769230772</c:v>
                </c:pt>
              </c:numCache>
            </c:numRef>
          </c:val>
          <c:extLst>
            <c:ext xmlns:c16="http://schemas.microsoft.com/office/drawing/2014/chart" uri="{C3380CC4-5D6E-409C-BE32-E72D297353CC}">
              <c16:uniqueId val="{00000000-214B-40BC-9669-348F9EC354F6}"/>
            </c:ext>
          </c:extLst>
        </c:ser>
        <c:dLbls>
          <c:showLegendKey val="0"/>
          <c:showVal val="0"/>
          <c:showCatName val="0"/>
          <c:showSerName val="0"/>
          <c:showPercent val="0"/>
          <c:showBubbleSize val="0"/>
        </c:dLbls>
        <c:gapWidth val="182"/>
        <c:axId val="187106448"/>
        <c:axId val="187105200"/>
      </c:barChart>
      <c:catAx>
        <c:axId val="18710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5200"/>
        <c:crosses val="autoZero"/>
        <c:auto val="1"/>
        <c:lblAlgn val="ctr"/>
        <c:lblOffset val="100"/>
        <c:noMultiLvlLbl val="0"/>
      </c:catAx>
      <c:valAx>
        <c:axId val="187105200"/>
        <c:scaling>
          <c:orientation val="minMax"/>
        </c:scaling>
        <c:delete val="1"/>
        <c:axPos val="b"/>
        <c:numFmt formatCode="\$0" sourceLinked="1"/>
        <c:majorTickMark val="none"/>
        <c:minorTickMark val="none"/>
        <c:tickLblPos val="nextTo"/>
        <c:crossAx val="18710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6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 Design'!$B$108</c:f>
              <c:strCache>
                <c:ptCount val="1"/>
                <c:pt idx="0">
                  <c:v>Total</c:v>
                </c:pt>
              </c:strCache>
            </c:strRef>
          </c:tx>
          <c:spPr>
            <a:solidFill>
              <a:schemeClr val="accent1"/>
            </a:solidFill>
            <a:ln>
              <a:noFill/>
            </a:ln>
            <a:effectLst/>
          </c:spPr>
          <c:invertIfNegative val="0"/>
          <c:cat>
            <c:strRef>
              <c:f>'Sheet Design'!$A$109:$A$110</c:f>
              <c:strCache>
                <c:ptCount val="2"/>
                <c:pt idx="0">
                  <c:v>Grocery Store</c:v>
                </c:pt>
                <c:pt idx="1">
                  <c:v>Supermarket Type1</c:v>
                </c:pt>
              </c:strCache>
            </c:strRef>
          </c:cat>
          <c:val>
            <c:numRef>
              <c:f>'Sheet Design'!$B$109:$B$110</c:f>
              <c:numCache>
                <c:formatCode>0</c:formatCode>
                <c:ptCount val="2"/>
                <c:pt idx="0">
                  <c:v>13</c:v>
                </c:pt>
                <c:pt idx="1">
                  <c:v>65</c:v>
                </c:pt>
              </c:numCache>
            </c:numRef>
          </c:val>
          <c:extLst>
            <c:ext xmlns:c16="http://schemas.microsoft.com/office/drawing/2014/chart" uri="{C3380CC4-5D6E-409C-BE32-E72D297353CC}">
              <c16:uniqueId val="{00000000-CE51-401B-84D9-0D0E697F5589}"/>
            </c:ext>
          </c:extLst>
        </c:ser>
        <c:dLbls>
          <c:showLegendKey val="0"/>
          <c:showVal val="0"/>
          <c:showCatName val="0"/>
          <c:showSerName val="0"/>
          <c:showPercent val="0"/>
          <c:showBubbleSize val="0"/>
        </c:dLbls>
        <c:gapWidth val="182"/>
        <c:axId val="2088015280"/>
        <c:axId val="2088012784"/>
      </c:barChart>
      <c:catAx>
        <c:axId val="208801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12784"/>
        <c:crosses val="autoZero"/>
        <c:auto val="1"/>
        <c:lblAlgn val="ctr"/>
        <c:lblOffset val="100"/>
        <c:noMultiLvlLbl val="0"/>
      </c:catAx>
      <c:valAx>
        <c:axId val="2088012784"/>
        <c:scaling>
          <c:orientation val="minMax"/>
        </c:scaling>
        <c:delete val="1"/>
        <c:axPos val="b"/>
        <c:numFmt formatCode="0" sourceLinked="1"/>
        <c:majorTickMark val="none"/>
        <c:minorTickMark val="none"/>
        <c:tickLblPos val="nextTo"/>
        <c:crossAx val="208801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D6A3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pivotFmt>
      <c:pivotFmt>
        <c:idx val="9"/>
        <c:spPr>
          <a:solidFill>
            <a:schemeClr val="accent1"/>
          </a:solidFill>
          <a:ln>
            <a:noFill/>
          </a:ln>
          <a:effectLst/>
        </c:spPr>
        <c:marker>
          <c:symbol val="none"/>
        </c:marker>
      </c:pivotFmt>
    </c:pivotFmts>
    <c:plotArea>
      <c:layout>
        <c:manualLayout>
          <c:layoutTarget val="inner"/>
          <c:xMode val="edge"/>
          <c:yMode val="edge"/>
          <c:x val="0.17006144037041435"/>
          <c:y val="0.15324828507343957"/>
          <c:w val="0.810784396898383"/>
          <c:h val="0.82665368295117181"/>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Design'!$A$25</c:f>
              <c:strCache>
                <c:ptCount val="1"/>
                <c:pt idx="0">
                  <c:v>Tier 3</c:v>
                </c:pt>
              </c:strCache>
            </c:strRef>
          </c:cat>
          <c:val>
            <c:numRef>
              <c:f>'Sheet Design'!$B$25</c:f>
              <c:numCache>
                <c:formatCode>"$"0.0,"K"</c:formatCode>
                <c:ptCount val="1"/>
                <c:pt idx="0">
                  <c:v>5876.7166000000007</c:v>
                </c:pt>
              </c:numCache>
            </c:numRef>
          </c:val>
          <c:extLst>
            <c:ext xmlns:c16="http://schemas.microsoft.com/office/drawing/2014/chart" uri="{C3380CC4-5D6E-409C-BE32-E72D297353CC}">
              <c16:uniqueId val="{00000000-A13D-457F-9EEF-7A50C5E64974}"/>
            </c:ext>
          </c:extLst>
        </c:ser>
        <c:ser>
          <c:idx val="1"/>
          <c:order val="1"/>
          <c:tx>
            <c:strRef>
              <c:f>'Sheet Design'!$C$23:$C$24</c:f>
              <c:strCache>
                <c:ptCount val="1"/>
                <c:pt idx="0">
                  <c:v>Low Fat</c:v>
                </c:pt>
              </c:strCache>
            </c:strRef>
          </c:tx>
          <c:spPr>
            <a:solidFill>
              <a:srgbClr val="D6A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Design'!$A$25</c:f>
              <c:strCache>
                <c:ptCount val="1"/>
                <c:pt idx="0">
                  <c:v>Tier 3</c:v>
                </c:pt>
              </c:strCache>
            </c:strRef>
          </c:cat>
          <c:val>
            <c:numRef>
              <c:f>'Sheet Design'!$C$25</c:f>
              <c:numCache>
                <c:formatCode>"$"0.0,"K"</c:formatCode>
                <c:ptCount val="1"/>
                <c:pt idx="0">
                  <c:v>4599.6779999999999</c:v>
                </c:pt>
              </c:numCache>
            </c:numRef>
          </c:val>
          <c:extLst>
            <c:ext xmlns:c16="http://schemas.microsoft.com/office/drawing/2014/chart" uri="{C3380CC4-5D6E-409C-BE32-E72D297353CC}">
              <c16:uniqueId val="{00000000-1A44-4B21-BC31-37B8F254D37E}"/>
            </c:ext>
          </c:extLst>
        </c:ser>
        <c:dLbls>
          <c:showLegendKey val="0"/>
          <c:showVal val="0"/>
          <c:showCatName val="0"/>
          <c:showSerName val="0"/>
          <c:showPercent val="0"/>
          <c:showBubbleSize val="0"/>
        </c:dLbls>
        <c:gapWidth val="60"/>
        <c:axId val="327804831"/>
        <c:axId val="327805247"/>
      </c:barChart>
      <c:catAx>
        <c:axId val="327804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05247"/>
        <c:crosses val="autoZero"/>
        <c:auto val="1"/>
        <c:lblAlgn val="ctr"/>
        <c:lblOffset val="100"/>
        <c:noMultiLvlLbl val="0"/>
      </c:catAx>
      <c:valAx>
        <c:axId val="327805247"/>
        <c:scaling>
          <c:orientation val="minMax"/>
        </c:scaling>
        <c:delete val="1"/>
        <c:axPos val="b"/>
        <c:numFmt formatCode="&quot;$&quot;0.0,&quot;K&quot;" sourceLinked="1"/>
        <c:majorTickMark val="out"/>
        <c:minorTickMark val="none"/>
        <c:tickLblPos val="nextTo"/>
        <c:crossAx val="32780483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D6A3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4363554254098891"/>
          <c:y val="2.3042029098912512E-2"/>
          <c:w val="0.50387788248793131"/>
          <c:h val="0.95391594180217498"/>
        </c:manualLayout>
      </c:layout>
      <c:barChart>
        <c:barDir val="bar"/>
        <c:grouping val="clustered"/>
        <c:varyColors val="0"/>
        <c:ser>
          <c:idx val="0"/>
          <c:order val="0"/>
          <c:tx>
            <c:strRef>
              <c:f>'Sheet Design'!$B$33</c:f>
              <c:strCache>
                <c:ptCount val="1"/>
                <c:pt idx="0">
                  <c:v>Total</c:v>
                </c:pt>
              </c:strCache>
            </c:strRef>
          </c:tx>
          <c:spPr>
            <a:solidFill>
              <a:srgbClr val="D6A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Design'!$A$34</c:f>
              <c:strCache>
                <c:ptCount val="1"/>
                <c:pt idx="0">
                  <c:v>Canned</c:v>
                </c:pt>
              </c:strCache>
            </c:strRef>
          </c:cat>
          <c:val>
            <c:numRef>
              <c:f>'Sheet Design'!$B$34</c:f>
              <c:numCache>
                <c:formatCode>"$"0.0,"K"</c:formatCode>
                <c:ptCount val="1"/>
                <c:pt idx="0">
                  <c:v>10476.3946</c:v>
                </c:pt>
              </c:numCache>
            </c:numRef>
          </c:val>
          <c:extLst>
            <c:ext xmlns:c16="http://schemas.microsoft.com/office/drawing/2014/chart" uri="{C3380CC4-5D6E-409C-BE32-E72D297353CC}">
              <c16:uniqueId val="{00000000-2EF8-48DA-BAC8-07BB67D58481}"/>
            </c:ext>
          </c:extLst>
        </c:ser>
        <c:dLbls>
          <c:dLblPos val="outEnd"/>
          <c:showLegendKey val="0"/>
          <c:showVal val="1"/>
          <c:showCatName val="0"/>
          <c:showSerName val="0"/>
          <c:showPercent val="0"/>
          <c:showBubbleSize val="0"/>
        </c:dLbls>
        <c:gapWidth val="50"/>
        <c:axId val="551997087"/>
        <c:axId val="551995839"/>
      </c:barChart>
      <c:catAx>
        <c:axId val="55199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51995839"/>
        <c:crosses val="autoZero"/>
        <c:auto val="1"/>
        <c:lblAlgn val="ctr"/>
        <c:lblOffset val="100"/>
        <c:noMultiLvlLbl val="0"/>
      </c:catAx>
      <c:valAx>
        <c:axId val="551995839"/>
        <c:scaling>
          <c:orientation val="minMax"/>
        </c:scaling>
        <c:delete val="1"/>
        <c:axPos val="b"/>
        <c:numFmt formatCode="&quot;$&quot;0.0,&quot;K&quot;" sourceLinked="1"/>
        <c:majorTickMark val="none"/>
        <c:minorTickMark val="none"/>
        <c:tickLblPos val="nextTo"/>
        <c:crossAx val="5519970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8"/>
  </c:pivotSource>
  <c:chart>
    <c:autoTitleDeleted val="1"/>
    <c:pivotFmts>
      <c:pivotFmt>
        <c:idx val="0"/>
      </c:pivotFmt>
      <c:pivotFmt>
        <c:idx val="1"/>
      </c:pivotFmt>
      <c:pivotFmt>
        <c:idx val="2"/>
      </c:pivotFmt>
      <c:pivotFmt>
        <c:idx val="3"/>
      </c:pivotFmt>
      <c:pivotFmt>
        <c:idx val="4"/>
        <c:spPr>
          <a:solidFill>
            <a:srgbClr val="FFCC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4.3554006968641113E-3"/>
              <c:y val="-0.18898809523809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8.7108013937282226E-3"/>
              <c:y val="-0.27088293650793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2.1777003484320955E-3"/>
              <c:y val="-0.270882936507936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4.3554006968641512E-3"/>
              <c:y val="-0.27088293650793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7.9848090363888462E-17"/>
              <c:y val="-0.27088293650793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8.7108013937283024E-3"/>
              <c:y val="-0.27718253968253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1.3066202090592335E-2"/>
              <c:y val="-0.270882936507936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1.7421602787456445E-2"/>
              <c:y val="-0.27088293650793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C00">
              <a:alpha val="80000"/>
            </a:srgbClr>
          </a:solidFill>
          <a:ln w="25400">
            <a:solidFill>
              <a:schemeClr val="tx1"/>
            </a:solidFill>
          </a:ln>
          <a:effectLst>
            <a:innerShdw dist="12700" dir="16200000">
              <a:schemeClr val="lt1">
                <a:alpha val="75000"/>
              </a:schemeClr>
            </a:innerShdw>
          </a:effectLst>
        </c:spPr>
        <c:dLbl>
          <c:idx val="0"/>
          <c:layout>
            <c:manualLayout>
              <c:x val="-8.7108013937282226E-3"/>
              <c:y val="-0.371676587301587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Design'!$B$54</c:f>
              <c:strCache>
                <c:ptCount val="1"/>
                <c:pt idx="0">
                  <c:v>Total</c:v>
                </c:pt>
              </c:strCache>
            </c:strRef>
          </c:tx>
          <c:spPr>
            <a:solidFill>
              <a:srgbClr val="FFCC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D7B-4DD6-865C-E854AEC4BE10}"/>
              </c:ext>
            </c:extLst>
          </c:dPt>
          <c:dPt>
            <c:idx val="1"/>
            <c:bubble3D val="0"/>
            <c:extLst>
              <c:ext xmlns:c16="http://schemas.microsoft.com/office/drawing/2014/chart" uri="{C3380CC4-5D6E-409C-BE32-E72D297353CC}">
                <c16:uniqueId val="{00000002-FD7B-4DD6-865C-E854AEC4BE10}"/>
              </c:ext>
            </c:extLst>
          </c:dPt>
          <c:dPt>
            <c:idx val="2"/>
            <c:bubble3D val="0"/>
            <c:extLst>
              <c:ext xmlns:c16="http://schemas.microsoft.com/office/drawing/2014/chart" uri="{C3380CC4-5D6E-409C-BE32-E72D297353CC}">
                <c16:uniqueId val="{00000003-FD7B-4DD6-865C-E854AEC4BE10}"/>
              </c:ext>
            </c:extLst>
          </c:dPt>
          <c:dPt>
            <c:idx val="3"/>
            <c:bubble3D val="0"/>
            <c:extLst>
              <c:ext xmlns:c16="http://schemas.microsoft.com/office/drawing/2014/chart" uri="{C3380CC4-5D6E-409C-BE32-E72D297353CC}">
                <c16:uniqueId val="{00000004-FD7B-4DD6-865C-E854AEC4BE10}"/>
              </c:ext>
            </c:extLst>
          </c:dPt>
          <c:dPt>
            <c:idx val="4"/>
            <c:bubble3D val="0"/>
            <c:extLst>
              <c:ext xmlns:c16="http://schemas.microsoft.com/office/drawing/2014/chart" uri="{C3380CC4-5D6E-409C-BE32-E72D297353CC}">
                <c16:uniqueId val="{00000005-FD7B-4DD6-865C-E854AEC4BE10}"/>
              </c:ext>
            </c:extLst>
          </c:dPt>
          <c:dPt>
            <c:idx val="5"/>
            <c:bubble3D val="0"/>
            <c:extLst>
              <c:ext xmlns:c16="http://schemas.microsoft.com/office/drawing/2014/chart" uri="{C3380CC4-5D6E-409C-BE32-E72D297353CC}">
                <c16:uniqueId val="{00000006-FD7B-4DD6-865C-E854AEC4BE10}"/>
              </c:ext>
            </c:extLst>
          </c:dPt>
          <c:dPt>
            <c:idx val="6"/>
            <c:bubble3D val="0"/>
            <c:extLst>
              <c:ext xmlns:c16="http://schemas.microsoft.com/office/drawing/2014/chart" uri="{C3380CC4-5D6E-409C-BE32-E72D297353CC}">
                <c16:uniqueId val="{00000007-FD7B-4DD6-865C-E854AEC4BE10}"/>
              </c:ext>
            </c:extLst>
          </c:dPt>
          <c:dPt>
            <c:idx val="7"/>
            <c:bubble3D val="0"/>
            <c:extLst>
              <c:ext xmlns:c16="http://schemas.microsoft.com/office/drawing/2014/chart" uri="{C3380CC4-5D6E-409C-BE32-E72D297353CC}">
                <c16:uniqueId val="{00000008-FD7B-4DD6-865C-E854AEC4BE10}"/>
              </c:ext>
            </c:extLst>
          </c:dPt>
          <c:dPt>
            <c:idx val="8"/>
            <c:bubble3D val="0"/>
            <c:extLst>
              <c:ext xmlns:c16="http://schemas.microsoft.com/office/drawing/2014/chart" uri="{C3380CC4-5D6E-409C-BE32-E72D297353CC}">
                <c16:uniqueId val="{00000009-FD7B-4DD6-865C-E854AEC4BE10}"/>
              </c:ext>
            </c:extLst>
          </c:dPt>
          <c:dLbls>
            <c:dLbl>
              <c:idx val="0"/>
              <c:layout>
                <c:manualLayout>
                  <c:x val="-4.3554006968641113E-3"/>
                  <c:y val="-0.1889880952380952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D7B-4DD6-865C-E854AEC4BE10}"/>
                </c:ext>
              </c:extLst>
            </c:dLbl>
            <c:dLbl>
              <c:idx val="1"/>
              <c:layout>
                <c:manualLayout>
                  <c:x val="-8.7108013937283024E-3"/>
                  <c:y val="-0.2771825396825397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D7B-4DD6-865C-E854AEC4BE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Design'!$A$55:$A$56</c:f>
              <c:strCache>
                <c:ptCount val="2"/>
                <c:pt idx="0">
                  <c:v>2011</c:v>
                </c:pt>
                <c:pt idx="1">
                  <c:v>2014</c:v>
                </c:pt>
              </c:strCache>
            </c:strRef>
          </c:cat>
          <c:val>
            <c:numRef>
              <c:f>'Sheet Design'!$B$55:$B$56</c:f>
              <c:numCache>
                <c:formatCode>"$"0.0,"K"</c:formatCode>
                <c:ptCount val="2"/>
                <c:pt idx="0">
                  <c:v>1672.6186</c:v>
                </c:pt>
                <c:pt idx="1">
                  <c:v>8803.7760000000017</c:v>
                </c:pt>
              </c:numCache>
            </c:numRef>
          </c:val>
          <c:extLst>
            <c:ext xmlns:c16="http://schemas.microsoft.com/office/drawing/2014/chart" uri="{C3380CC4-5D6E-409C-BE32-E72D297353CC}">
              <c16:uniqueId val="{00000000-FD7B-4DD6-865C-E854AEC4BE10}"/>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673610719"/>
        <c:axId val="673611967"/>
      </c:areaChart>
      <c:catAx>
        <c:axId val="6736107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673611967"/>
        <c:crosses val="autoZero"/>
        <c:auto val="1"/>
        <c:lblAlgn val="ctr"/>
        <c:lblOffset val="100"/>
        <c:noMultiLvlLbl val="0"/>
      </c:catAx>
      <c:valAx>
        <c:axId val="673611967"/>
        <c:scaling>
          <c:orientation val="minMax"/>
        </c:scaling>
        <c:delete val="1"/>
        <c:axPos val="l"/>
        <c:numFmt formatCode="&quot;$&quot;0.0,&quot;K&quot;" sourceLinked="1"/>
        <c:majorTickMark val="out"/>
        <c:minorTickMark val="none"/>
        <c:tickLblPos val="nextTo"/>
        <c:crossAx val="673610719"/>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22"/>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6">
              <a:lumMod val="40000"/>
              <a:lumOff val="60000"/>
            </a:schemeClr>
          </a:solidFill>
          <a:ln w="19050">
            <a:solidFill>
              <a:schemeClr val="lt1"/>
            </a:solidFill>
          </a:ln>
          <a:effectLst/>
        </c:spPr>
        <c:dLbl>
          <c:idx val="0"/>
          <c:layout>
            <c:manualLayout>
              <c:x val="0.12912127814088598"/>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798474945533769"/>
              <c:y val="3.3866666666666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D6A300"/>
          </a:solidFill>
          <a:ln w="19050">
            <a:solidFill>
              <a:schemeClr val="lt1"/>
            </a:solidFill>
          </a:ln>
          <a:effectLst/>
        </c:spPr>
        <c:dLbl>
          <c:idx val="0"/>
          <c:layout>
            <c:manualLayout>
              <c:x val="-6.9172113289760348E-2"/>
              <c:y val="-0.1185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manualLayout>
          <c:layoutTarget val="inner"/>
          <c:xMode val="edge"/>
          <c:yMode val="edge"/>
          <c:x val="0.17488162672476398"/>
          <c:y val="0.12710266666666667"/>
          <c:w val="0.69174001452432821"/>
          <c:h val="0.84668977777777765"/>
        </c:manualLayout>
      </c:layout>
      <c:doughnutChart>
        <c:varyColors val="1"/>
        <c:ser>
          <c:idx val="0"/>
          <c:order val="0"/>
          <c:tx>
            <c:strRef>
              <c:f>'Sheet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45-4C79-A4E5-4044EECA82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45-4C79-A4E5-4044EECA82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45-4C79-A4E5-4044EECA82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Design'!$A$69</c:f>
              <c:strCache>
                <c:ptCount val="1"/>
                <c:pt idx="0">
                  <c:v>High</c:v>
                </c:pt>
              </c:strCache>
            </c:strRef>
          </c:cat>
          <c:val>
            <c:numRef>
              <c:f>'Sheet Design'!$B$69</c:f>
              <c:numCache>
                <c:formatCode>"$"0.0,"K"</c:formatCode>
                <c:ptCount val="1"/>
                <c:pt idx="0">
                  <c:v>10476.3946</c:v>
                </c:pt>
              </c:numCache>
            </c:numRef>
          </c:val>
          <c:extLst>
            <c:ext xmlns:c16="http://schemas.microsoft.com/office/drawing/2014/chart" uri="{C3380CC4-5D6E-409C-BE32-E72D297353CC}">
              <c16:uniqueId val="{00000006-BA45-4C79-A4E5-4044EECA8295}"/>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plotSurface>
          <cx:spPr>
            <a:noFill/>
            <a:ln>
              <a:noFill/>
            </a:ln>
          </cx:spPr>
        </cx:plotSurface>
        <cx:series layoutId="waterfall" uniqueId="{46C20AC3-3CEC-4622-B004-5DA098E3F9C9}">
          <cx:tx>
            <cx:txData>
              <cx:f>_xlchart.1</cx:f>
              <cx:v>Sales</cx:v>
            </cx:txData>
          </cx:tx>
          <cx:spPr>
            <a:ln>
              <a:solidFill>
                <a:schemeClr val="bg1">
                  <a:lumMod val="85000"/>
                </a:schemeClr>
              </a:solidFill>
            </a:ln>
          </cx:spPr>
          <cx:dataPt idx="0">
            <cx:spPr>
              <a:solidFill>
                <a:schemeClr val="accent6">
                  <a:lumMod val="60000"/>
                  <a:lumOff val="40000"/>
                </a:schemeClr>
              </a:solidFill>
            </cx:spPr>
          </cx:dataPt>
          <cx:dataPt idx="1">
            <cx:spPr>
              <a:solidFill>
                <a:srgbClr val="FFC715"/>
              </a:solidFill>
            </cx:spPr>
          </cx:dataPt>
          <cx:dataPt idx="2">
            <cx:spPr>
              <a:solidFill>
                <a:schemeClr val="accent4">
                  <a:lumMod val="75000"/>
                </a:schemeClr>
              </a:solidFill>
            </cx:spPr>
          </cx:dataPt>
          <cx:dataLabels>
            <cx:txPr>
              <a:bodyPr spcFirstLastPara="1" vertOverflow="ellipsis" wrap="square" lIns="0" tIns="0" rIns="0" bIns="0" anchor="ctr" anchorCtr="1">
                <a:spAutoFit/>
              </a:bodyPr>
              <a:lstStyle/>
              <a:p>
                <a:pPr>
                  <a:defRPr lang="en-US" sz="900" b="0" i="0" u="none" strike="noStrike" kern="1200" baseline="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layoutPr>
            <cx:subtotals/>
          </cx:layoutPr>
        </cx:series>
      </cx:plotAreaRegion>
      <cx:axis id="0">
        <cx:catScaling gapWidth="0.5"/>
        <cx:tickLabels/>
      </cx:axis>
      <cx:axis id="1" hidden="1">
        <cx:valScaling/>
        <cx:tickLabels/>
      </cx:axis>
    </cx:plotArea>
  </cx:chart>
  <cx:spPr>
    <a:noFill/>
    <a:ln>
      <a:noFill/>
    </a:ln>
  </cx:spPr>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5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Design'!$A$93:$A$94</c:f>
              <c:strCache>
                <c:ptCount val="2"/>
                <c:pt idx="0">
                  <c:v>Grocery Store</c:v>
                </c:pt>
                <c:pt idx="1">
                  <c:v>Supermarket Type1</c:v>
                </c:pt>
              </c:strCache>
            </c:strRef>
          </c:cat>
          <c:val>
            <c:numRef>
              <c:f>'Sheet Design'!$B$93:$B$94</c:f>
              <c:numCache>
                <c:formatCode>"$"0.0,"K"</c:formatCode>
                <c:ptCount val="2"/>
                <c:pt idx="0">
                  <c:v>1672.6186</c:v>
                </c:pt>
                <c:pt idx="1">
                  <c:v>8803.7760000000017</c:v>
                </c:pt>
              </c:numCache>
            </c:numRef>
          </c:val>
          <c:extLst>
            <c:ext xmlns:c16="http://schemas.microsoft.com/office/drawing/2014/chart" uri="{C3380CC4-5D6E-409C-BE32-E72D297353CC}">
              <c16:uniqueId val="{00000000-E527-4C32-8B7A-36BE85B85CAA}"/>
            </c:ext>
          </c:extLst>
        </c:ser>
        <c:dLbls>
          <c:dLblPos val="outEnd"/>
          <c:showLegendKey val="0"/>
          <c:showVal val="1"/>
          <c:showCatName val="0"/>
          <c:showSerName val="0"/>
          <c:showPercent val="0"/>
          <c:showBubbleSize val="0"/>
        </c:dLbls>
        <c:gapWidth val="60"/>
        <c:axId val="1983984400"/>
        <c:axId val="1983981072"/>
      </c:barChart>
      <c:catAx>
        <c:axId val="198398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072"/>
        <c:crosses val="autoZero"/>
        <c:auto val="1"/>
        <c:lblAlgn val="ctr"/>
        <c:lblOffset val="100"/>
        <c:noMultiLvlLbl val="0"/>
      </c:catAx>
      <c:valAx>
        <c:axId val="1983981072"/>
        <c:scaling>
          <c:orientation val="minMax"/>
        </c:scaling>
        <c:delete val="1"/>
        <c:axPos val="b"/>
        <c:numFmt formatCode="&quot;$&quot;0.0,&quot;K&quot;" sourceLinked="1"/>
        <c:majorTickMark val="none"/>
        <c:minorTickMark val="none"/>
        <c:tickLblPos val="nextTo"/>
        <c:crossAx val="19839844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c:name>
    <c:fmtId val="5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Design'!$A$101:$A$102</c:f>
              <c:strCache>
                <c:ptCount val="2"/>
                <c:pt idx="0">
                  <c:v>Grocery Store</c:v>
                </c:pt>
                <c:pt idx="1">
                  <c:v>Supermarket Type1</c:v>
                </c:pt>
              </c:strCache>
            </c:strRef>
          </c:cat>
          <c:val>
            <c:numRef>
              <c:f>'Sheet Design'!$B$101:$B$102</c:f>
              <c:numCache>
                <c:formatCode>\$0</c:formatCode>
                <c:ptCount val="2"/>
                <c:pt idx="0">
                  <c:v>128.66296923076922</c:v>
                </c:pt>
                <c:pt idx="1">
                  <c:v>135.44270769230772</c:v>
                </c:pt>
              </c:numCache>
            </c:numRef>
          </c:val>
          <c:extLst>
            <c:ext xmlns:c16="http://schemas.microsoft.com/office/drawing/2014/chart" uri="{C3380CC4-5D6E-409C-BE32-E72D297353CC}">
              <c16:uniqueId val="{00000000-E97C-4E00-A29C-C0E9943DD3A3}"/>
            </c:ext>
          </c:extLst>
        </c:ser>
        <c:dLbls>
          <c:showLegendKey val="0"/>
          <c:showVal val="0"/>
          <c:showCatName val="0"/>
          <c:showSerName val="0"/>
          <c:showPercent val="0"/>
          <c:showBubbleSize val="0"/>
        </c:dLbls>
        <c:gapWidth val="60"/>
        <c:axId val="187106448"/>
        <c:axId val="187105200"/>
      </c:barChart>
      <c:catAx>
        <c:axId val="187106448"/>
        <c:scaling>
          <c:orientation val="minMax"/>
        </c:scaling>
        <c:delete val="1"/>
        <c:axPos val="l"/>
        <c:numFmt formatCode="General" sourceLinked="1"/>
        <c:majorTickMark val="none"/>
        <c:minorTickMark val="none"/>
        <c:tickLblPos val="nextTo"/>
        <c:crossAx val="187105200"/>
        <c:crosses val="autoZero"/>
        <c:auto val="1"/>
        <c:lblAlgn val="ctr"/>
        <c:lblOffset val="100"/>
        <c:noMultiLvlLbl val="0"/>
      </c:catAx>
      <c:valAx>
        <c:axId val="187105200"/>
        <c:scaling>
          <c:orientation val="minMax"/>
        </c:scaling>
        <c:delete val="1"/>
        <c:axPos val="b"/>
        <c:numFmt formatCode="\$0" sourceLinked="1"/>
        <c:majorTickMark val="none"/>
        <c:minorTickMark val="none"/>
        <c:tickLblPos val="nextTo"/>
        <c:crossAx val="1871064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6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Design'!$B$108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Design'!$A$109:$A$110</c:f>
              <c:strCache>
                <c:ptCount val="2"/>
                <c:pt idx="0">
                  <c:v>Grocery Store</c:v>
                </c:pt>
                <c:pt idx="1">
                  <c:v>Supermarket Type1</c:v>
                </c:pt>
              </c:strCache>
            </c:strRef>
          </c:cat>
          <c:val>
            <c:numRef>
              <c:f>'Sheet Design'!$B$109:$B$110</c:f>
              <c:numCache>
                <c:formatCode>0</c:formatCode>
                <c:ptCount val="2"/>
                <c:pt idx="0">
                  <c:v>13</c:v>
                </c:pt>
                <c:pt idx="1">
                  <c:v>65</c:v>
                </c:pt>
              </c:numCache>
            </c:numRef>
          </c:val>
          <c:extLst>
            <c:ext xmlns:c16="http://schemas.microsoft.com/office/drawing/2014/chart" uri="{C3380CC4-5D6E-409C-BE32-E72D297353CC}">
              <c16:uniqueId val="{00000000-85C6-433D-8730-66084D5D7E15}"/>
            </c:ext>
          </c:extLst>
        </c:ser>
        <c:dLbls>
          <c:dLblPos val="outEnd"/>
          <c:showLegendKey val="0"/>
          <c:showVal val="1"/>
          <c:showCatName val="0"/>
          <c:showSerName val="0"/>
          <c:showPercent val="0"/>
          <c:showBubbleSize val="0"/>
        </c:dLbls>
        <c:gapWidth val="60"/>
        <c:axId val="2088015280"/>
        <c:axId val="2088012784"/>
      </c:barChart>
      <c:catAx>
        <c:axId val="2088015280"/>
        <c:scaling>
          <c:orientation val="minMax"/>
        </c:scaling>
        <c:delete val="1"/>
        <c:axPos val="l"/>
        <c:numFmt formatCode="General" sourceLinked="1"/>
        <c:majorTickMark val="none"/>
        <c:minorTickMark val="none"/>
        <c:tickLblPos val="nextTo"/>
        <c:crossAx val="2088012784"/>
        <c:crosses val="autoZero"/>
        <c:auto val="1"/>
        <c:lblAlgn val="ctr"/>
        <c:lblOffset val="100"/>
        <c:noMultiLvlLbl val="0"/>
      </c:catAx>
      <c:valAx>
        <c:axId val="2088012784"/>
        <c:scaling>
          <c:orientation val="minMax"/>
        </c:scaling>
        <c:delete val="1"/>
        <c:axPos val="b"/>
        <c:numFmt formatCode="0" sourceLinked="1"/>
        <c:majorTickMark val="none"/>
        <c:minorTickMark val="none"/>
        <c:tickLblPos val="nextTo"/>
        <c:crossAx val="2088015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hyperlink" Target="#'Sheet Design'!A1"/><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238125</xdr:colOff>
      <xdr:row>3</xdr:row>
      <xdr:rowOff>176415</xdr:rowOff>
    </xdr:from>
    <xdr:to>
      <xdr:col>23</xdr:col>
      <xdr:colOff>364902</xdr:colOff>
      <xdr:row>42</xdr:row>
      <xdr:rowOff>32198</xdr:rowOff>
    </xdr:to>
    <xdr:sp macro="" textlink="">
      <xdr:nvSpPr>
        <xdr:cNvPr id="2" name="Rectangle 1"/>
        <xdr:cNvSpPr/>
      </xdr:nvSpPr>
      <xdr:spPr>
        <a:xfrm>
          <a:off x="1568942" y="755964"/>
          <a:ext cx="14100354" cy="7389924"/>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411467</xdr:colOff>
      <xdr:row>3</xdr:row>
      <xdr:rowOff>190501</xdr:rowOff>
    </xdr:from>
    <xdr:to>
      <xdr:col>5</xdr:col>
      <xdr:colOff>607217</xdr:colOff>
      <xdr:row>41</xdr:row>
      <xdr:rowOff>165103</xdr:rowOff>
    </xdr:to>
    <xdr:sp macro="" textlink="">
      <xdr:nvSpPr>
        <xdr:cNvPr id="4" name="Round Same Side Corner Rectangle 3"/>
        <xdr:cNvSpPr/>
      </xdr:nvSpPr>
      <xdr:spPr>
        <a:xfrm rot="5400000">
          <a:off x="-894348" y="3427492"/>
          <a:ext cx="7489900" cy="2202543"/>
        </a:xfrm>
        <a:prstGeom prst="round2SameRect">
          <a:avLst/>
        </a:prstGeom>
        <a:solidFill>
          <a:srgbClr val="FFC50D"/>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434762</xdr:colOff>
      <xdr:row>4</xdr:row>
      <xdr:rowOff>25455</xdr:rowOff>
    </xdr:from>
    <xdr:ext cx="2029831" cy="785151"/>
    <xdr:sp macro="" textlink="">
      <xdr:nvSpPr>
        <xdr:cNvPr id="5" name="TextBox 4"/>
        <xdr:cNvSpPr txBox="1"/>
      </xdr:nvSpPr>
      <xdr:spPr>
        <a:xfrm rot="10800000" flipH="1" flipV="1">
          <a:off x="1768262" y="835080"/>
          <a:ext cx="2029831"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r>
            <a:rPr lang="en-IN" sz="4000">
              <a:latin typeface="Segoe UI Black" panose="020B0A02040204020203" pitchFamily="34" charset="0"/>
              <a:ea typeface="Segoe UI Black" panose="020B0A02040204020203" pitchFamily="34" charset="0"/>
            </a:rPr>
            <a:t> </a:t>
          </a:r>
        </a:p>
      </xdr:txBody>
    </xdr:sp>
    <xdr:clientData/>
  </xdr:oneCellAnchor>
  <xdr:twoCellAnchor>
    <xdr:from>
      <xdr:col>2</xdr:col>
      <xdr:colOff>535782</xdr:colOff>
      <xdr:row>7</xdr:row>
      <xdr:rowOff>83344</xdr:rowOff>
    </xdr:from>
    <xdr:to>
      <xdr:col>5</xdr:col>
      <xdr:colOff>452438</xdr:colOff>
      <xdr:row>8</xdr:row>
      <xdr:rowOff>178594</xdr:rowOff>
    </xdr:to>
    <xdr:sp macro="" textlink="">
      <xdr:nvSpPr>
        <xdr:cNvPr id="7" name="TextBox 6"/>
        <xdr:cNvSpPr txBox="1"/>
      </xdr:nvSpPr>
      <xdr:spPr>
        <a:xfrm>
          <a:off x="1869282" y="1500188"/>
          <a:ext cx="1916906"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Arial Rounded MT Bold" panose="020F0704030504030204" pitchFamily="34" charset="0"/>
            </a:rPr>
            <a:t>India's Last</a:t>
          </a:r>
          <a:r>
            <a:rPr lang="en-IN" sz="1200" baseline="0">
              <a:latin typeface="Arial Rounded MT Bold" panose="020F0704030504030204" pitchFamily="34" charset="0"/>
            </a:rPr>
            <a:t> Minute App</a:t>
          </a:r>
          <a:endParaRPr lang="en-IN" sz="1200">
            <a:latin typeface="Arial Rounded MT Bold" panose="020F0704030504030204" pitchFamily="34" charset="0"/>
          </a:endParaRPr>
        </a:p>
      </xdr:txBody>
    </xdr:sp>
    <xdr:clientData/>
  </xdr:twoCellAnchor>
  <xdr:twoCellAnchor>
    <xdr:from>
      <xdr:col>6</xdr:col>
      <xdr:colOff>112126</xdr:colOff>
      <xdr:row>4</xdr:row>
      <xdr:rowOff>68721</xdr:rowOff>
    </xdr:from>
    <xdr:to>
      <xdr:col>14</xdr:col>
      <xdr:colOff>380948</xdr:colOff>
      <xdr:row>15</xdr:row>
      <xdr:rowOff>147571</xdr:rowOff>
    </xdr:to>
    <xdr:grpSp>
      <xdr:nvGrpSpPr>
        <xdr:cNvPr id="13" name="Group 12"/>
        <xdr:cNvGrpSpPr/>
      </xdr:nvGrpSpPr>
      <xdr:grpSpPr>
        <a:xfrm>
          <a:off x="4150726" y="881521"/>
          <a:ext cx="5653622" cy="2314050"/>
          <a:chOff x="4149105" y="846934"/>
          <a:chExt cx="5651460" cy="2218935"/>
        </a:xfrm>
      </xdr:grpSpPr>
      <xdr:sp macro="" textlink="">
        <xdr:nvSpPr>
          <xdr:cNvPr id="9" name="Rounded Rectangle 8"/>
          <xdr:cNvSpPr/>
        </xdr:nvSpPr>
        <xdr:spPr>
          <a:xfrm>
            <a:off x="4149105" y="846934"/>
            <a:ext cx="2760319" cy="1024570"/>
          </a:xfrm>
          <a:prstGeom prst="roundRect">
            <a:avLst>
              <a:gd name="adj" fmla="val 8755"/>
            </a:avLst>
          </a:prstGeom>
          <a:gradFill>
            <a:gsLst>
              <a:gs pos="0">
                <a:srgbClr val="FFC50D">
                  <a:alpha val="60000"/>
                </a:srgbClr>
              </a:gs>
              <a:gs pos="71000">
                <a:schemeClr val="accent6">
                  <a:lumMod val="75000"/>
                  <a:alpha val="45000"/>
                </a:schemeClr>
              </a:gs>
              <a:gs pos="40000">
                <a:schemeClr val="accent6">
                  <a:lumMod val="75000"/>
                  <a:alpha val="45000"/>
                </a:schemeClr>
              </a:gs>
              <a:gs pos="100000">
                <a:schemeClr val="accent6">
                  <a:lumMod val="50000"/>
                  <a:alpha val="50000"/>
                </a:schemeClr>
              </a:gs>
            </a:gsLst>
            <a:lin ang="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ounded Rectangle 9"/>
          <xdr:cNvSpPr/>
        </xdr:nvSpPr>
        <xdr:spPr>
          <a:xfrm>
            <a:off x="7040246" y="846934"/>
            <a:ext cx="2760319" cy="1024570"/>
          </a:xfrm>
          <a:prstGeom prst="roundRect">
            <a:avLst>
              <a:gd name="adj" fmla="val 796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ounded Rectangle 10"/>
          <xdr:cNvSpPr/>
        </xdr:nvSpPr>
        <xdr:spPr>
          <a:xfrm>
            <a:off x="4149105" y="2041299"/>
            <a:ext cx="2760319" cy="1024570"/>
          </a:xfrm>
          <a:prstGeom prst="roundRect">
            <a:avLst>
              <a:gd name="adj" fmla="val 875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ounded Rectangle 11"/>
          <xdr:cNvSpPr/>
        </xdr:nvSpPr>
        <xdr:spPr>
          <a:xfrm>
            <a:off x="7040246" y="2041299"/>
            <a:ext cx="2760319" cy="1024570"/>
          </a:xfrm>
          <a:prstGeom prst="roundRect">
            <a:avLst>
              <a:gd name="adj" fmla="val 1112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128789</xdr:colOff>
      <xdr:row>5</xdr:row>
      <xdr:rowOff>22537</xdr:rowOff>
    </xdr:from>
    <xdr:to>
      <xdr:col>8</xdr:col>
      <xdr:colOff>321972</xdr:colOff>
      <xdr:row>7</xdr:row>
      <xdr:rowOff>86932</xdr:rowOff>
    </xdr:to>
    <xdr:sp macro="" textlink="'Sheet Design'!A8">
      <xdr:nvSpPr>
        <xdr:cNvPr id="3" name="TextBox 2"/>
        <xdr:cNvSpPr txBox="1"/>
      </xdr:nvSpPr>
      <xdr:spPr>
        <a:xfrm>
          <a:off x="4121240" y="988452"/>
          <a:ext cx="1524000" cy="45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09DA4D-BE34-4A8B-8283-14F3178DE6A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$0.01M</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2</xdr:col>
      <xdr:colOff>468386</xdr:colOff>
      <xdr:row>10</xdr:row>
      <xdr:rowOff>71204</xdr:rowOff>
    </xdr:from>
    <xdr:to>
      <xdr:col>5</xdr:col>
      <xdr:colOff>538295</xdr:colOff>
      <xdr:row>16</xdr:row>
      <xdr:rowOff>132826</xdr:rowOff>
    </xdr:to>
    <mc:AlternateContent xmlns:mc="http://schemas.openxmlformats.org/markup-compatibility/2006" xmlns:a14="http://schemas.microsoft.com/office/drawing/2010/main">
      <mc:Choice Requires="a14">
        <xdr:graphicFrame macro="">
          <xdr:nvGraphicFramePr>
            <xdr:cNvPr id="14"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808455" y="2041894"/>
              <a:ext cx="2080012" cy="124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268309</xdr:colOff>
      <xdr:row>6</xdr:row>
      <xdr:rowOff>150253</xdr:rowOff>
    </xdr:from>
    <xdr:to>
      <xdr:col>8</xdr:col>
      <xdr:colOff>96591</xdr:colOff>
      <xdr:row>9</xdr:row>
      <xdr:rowOff>64395</xdr:rowOff>
    </xdr:to>
    <xdr:sp macro="" textlink="">
      <xdr:nvSpPr>
        <xdr:cNvPr id="6" name="TextBox 5"/>
        <xdr:cNvSpPr txBox="1"/>
      </xdr:nvSpPr>
      <xdr:spPr>
        <a:xfrm>
          <a:off x="4260760" y="1309352"/>
          <a:ext cx="1159099" cy="493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10</xdr:col>
      <xdr:colOff>227527</xdr:colOff>
      <xdr:row>5</xdr:row>
      <xdr:rowOff>44001</xdr:rowOff>
    </xdr:from>
    <xdr:to>
      <xdr:col>12</xdr:col>
      <xdr:colOff>420711</xdr:colOff>
      <xdr:row>7</xdr:row>
      <xdr:rowOff>108396</xdr:rowOff>
    </xdr:to>
    <xdr:sp macro="" textlink="'Sheet Design'!B8">
      <xdr:nvSpPr>
        <xdr:cNvPr id="16" name="TextBox 15"/>
        <xdr:cNvSpPr txBox="1"/>
      </xdr:nvSpPr>
      <xdr:spPr>
        <a:xfrm>
          <a:off x="6881612" y="1009916"/>
          <a:ext cx="1524000" cy="45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0742FC-BB1E-45F3-B598-33A33A30661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$134</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388511</xdr:colOff>
      <xdr:row>7</xdr:row>
      <xdr:rowOff>12879</xdr:rowOff>
    </xdr:from>
    <xdr:to>
      <xdr:col>12</xdr:col>
      <xdr:colOff>289775</xdr:colOff>
      <xdr:row>9</xdr:row>
      <xdr:rowOff>32198</xdr:rowOff>
    </xdr:to>
    <xdr:sp macro="" textlink="">
      <xdr:nvSpPr>
        <xdr:cNvPr id="18" name="TextBox 17"/>
        <xdr:cNvSpPr txBox="1"/>
      </xdr:nvSpPr>
      <xdr:spPr>
        <a:xfrm>
          <a:off x="7042596" y="1365161"/>
          <a:ext cx="1232080" cy="405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68688</xdr:colOff>
      <xdr:row>11</xdr:row>
      <xdr:rowOff>13951</xdr:rowOff>
    </xdr:from>
    <xdr:to>
      <xdr:col>8</xdr:col>
      <xdr:colOff>261871</xdr:colOff>
      <xdr:row>13</xdr:row>
      <xdr:rowOff>78347</xdr:rowOff>
    </xdr:to>
    <xdr:sp macro="" textlink="'Sheet Design'!C8">
      <xdr:nvSpPr>
        <xdr:cNvPr id="19" name="TextBox 18"/>
        <xdr:cNvSpPr txBox="1"/>
      </xdr:nvSpPr>
      <xdr:spPr>
        <a:xfrm>
          <a:off x="4061139" y="2138965"/>
          <a:ext cx="1524000" cy="45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74593F-4ADD-43BF-A46C-2B7E3499A9D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78</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208207</xdr:colOff>
      <xdr:row>12</xdr:row>
      <xdr:rowOff>176012</xdr:rowOff>
    </xdr:from>
    <xdr:to>
      <xdr:col>8</xdr:col>
      <xdr:colOff>109470</xdr:colOff>
      <xdr:row>15</xdr:row>
      <xdr:rowOff>2148</xdr:rowOff>
    </xdr:to>
    <xdr:sp macro="" textlink="">
      <xdr:nvSpPr>
        <xdr:cNvPr id="20" name="TextBox 19"/>
        <xdr:cNvSpPr txBox="1"/>
      </xdr:nvSpPr>
      <xdr:spPr>
        <a:xfrm>
          <a:off x="4200658" y="2494209"/>
          <a:ext cx="1232080" cy="405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349877</xdr:colOff>
      <xdr:row>11</xdr:row>
      <xdr:rowOff>37561</xdr:rowOff>
    </xdr:from>
    <xdr:to>
      <xdr:col>12</xdr:col>
      <xdr:colOff>543061</xdr:colOff>
      <xdr:row>13</xdr:row>
      <xdr:rowOff>101957</xdr:rowOff>
    </xdr:to>
    <xdr:sp macro="" textlink="'Sheet Design'!D8">
      <xdr:nvSpPr>
        <xdr:cNvPr id="21" name="TextBox 20"/>
        <xdr:cNvSpPr txBox="1"/>
      </xdr:nvSpPr>
      <xdr:spPr>
        <a:xfrm>
          <a:off x="7003962" y="2162575"/>
          <a:ext cx="1524000" cy="45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BFCB4C-4A17-4186-9188-3A96A0BAA5C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457198</xdr:colOff>
      <xdr:row>12</xdr:row>
      <xdr:rowOff>167426</xdr:rowOff>
    </xdr:from>
    <xdr:to>
      <xdr:col>12</xdr:col>
      <xdr:colOff>358462</xdr:colOff>
      <xdr:row>14</xdr:row>
      <xdr:rowOff>186745</xdr:rowOff>
    </xdr:to>
    <xdr:sp macro="" textlink="">
      <xdr:nvSpPr>
        <xdr:cNvPr id="22" name="TextBox 21"/>
        <xdr:cNvSpPr txBox="1"/>
      </xdr:nvSpPr>
      <xdr:spPr>
        <a:xfrm>
          <a:off x="7111283" y="2485623"/>
          <a:ext cx="1232080" cy="405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13</xdr:col>
      <xdr:colOff>590283</xdr:colOff>
      <xdr:row>5</xdr:row>
      <xdr:rowOff>21466</xdr:rowOff>
    </xdr:from>
    <xdr:to>
      <xdr:col>14</xdr:col>
      <xdr:colOff>225381</xdr:colOff>
      <xdr:row>6</xdr:row>
      <xdr:rowOff>128788</xdr:rowOff>
    </xdr:to>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0593" y="987381"/>
          <a:ext cx="300506" cy="300506"/>
        </a:xfrm>
        <a:prstGeom prst="rect">
          <a:avLst/>
        </a:prstGeom>
      </xdr:spPr>
    </xdr:pic>
    <xdr:clientData/>
  </xdr:twoCellAnchor>
  <xdr:twoCellAnchor editAs="oneCell">
    <xdr:from>
      <xdr:col>9</xdr:col>
      <xdr:colOff>386365</xdr:colOff>
      <xdr:row>10</xdr:row>
      <xdr:rowOff>171719</xdr:rowOff>
    </xdr:from>
    <xdr:to>
      <xdr:col>10</xdr:col>
      <xdr:colOff>53660</xdr:colOff>
      <xdr:row>12</xdr:row>
      <xdr:rowOff>118057</xdr:rowOff>
    </xdr:to>
    <xdr:pic>
      <xdr:nvPicPr>
        <xdr:cNvPr id="24" name="Picture 2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6375041" y="2103550"/>
          <a:ext cx="332704" cy="332704"/>
        </a:xfrm>
        <a:prstGeom prst="rect">
          <a:avLst/>
        </a:prstGeom>
      </xdr:spPr>
    </xdr:pic>
    <xdr:clientData/>
  </xdr:twoCellAnchor>
  <xdr:twoCellAnchor editAs="oneCell">
    <xdr:from>
      <xdr:col>13</xdr:col>
      <xdr:colOff>611748</xdr:colOff>
      <xdr:row>10</xdr:row>
      <xdr:rowOff>182452</xdr:rowOff>
    </xdr:from>
    <xdr:to>
      <xdr:col>14</xdr:col>
      <xdr:colOff>279043</xdr:colOff>
      <xdr:row>12</xdr:row>
      <xdr:rowOff>128789</xdr:rowOff>
    </xdr:to>
    <xdr:pic>
      <xdr:nvPicPr>
        <xdr:cNvPr id="25" name="Picture 2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62058" y="2114283"/>
          <a:ext cx="332703" cy="332703"/>
        </a:xfrm>
        <a:prstGeom prst="rect">
          <a:avLst/>
        </a:prstGeom>
      </xdr:spPr>
    </xdr:pic>
    <xdr:clientData/>
  </xdr:twoCellAnchor>
  <xdr:twoCellAnchor editAs="oneCell">
    <xdr:from>
      <xdr:col>9</xdr:col>
      <xdr:colOff>397100</xdr:colOff>
      <xdr:row>4</xdr:row>
      <xdr:rowOff>171719</xdr:rowOff>
    </xdr:from>
    <xdr:to>
      <xdr:col>10</xdr:col>
      <xdr:colOff>42931</xdr:colOff>
      <xdr:row>6</xdr:row>
      <xdr:rowOff>96592</xdr:rowOff>
    </xdr:to>
    <xdr:pic>
      <xdr:nvPicPr>
        <xdr:cNvPr id="27" name="Picture 2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85776" y="944451"/>
          <a:ext cx="311240" cy="311240"/>
        </a:xfrm>
        <a:prstGeom prst="rect">
          <a:avLst/>
        </a:prstGeom>
      </xdr:spPr>
    </xdr:pic>
    <xdr:clientData/>
  </xdr:twoCellAnchor>
  <xdr:twoCellAnchor>
    <xdr:from>
      <xdr:col>6</xdr:col>
      <xdr:colOff>171717</xdr:colOff>
      <xdr:row>17</xdr:row>
      <xdr:rowOff>22412</xdr:rowOff>
    </xdr:from>
    <xdr:to>
      <xdr:col>14</xdr:col>
      <xdr:colOff>397099</xdr:colOff>
      <xdr:row>41</xdr:row>
      <xdr:rowOff>152400</xdr:rowOff>
    </xdr:to>
    <xdr:sp macro="" textlink="">
      <xdr:nvSpPr>
        <xdr:cNvPr id="28" name="Rounded Rectangle 27"/>
        <xdr:cNvSpPr/>
      </xdr:nvSpPr>
      <xdr:spPr>
        <a:xfrm>
          <a:off x="4210317" y="3476812"/>
          <a:ext cx="5610182" cy="5006788"/>
        </a:xfrm>
        <a:prstGeom prst="roundRect">
          <a:avLst>
            <a:gd name="adj" fmla="val 647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6</xdr:col>
      <xdr:colOff>284749</xdr:colOff>
      <xdr:row>18</xdr:row>
      <xdr:rowOff>191961</xdr:rowOff>
    </xdr:from>
    <xdr:to>
      <xdr:col>10</xdr:col>
      <xdr:colOff>195146</xdr:colOff>
      <xdr:row>28</xdr:row>
      <xdr:rowOff>144102</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167027</xdr:colOff>
      <xdr:row>17</xdr:row>
      <xdr:rowOff>17708</xdr:rowOff>
    </xdr:from>
    <xdr:to>
      <xdr:col>8</xdr:col>
      <xdr:colOff>68290</xdr:colOff>
      <xdr:row>19</xdr:row>
      <xdr:rowOff>42626</xdr:rowOff>
    </xdr:to>
    <xdr:sp macro="" textlink="">
      <xdr:nvSpPr>
        <xdr:cNvPr id="30" name="TextBox 29"/>
        <xdr:cNvSpPr txBox="1"/>
      </xdr:nvSpPr>
      <xdr:spPr>
        <a:xfrm>
          <a:off x="4192375" y="3397012"/>
          <a:ext cx="1243045" cy="422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284408</xdr:colOff>
      <xdr:row>17</xdr:row>
      <xdr:rowOff>22412</xdr:rowOff>
    </xdr:from>
    <xdr:to>
      <xdr:col>10</xdr:col>
      <xdr:colOff>284408</xdr:colOff>
      <xdr:row>41</xdr:row>
      <xdr:rowOff>152400</xdr:rowOff>
    </xdr:to>
    <xdr:cxnSp macro="">
      <xdr:nvCxnSpPr>
        <xdr:cNvPr id="35" name="Straight Connector 34"/>
        <xdr:cNvCxnSpPr>
          <a:stCxn id="28" idx="0"/>
          <a:endCxn id="28" idx="2"/>
        </xdr:cNvCxnSpPr>
      </xdr:nvCxnSpPr>
      <xdr:spPr>
        <a:xfrm>
          <a:off x="7015408" y="3476812"/>
          <a:ext cx="0" cy="500678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264644</xdr:colOff>
      <xdr:row>29</xdr:row>
      <xdr:rowOff>14486</xdr:rowOff>
    </xdr:from>
    <xdr:to>
      <xdr:col>10</xdr:col>
      <xdr:colOff>139390</xdr:colOff>
      <xdr:row>29</xdr:row>
      <xdr:rowOff>27878</xdr:rowOff>
    </xdr:to>
    <xdr:cxnSp macro="">
      <xdr:nvCxnSpPr>
        <xdr:cNvPr id="36" name="Straight Connector 35"/>
        <xdr:cNvCxnSpPr/>
      </xdr:nvCxnSpPr>
      <xdr:spPr>
        <a:xfrm>
          <a:off x="4279083" y="5673730"/>
          <a:ext cx="2551039" cy="1339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237858</xdr:colOff>
      <xdr:row>30</xdr:row>
      <xdr:rowOff>139390</xdr:rowOff>
    </xdr:from>
    <xdr:to>
      <xdr:col>10</xdr:col>
      <xdr:colOff>213730</xdr:colOff>
      <xdr:row>40</xdr:row>
      <xdr:rowOff>83634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140765</xdr:colOff>
      <xdr:row>29</xdr:row>
      <xdr:rowOff>14475</xdr:rowOff>
    </xdr:from>
    <xdr:to>
      <xdr:col>8</xdr:col>
      <xdr:colOff>42028</xdr:colOff>
      <xdr:row>31</xdr:row>
      <xdr:rowOff>39392</xdr:rowOff>
    </xdr:to>
    <xdr:sp macro="" textlink="">
      <xdr:nvSpPr>
        <xdr:cNvPr id="44" name="TextBox 43"/>
        <xdr:cNvSpPr txBox="1"/>
      </xdr:nvSpPr>
      <xdr:spPr>
        <a:xfrm>
          <a:off x="4155204" y="5673719"/>
          <a:ext cx="1239409" cy="415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OULET</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307247</xdr:colOff>
      <xdr:row>16</xdr:row>
      <xdr:rowOff>177293</xdr:rowOff>
    </xdr:from>
    <xdr:to>
      <xdr:col>11</xdr:col>
      <xdr:colOff>590282</xdr:colOff>
      <xdr:row>19</xdr:row>
      <xdr:rowOff>9028</xdr:rowOff>
    </xdr:to>
    <xdr:sp macro="" textlink="">
      <xdr:nvSpPr>
        <xdr:cNvPr id="45" name="TextBox 44"/>
        <xdr:cNvSpPr txBox="1"/>
      </xdr:nvSpPr>
      <xdr:spPr>
        <a:xfrm>
          <a:off x="6961332" y="3268223"/>
          <a:ext cx="948443" cy="411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343436</xdr:colOff>
      <xdr:row>17</xdr:row>
      <xdr:rowOff>150253</xdr:rowOff>
    </xdr:from>
    <xdr:to>
      <xdr:col>14</xdr:col>
      <xdr:colOff>343436</xdr:colOff>
      <xdr:row>41</xdr:row>
      <xdr:rowOff>32197</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578075</xdr:colOff>
      <xdr:row>4</xdr:row>
      <xdr:rowOff>117663</xdr:rowOff>
    </xdr:from>
    <xdr:to>
      <xdr:col>23</xdr:col>
      <xdr:colOff>136707</xdr:colOff>
      <xdr:row>41</xdr:row>
      <xdr:rowOff>46653</xdr:rowOff>
    </xdr:to>
    <xdr:sp macro="" textlink="">
      <xdr:nvSpPr>
        <xdr:cNvPr id="53" name="Rounded Rectangle 52"/>
        <xdr:cNvSpPr/>
      </xdr:nvSpPr>
      <xdr:spPr>
        <a:xfrm>
          <a:off x="9939789" y="895214"/>
          <a:ext cx="5576877" cy="7121337"/>
        </a:xfrm>
        <a:prstGeom prst="roundRect">
          <a:avLst>
            <a:gd name="adj" fmla="val 6478"/>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14</xdr:col>
      <xdr:colOff>590387</xdr:colOff>
      <xdr:row>4</xdr:row>
      <xdr:rowOff>95370</xdr:rowOff>
    </xdr:from>
    <xdr:to>
      <xdr:col>23</xdr:col>
      <xdr:colOff>129702</xdr:colOff>
      <xdr:row>41</xdr:row>
      <xdr:rowOff>114300</xdr:rowOff>
    </xdr:to>
    <xdr:sp macro="" textlink="">
      <xdr:nvSpPr>
        <xdr:cNvPr id="56" name="Rounded Rectangle 55"/>
        <xdr:cNvSpPr/>
      </xdr:nvSpPr>
      <xdr:spPr>
        <a:xfrm>
          <a:off x="10015513" y="894360"/>
          <a:ext cx="5598325" cy="7409590"/>
        </a:xfrm>
        <a:prstGeom prst="roundRect">
          <a:avLst>
            <a:gd name="adj" fmla="val 647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14</xdr:col>
      <xdr:colOff>541441</xdr:colOff>
      <xdr:row>4</xdr:row>
      <xdr:rowOff>93290</xdr:rowOff>
    </xdr:from>
    <xdr:to>
      <xdr:col>17</xdr:col>
      <xdr:colOff>578943</xdr:colOff>
      <xdr:row>6</xdr:row>
      <xdr:rowOff>118208</xdr:rowOff>
    </xdr:to>
    <xdr:sp macro="" textlink="">
      <xdr:nvSpPr>
        <xdr:cNvPr id="54" name="TextBox 53"/>
        <xdr:cNvSpPr txBox="1"/>
      </xdr:nvSpPr>
      <xdr:spPr>
        <a:xfrm>
          <a:off x="10004989" y="879871"/>
          <a:ext cx="2065406" cy="418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648689</xdr:colOff>
      <xdr:row>5</xdr:row>
      <xdr:rowOff>178593</xdr:rowOff>
    </xdr:from>
    <xdr:to>
      <xdr:col>22</xdr:col>
      <xdr:colOff>644534</xdr:colOff>
      <xdr:row>15</xdr:row>
      <xdr:rowOff>183969</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40458</xdr:colOff>
      <xdr:row>16</xdr:row>
      <xdr:rowOff>113511</xdr:rowOff>
    </xdr:from>
    <xdr:to>
      <xdr:col>23</xdr:col>
      <xdr:colOff>23813</xdr:colOff>
      <xdr:row>16</xdr:row>
      <xdr:rowOff>119063</xdr:rowOff>
    </xdr:to>
    <xdr:cxnSp macro="">
      <xdr:nvCxnSpPr>
        <xdr:cNvPr id="57" name="Straight Connector 56"/>
        <xdr:cNvCxnSpPr/>
      </xdr:nvCxnSpPr>
      <xdr:spPr>
        <a:xfrm>
          <a:off x="10138808" y="3309472"/>
          <a:ext cx="5369141" cy="555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494643</xdr:colOff>
      <xdr:row>17</xdr:row>
      <xdr:rowOff>641</xdr:rowOff>
    </xdr:from>
    <xdr:to>
      <xdr:col>16</xdr:col>
      <xdr:colOff>455185</xdr:colOff>
      <xdr:row>18</xdr:row>
      <xdr:rowOff>168519</xdr:rowOff>
    </xdr:to>
    <xdr:sp macro="" textlink="">
      <xdr:nvSpPr>
        <xdr:cNvPr id="59" name="TextBox 58"/>
        <xdr:cNvSpPr txBox="1"/>
      </xdr:nvSpPr>
      <xdr:spPr>
        <a:xfrm>
          <a:off x="9931720" y="3363699"/>
          <a:ext cx="1308696" cy="365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SIZE</a:t>
          </a:r>
        </a:p>
      </xdr:txBody>
    </xdr:sp>
    <xdr:clientData/>
  </xdr:twoCellAnchor>
  <xdr:twoCellAnchor>
    <xdr:from>
      <xdr:col>15</xdr:col>
      <xdr:colOff>78438</xdr:colOff>
      <xdr:row>18</xdr:row>
      <xdr:rowOff>96928</xdr:rowOff>
    </xdr:from>
    <xdr:to>
      <xdr:col>19</xdr:col>
      <xdr:colOff>136130</xdr:colOff>
      <xdr:row>29</xdr:row>
      <xdr:rowOff>170832</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42412</xdr:colOff>
      <xdr:row>30</xdr:row>
      <xdr:rowOff>196060</xdr:rowOff>
    </xdr:from>
    <xdr:to>
      <xdr:col>23</xdr:col>
      <xdr:colOff>25767</xdr:colOff>
      <xdr:row>30</xdr:row>
      <xdr:rowOff>201612</xdr:rowOff>
    </xdr:to>
    <xdr:cxnSp macro="">
      <xdr:nvCxnSpPr>
        <xdr:cNvPr id="61" name="Straight Connector 60"/>
        <xdr:cNvCxnSpPr/>
      </xdr:nvCxnSpPr>
      <xdr:spPr>
        <a:xfrm>
          <a:off x="10138912" y="6292060"/>
          <a:ext cx="5368155" cy="555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106057</xdr:colOff>
      <xdr:row>16</xdr:row>
      <xdr:rowOff>181359</xdr:rowOff>
    </xdr:from>
    <xdr:to>
      <xdr:col>19</xdr:col>
      <xdr:colOff>114300</xdr:colOff>
      <xdr:row>30</xdr:row>
      <xdr:rowOff>127000</xdr:rowOff>
    </xdr:to>
    <xdr:cxnSp macro="">
      <xdr:nvCxnSpPr>
        <xdr:cNvPr id="62" name="Straight Connector 61"/>
        <xdr:cNvCxnSpPr/>
      </xdr:nvCxnSpPr>
      <xdr:spPr>
        <a:xfrm>
          <a:off x="12894957" y="3432559"/>
          <a:ext cx="8243" cy="279044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229260</xdr:colOff>
      <xdr:row>17</xdr:row>
      <xdr:rowOff>44389</xdr:rowOff>
    </xdr:from>
    <xdr:to>
      <xdr:col>23</xdr:col>
      <xdr:colOff>34637</xdr:colOff>
      <xdr:row>31</xdr:row>
      <xdr:rowOff>66583</xdr:rowOff>
    </xdr:to>
    <mc:AlternateContent xmlns:mc="http://schemas.openxmlformats.org/markup-compatibility/2006">
      <mc:Choice xmlns:cx="http://schemas.microsoft.com/office/drawing/2014/chartex" Requires="cx">
        <xdr:graphicFrame macro="">
          <xdr:nvGraphicFramePr>
            <xdr:cNvPr id="68" name="Chart 6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106538</xdr:colOff>
      <xdr:row>16</xdr:row>
      <xdr:rowOff>165608</xdr:rowOff>
    </xdr:from>
    <xdr:to>
      <xdr:col>21</xdr:col>
      <xdr:colOff>288636</xdr:colOff>
      <xdr:row>18</xdr:row>
      <xdr:rowOff>127000</xdr:rowOff>
    </xdr:to>
    <xdr:sp macro="" textlink="">
      <xdr:nvSpPr>
        <xdr:cNvPr id="69" name="TextBox 68"/>
        <xdr:cNvSpPr txBox="1"/>
      </xdr:nvSpPr>
      <xdr:spPr>
        <a:xfrm>
          <a:off x="12829629" y="3305972"/>
          <a:ext cx="1521371" cy="353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LOCATION</a:t>
          </a:r>
        </a:p>
      </xdr:txBody>
    </xdr:sp>
    <xdr:clientData/>
  </xdr:twoCellAnchor>
  <xdr:twoCellAnchor>
    <xdr:from>
      <xdr:col>14</xdr:col>
      <xdr:colOff>565224</xdr:colOff>
      <xdr:row>31</xdr:row>
      <xdr:rowOff>170196</xdr:rowOff>
    </xdr:from>
    <xdr:to>
      <xdr:col>18</xdr:col>
      <xdr:colOff>382212</xdr:colOff>
      <xdr:row>40</xdr:row>
      <xdr:rowOff>163285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496619</xdr:colOff>
      <xdr:row>31</xdr:row>
      <xdr:rowOff>41721</xdr:rowOff>
    </xdr:from>
    <xdr:to>
      <xdr:col>16</xdr:col>
      <xdr:colOff>457161</xdr:colOff>
      <xdr:row>33</xdr:row>
      <xdr:rowOff>12678</xdr:rowOff>
    </xdr:to>
    <xdr:sp macro="" textlink="">
      <xdr:nvSpPr>
        <xdr:cNvPr id="48" name="TextBox 47"/>
        <xdr:cNvSpPr txBox="1"/>
      </xdr:nvSpPr>
      <xdr:spPr>
        <a:xfrm>
          <a:off x="9846102" y="6146283"/>
          <a:ext cx="1296183" cy="36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p>
      </xdr:txBody>
    </xdr:sp>
    <xdr:clientData/>
  </xdr:twoCellAnchor>
  <xdr:twoCellAnchor>
    <xdr:from>
      <xdr:col>18</xdr:col>
      <xdr:colOff>325856</xdr:colOff>
      <xdr:row>31</xdr:row>
      <xdr:rowOff>170915</xdr:rowOff>
    </xdr:from>
    <xdr:to>
      <xdr:col>20</xdr:col>
      <xdr:colOff>568462</xdr:colOff>
      <xdr:row>40</xdr:row>
      <xdr:rowOff>108857</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274638</xdr:colOff>
      <xdr:row>39</xdr:row>
      <xdr:rowOff>152502</xdr:rowOff>
    </xdr:from>
    <xdr:to>
      <xdr:col>18</xdr:col>
      <xdr:colOff>235181</xdr:colOff>
      <xdr:row>41</xdr:row>
      <xdr:rowOff>123458</xdr:rowOff>
    </xdr:to>
    <xdr:sp macro="" textlink="">
      <xdr:nvSpPr>
        <xdr:cNvPr id="50" name="TextBox 49"/>
        <xdr:cNvSpPr txBox="1"/>
      </xdr:nvSpPr>
      <xdr:spPr>
        <a:xfrm>
          <a:off x="10979809" y="7763209"/>
          <a:ext cx="1298689" cy="361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18</xdr:col>
      <xdr:colOff>501380</xdr:colOff>
      <xdr:row>39</xdr:row>
      <xdr:rowOff>137634</xdr:rowOff>
    </xdr:from>
    <xdr:to>
      <xdr:col>20</xdr:col>
      <xdr:colOff>461923</xdr:colOff>
      <xdr:row>41</xdr:row>
      <xdr:rowOff>108590</xdr:rowOff>
    </xdr:to>
    <xdr:sp macro="" textlink="">
      <xdr:nvSpPr>
        <xdr:cNvPr id="51" name="TextBox 50"/>
        <xdr:cNvSpPr txBox="1"/>
      </xdr:nvSpPr>
      <xdr:spPr>
        <a:xfrm>
          <a:off x="12544697" y="7748341"/>
          <a:ext cx="1298689" cy="361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20</xdr:col>
      <xdr:colOff>561467</xdr:colOff>
      <xdr:row>31</xdr:row>
      <xdr:rowOff>150434</xdr:rowOff>
    </xdr:from>
    <xdr:to>
      <xdr:col>23</xdr:col>
      <xdr:colOff>121477</xdr:colOff>
      <xdr:row>41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672958</xdr:colOff>
      <xdr:row>39</xdr:row>
      <xdr:rowOff>150428</xdr:rowOff>
    </xdr:from>
    <xdr:to>
      <xdr:col>22</xdr:col>
      <xdr:colOff>633500</xdr:colOff>
      <xdr:row>41</xdr:row>
      <xdr:rowOff>121384</xdr:rowOff>
    </xdr:to>
    <xdr:sp macro="" textlink="">
      <xdr:nvSpPr>
        <xdr:cNvPr id="58" name="TextBox 57"/>
        <xdr:cNvSpPr txBox="1"/>
      </xdr:nvSpPr>
      <xdr:spPr>
        <a:xfrm>
          <a:off x="14146001" y="7902950"/>
          <a:ext cx="1307847" cy="36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oneCell">
    <xdr:from>
      <xdr:col>3</xdr:col>
      <xdr:colOff>197521</xdr:colOff>
      <xdr:row>8</xdr:row>
      <xdr:rowOff>180476</xdr:rowOff>
    </xdr:from>
    <xdr:to>
      <xdr:col>3</xdr:col>
      <xdr:colOff>389724</xdr:colOff>
      <xdr:row>9</xdr:row>
      <xdr:rowOff>174504</xdr:rowOff>
    </xdr:to>
    <xdr:pic>
      <xdr:nvPicPr>
        <xdr:cNvPr id="8" name="Picture 7"/>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204315" y="1762644"/>
          <a:ext cx="192203" cy="191799"/>
        </a:xfrm>
        <a:prstGeom prst="rect">
          <a:avLst/>
        </a:prstGeom>
      </xdr:spPr>
    </xdr:pic>
    <xdr:clientData/>
  </xdr:twoCellAnchor>
  <xdr:twoCellAnchor>
    <xdr:from>
      <xdr:col>3</xdr:col>
      <xdr:colOff>344433</xdr:colOff>
      <xdr:row>8</xdr:row>
      <xdr:rowOff>161530</xdr:rowOff>
    </xdr:from>
    <xdr:to>
      <xdr:col>5</xdr:col>
      <xdr:colOff>168688</xdr:colOff>
      <xdr:row>10</xdr:row>
      <xdr:rowOff>11634</xdr:rowOff>
    </xdr:to>
    <xdr:sp macro="" textlink="">
      <xdr:nvSpPr>
        <xdr:cNvPr id="63" name="TextBox 62"/>
        <xdr:cNvSpPr txBox="1"/>
      </xdr:nvSpPr>
      <xdr:spPr>
        <a:xfrm>
          <a:off x="2351227" y="1743698"/>
          <a:ext cx="1162117" cy="245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FILTER</a:t>
          </a:r>
          <a:r>
            <a:rPr lang="en-IN" sz="1200" b="1" baseline="0">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 PANEL</a:t>
          </a:r>
          <a:endParaRPr lang="en-IN" sz="1200" b="1">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470647</xdr:colOff>
      <xdr:row>17</xdr:row>
      <xdr:rowOff>77843</xdr:rowOff>
    </xdr:from>
    <xdr:to>
      <xdr:col>5</xdr:col>
      <xdr:colOff>526675</xdr:colOff>
      <xdr:row>23</xdr:row>
      <xdr:rowOff>161082</xdr:rowOff>
    </xdr:to>
    <mc:AlternateContent xmlns:mc="http://schemas.openxmlformats.org/markup-compatibility/2006" xmlns:a14="http://schemas.microsoft.com/office/drawing/2010/main">
      <mc:Choice Requires="a14">
        <xdr:graphicFrame macro="">
          <xdr:nvGraphicFramePr>
            <xdr:cNvPr id="64"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810716" y="3428015"/>
              <a:ext cx="2066131" cy="1265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459828</xdr:colOff>
      <xdr:row>24</xdr:row>
      <xdr:rowOff>74366</xdr:rowOff>
    </xdr:from>
    <xdr:to>
      <xdr:col>5</xdr:col>
      <xdr:colOff>551794</xdr:colOff>
      <xdr:row>38</xdr:row>
      <xdr:rowOff>10975</xdr:rowOff>
    </xdr:to>
    <mc:AlternateContent xmlns:mc="http://schemas.openxmlformats.org/markup-compatibility/2006" xmlns:a14="http://schemas.microsoft.com/office/drawing/2010/main">
      <mc:Choice Requires="a14">
        <xdr:graphicFrame macro="">
          <xdr:nvGraphicFramePr>
            <xdr:cNvPr id="65"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99897" y="4804021"/>
              <a:ext cx="2102069"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39256</xdr:colOff>
      <xdr:row>38</xdr:row>
      <xdr:rowOff>92364</xdr:rowOff>
    </xdr:from>
    <xdr:to>
      <xdr:col>3</xdr:col>
      <xdr:colOff>522902</xdr:colOff>
      <xdr:row>40</xdr:row>
      <xdr:rowOff>173182</xdr:rowOff>
    </xdr:to>
    <xdr:pic>
      <xdr:nvPicPr>
        <xdr:cNvPr id="15" name="Picture 14">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48165" y="7550728"/>
          <a:ext cx="483646" cy="473363"/>
        </a:xfrm>
        <a:prstGeom prst="rect">
          <a:avLst/>
        </a:prstGeom>
      </xdr:spPr>
    </xdr:pic>
    <xdr:clientData/>
  </xdr:twoCellAnchor>
  <xdr:twoCellAnchor editAs="oneCell">
    <xdr:from>
      <xdr:col>4</xdr:col>
      <xdr:colOff>344847</xdr:colOff>
      <xdr:row>38</xdr:row>
      <xdr:rowOff>164209</xdr:rowOff>
    </xdr:from>
    <xdr:to>
      <xdr:col>5</xdr:col>
      <xdr:colOff>127928</xdr:colOff>
      <xdr:row>40</xdr:row>
      <xdr:rowOff>163415</xdr:rowOff>
    </xdr:to>
    <xdr:pic>
      <xdr:nvPicPr>
        <xdr:cNvPr id="17" name="Picture 16">
          <a:hlinkClick xmlns:r="http://schemas.openxmlformats.org/officeDocument/2006/relationships" r:id="rId17"/>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036876" y="7773085"/>
          <a:ext cx="456088" cy="3996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121920</xdr:colOff>
      <xdr:row>1</xdr:row>
      <xdr:rowOff>99061</xdr:rowOff>
    </xdr:from>
    <xdr:to>
      <xdr:col>6</xdr:col>
      <xdr:colOff>609601</xdr:colOff>
      <xdr:row>7</xdr:row>
      <xdr:rowOff>136326</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11151" y="304215"/>
              <a:ext cx="1835835" cy="1268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11</xdr:row>
      <xdr:rowOff>91440</xdr:rowOff>
    </xdr:from>
    <xdr:to>
      <xdr:col>5</xdr:col>
      <xdr:colOff>601980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22</xdr:row>
      <xdr:rowOff>30480</xdr:rowOff>
    </xdr:from>
    <xdr:to>
      <xdr:col>5</xdr:col>
      <xdr:colOff>624840</xdr:colOff>
      <xdr:row>28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175781</xdr:colOff>
      <xdr:row>32</xdr:row>
      <xdr:rowOff>69272</xdr:rowOff>
    </xdr:from>
    <xdr:to>
      <xdr:col>5</xdr:col>
      <xdr:colOff>621436</xdr:colOff>
      <xdr:row>48</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59184</xdr:colOff>
      <xdr:row>53</xdr:row>
      <xdr:rowOff>85818</xdr:rowOff>
    </xdr:from>
    <xdr:to>
      <xdr:col>5</xdr:col>
      <xdr:colOff>599243</xdr:colOff>
      <xdr:row>62</xdr:row>
      <xdr:rowOff>155360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99935</xdr:colOff>
      <xdr:row>67</xdr:row>
      <xdr:rowOff>89942</xdr:rowOff>
    </xdr:from>
    <xdr:to>
      <xdr:col>5</xdr:col>
      <xdr:colOff>612099</xdr:colOff>
      <xdr:row>76</xdr:row>
      <xdr:rowOff>24985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100915</xdr:colOff>
      <xdr:row>80</xdr:row>
      <xdr:rowOff>25199</xdr:rowOff>
    </xdr:from>
    <xdr:to>
      <xdr:col>8</xdr:col>
      <xdr:colOff>566615</xdr:colOff>
      <xdr:row>87</xdr:row>
      <xdr:rowOff>117231</xdr:rowOff>
    </xdr:to>
    <mc:AlternateContent xmlns:mc="http://schemas.openxmlformats.org/markup-compatibility/2006">
      <mc:Choice xmlns:cx="http://schemas.microsoft.com/office/drawing/2014/chartex" Requires="cx">
        <xdr:graphicFrame macro="">
          <xdr:nvGraphicFramePr>
            <xdr:cNvPr id="8" name="Chart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80210</xdr:colOff>
      <xdr:row>92</xdr:row>
      <xdr:rowOff>0</xdr:rowOff>
    </xdr:from>
    <xdr:to>
      <xdr:col>5</xdr:col>
      <xdr:colOff>288758</xdr:colOff>
      <xdr:row>97</xdr:row>
      <xdr:rowOff>192505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88233</xdr:colOff>
      <xdr:row>100</xdr:row>
      <xdr:rowOff>16042</xdr:rowOff>
    </xdr:from>
    <xdr:to>
      <xdr:col>5</xdr:col>
      <xdr:colOff>272716</xdr:colOff>
      <xdr:row>106</xdr:row>
      <xdr:rowOff>8021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112295</xdr:colOff>
      <xdr:row>107</xdr:row>
      <xdr:rowOff>200528</xdr:rowOff>
    </xdr:from>
    <xdr:to>
      <xdr:col>5</xdr:col>
      <xdr:colOff>296778</xdr:colOff>
      <xdr:row>114</xdr:row>
      <xdr:rowOff>16042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298352</xdr:colOff>
      <xdr:row>9</xdr:row>
      <xdr:rowOff>188659</xdr:rowOff>
    </xdr:from>
    <xdr:to>
      <xdr:col>8</xdr:col>
      <xdr:colOff>578030</xdr:colOff>
      <xdr:row>16</xdr:row>
      <xdr:rowOff>16748</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783077" y="2064351"/>
              <a:ext cx="1828800" cy="1293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282610</xdr:colOff>
      <xdr:row>17</xdr:row>
      <xdr:rowOff>55684</xdr:rowOff>
    </xdr:from>
    <xdr:to>
      <xdr:col>8</xdr:col>
      <xdr:colOff>562288</xdr:colOff>
      <xdr:row>30</xdr:row>
      <xdr:rowOff>54951</xdr:rowOff>
    </xdr:to>
    <mc:AlternateContent xmlns:mc="http://schemas.openxmlformats.org/markup-compatibility/2006" xmlns:a14="http://schemas.microsoft.com/office/drawing/2010/main">
      <mc:Choice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767335" y="3597728"/>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chi Jariwala" refreshedDate="45913.029868865742" createdVersion="6" refreshedVersion="6" minRefreshableVersion="3" recordCount="852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6">
  <location ref="A92:B94" firstHeaderRow="1" firstDataRow="1" firstDataCol="1"/>
  <pivotFields count="13">
    <pivotField showAll="0">
      <items count="3">
        <item x="0"/>
        <item x="1"/>
        <item t="default"/>
      </items>
    </pivotField>
    <pivotField showAll="0" defaultSubtotal="0"/>
    <pivotField showAll="0"/>
    <pivotField showAll="0" sortType="ascending">
      <items count="17">
        <item h="1" x="13"/>
        <item h="1" x="8"/>
        <item h="1" x="12"/>
        <item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h="1"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2">
    <i>
      <x/>
    </i>
    <i>
      <x v="3"/>
    </i>
  </rowItems>
  <colItems count="1">
    <i/>
  </colItems>
  <dataFields count="1">
    <dataField name="Sum of Total Sales" fld="11" baseField="0" baseItem="0" numFmtId="167"/>
  </dataFields>
  <formats count="59">
    <format dxfId="58">
      <pivotArea type="all" dataOnly="0" outline="0"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field="0" type="button" dataOnly="0" labelOnly="1" outline="0"/>
    </format>
    <format dxfId="53">
      <pivotArea dataOnly="0" labelOnly="1" outline="0" axis="axisValues" fieldPosition="0"/>
    </format>
    <format dxfId="52">
      <pivotArea dataOnly="0" labelOnly="1" grandRow="1" outline="0" fieldPosition="0"/>
    </format>
    <format dxfId="51">
      <pivotArea dataOnly="0" labelOnly="1" outline="0" axis="axisValues"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type="all" dataOnly="0" outline="0" fieldPosition="0"/>
    </format>
    <format dxfId="46">
      <pivotArea outline="0" collapsedLevelsAreSubtotals="1" fieldPosition="0"/>
    </format>
    <format dxfId="45">
      <pivotArea field="0" type="button" dataOnly="0" labelOnly="1" outline="0"/>
    </format>
    <format dxfId="44">
      <pivotArea dataOnly="0" labelOnly="1" outline="0" axis="axisValues"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0" type="button" dataOnly="0" labelOnly="1" outline="0"/>
    </format>
    <format dxfId="39">
      <pivotArea dataOnly="0" labelOnly="1" outline="0" axis="axisValues"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0" type="button" dataOnly="0" labelOnly="1" outline="0"/>
    </format>
    <format dxfId="33">
      <pivotArea type="topRight" dataOnly="0" labelOnly="1" outline="0" fieldPosition="0"/>
    </format>
    <format dxfId="32">
      <pivotArea field="6" type="button" dataOnly="0" labelOnly="1" outline="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format>
    <format dxfId="27">
      <pivotArea type="topRight" dataOnly="0" labelOnly="1" outline="0" fieldPosition="0"/>
    </format>
    <format dxfId="26">
      <pivotArea field="6" type="button" dataOnly="0" labelOnly="1" outline="0"/>
    </format>
    <format dxfId="25">
      <pivotArea type="all" dataOnly="0" outline="0" fieldPosition="0"/>
    </format>
    <format dxfId="24">
      <pivotArea outline="0" collapsedLevelsAreSubtotals="1" fieldPosition="0"/>
    </format>
    <format dxfId="23">
      <pivotArea field="3" type="button" dataOnly="0" labelOnly="1" outline="0"/>
    </format>
    <format dxfId="22">
      <pivotArea dataOnly="0" labelOnly="1" outline="0" axis="axisValues"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4" type="button" dataOnly="0" labelOnly="1" outline="0"/>
    </format>
    <format dxfId="17">
      <pivotArea dataOnly="0" labelOnly="1" outline="0" axis="axisValues"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7" type="button" dataOnly="0" labelOnly="1" outline="0"/>
    </format>
    <format dxfId="12">
      <pivotArea dataOnly="0" labelOnly="1" outline="0" axis="axisValues"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6" type="button" dataOnly="0" labelOnly="1" outline="0"/>
    </format>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outline="0" axis="axisValues" fieldPosition="0"/>
    </format>
    <format dxfId="1">
      <pivotArea dataOnly="0" labelOnly="1" fieldPosition="0">
        <references count="1">
          <reference field="8" count="0"/>
        </references>
      </pivotArea>
    </format>
    <format dxfId="0">
      <pivotArea dataOnly="0" labelOnly="1" outline="0" axis="axisValues" fieldPosition="0"/>
    </format>
  </formats>
  <chartFormats count="11">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4">
  <location ref="A108:B110" firstHeaderRow="1" firstDataRow="1" firstDataCol="1"/>
  <pivotFields count="13">
    <pivotField showAll="0">
      <items count="3">
        <item x="0"/>
        <item x="1"/>
        <item t="default"/>
      </items>
    </pivotField>
    <pivotField dataField="1" showAll="0" defaultSubtotal="0"/>
    <pivotField showAll="0"/>
    <pivotField showAll="0">
      <items count="17">
        <item h="1" x="13"/>
        <item h="1" x="8"/>
        <item h="1" x="12"/>
        <item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showAll="0">
      <items count="4">
        <item x="2"/>
        <item h="1" x="0"/>
        <item h="1"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2">
    <i>
      <x/>
    </i>
    <i>
      <x v="3"/>
    </i>
  </rowItems>
  <colItems count="1">
    <i/>
  </colItems>
  <dataFields count="1">
    <dataField name="Count of Sr No." fld="1" subtotal="count" baseField="8" baseItem="2" numFmtId="1"/>
  </dataFields>
  <formats count="62">
    <format dxfId="455">
      <pivotArea type="all" dataOnly="0" outline="0" fieldPosition="0"/>
    </format>
    <format dxfId="454">
      <pivotArea outline="0" collapsedLevelsAreSubtotals="1" fieldPosition="0"/>
    </format>
    <format dxfId="453">
      <pivotArea type="all" dataOnly="0" outline="0" fieldPosition="0"/>
    </format>
    <format dxfId="452">
      <pivotArea outline="0" collapsedLevelsAreSubtotals="1" fieldPosition="0"/>
    </format>
    <format dxfId="451">
      <pivotArea field="0" type="button" dataOnly="0" labelOnly="1" outline="0"/>
    </format>
    <format dxfId="450">
      <pivotArea dataOnly="0" labelOnly="1" outline="0" axis="axisValues" fieldPosition="0"/>
    </format>
    <format dxfId="449">
      <pivotArea dataOnly="0" labelOnly="1" grandRow="1" outline="0" fieldPosition="0"/>
    </format>
    <format dxfId="448">
      <pivotArea dataOnly="0" labelOnly="1" outline="0" axis="axisValues" fieldPosition="0"/>
    </format>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type="all" dataOnly="0" outline="0" fieldPosition="0"/>
    </format>
    <format dxfId="443">
      <pivotArea outline="0" collapsedLevelsAreSubtotals="1" fieldPosition="0"/>
    </format>
    <format dxfId="442">
      <pivotArea field="0" type="button" dataOnly="0" labelOnly="1" outline="0"/>
    </format>
    <format dxfId="441">
      <pivotArea dataOnly="0" labelOnly="1" outline="0" axis="axisValues" fieldPosition="0"/>
    </format>
    <format dxfId="440">
      <pivotArea dataOnly="0" labelOnly="1" outline="0" axis="axisValues" fieldPosition="0"/>
    </format>
    <format dxfId="439">
      <pivotArea type="all" dataOnly="0" outline="0" fieldPosition="0"/>
    </format>
    <format dxfId="438">
      <pivotArea outline="0" collapsedLevelsAreSubtotals="1" fieldPosition="0"/>
    </format>
    <format dxfId="437">
      <pivotArea field="0" type="button" dataOnly="0" labelOnly="1" outline="0"/>
    </format>
    <format dxfId="436">
      <pivotArea dataOnly="0" labelOnly="1" outline="0" axis="axisValues" fieldPosition="0"/>
    </format>
    <format dxfId="435">
      <pivotArea dataOnly="0" labelOnly="1" outline="0" axis="axisValues" fieldPosition="0"/>
    </format>
    <format dxfId="434">
      <pivotArea type="all" dataOnly="0" outline="0" fieldPosition="0"/>
    </format>
    <format dxfId="433">
      <pivotArea outline="0" collapsedLevelsAreSubtotals="1" fieldPosition="0"/>
    </format>
    <format dxfId="432">
      <pivotArea type="origin" dataOnly="0" labelOnly="1" outline="0" fieldPosition="0"/>
    </format>
    <format dxfId="431">
      <pivotArea field="0" type="button" dataOnly="0" labelOnly="1" outline="0"/>
    </format>
    <format dxfId="430">
      <pivotArea type="topRight" dataOnly="0" labelOnly="1" outline="0" fieldPosition="0"/>
    </format>
    <format dxfId="429">
      <pivotArea field="6" type="button" dataOnly="0" labelOnly="1" outline="0"/>
    </format>
    <format dxfId="428">
      <pivotArea type="all" dataOnly="0" outline="0" fieldPosition="0"/>
    </format>
    <format dxfId="427">
      <pivotArea outline="0" collapsedLevelsAreSubtotals="1" fieldPosition="0"/>
    </format>
    <format dxfId="426">
      <pivotArea type="origin" dataOnly="0" labelOnly="1" outline="0" fieldPosition="0"/>
    </format>
    <format dxfId="425">
      <pivotArea field="0" type="button" dataOnly="0" labelOnly="1" outline="0"/>
    </format>
    <format dxfId="424">
      <pivotArea type="topRight" dataOnly="0" labelOnly="1" outline="0" fieldPosition="0"/>
    </format>
    <format dxfId="423">
      <pivotArea field="6" type="button" dataOnly="0" labelOnly="1" outline="0"/>
    </format>
    <format dxfId="422">
      <pivotArea type="all" dataOnly="0" outline="0" fieldPosition="0"/>
    </format>
    <format dxfId="421">
      <pivotArea outline="0" collapsedLevelsAreSubtotals="1" fieldPosition="0"/>
    </format>
    <format dxfId="420">
      <pivotArea field="3" type="button" dataOnly="0" labelOnly="1" outline="0"/>
    </format>
    <format dxfId="419">
      <pivotArea dataOnly="0" labelOnly="1" outline="0" axis="axisValues" fieldPosition="0"/>
    </format>
    <format dxfId="418">
      <pivotArea dataOnly="0" labelOnly="1" outline="0" axis="axisValues" fieldPosition="0"/>
    </format>
    <format dxfId="417">
      <pivotArea type="all" dataOnly="0" outline="0" fieldPosition="0"/>
    </format>
    <format dxfId="416">
      <pivotArea outline="0" collapsedLevelsAreSubtotals="1" fieldPosition="0"/>
    </format>
    <format dxfId="415">
      <pivotArea field="4" type="button" dataOnly="0" labelOnly="1" outline="0"/>
    </format>
    <format dxfId="414">
      <pivotArea dataOnly="0" labelOnly="1" outline="0" axis="axisValues"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field="7" type="button" dataOnly="0" labelOnly="1" outline="0"/>
    </format>
    <format dxfId="409">
      <pivotArea dataOnly="0" labelOnly="1" outline="0" axis="axisValues" fieldPosition="0"/>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field="6" type="button" dataOnly="0" labelOnly="1" outline="0"/>
    </format>
    <format dxfId="404">
      <pivotArea dataOnly="0" labelOnly="1" outline="0" axis="axisValues" fieldPosition="0"/>
    </format>
    <format dxfId="403">
      <pivotArea dataOnly="0" labelOnly="1" outline="0" axis="axisValues" fieldPosition="0"/>
    </format>
    <format dxfId="402">
      <pivotArea collapsedLevelsAreSubtotals="1" fieldPosition="0">
        <references count="1">
          <reference field="8" count="1">
            <x v="3"/>
          </reference>
        </references>
      </pivotArea>
    </format>
    <format dxfId="401">
      <pivotArea outline="0" collapsedLevelsAreSubtotals="1" fieldPosition="0"/>
    </format>
    <format dxfId="400">
      <pivotArea outline="0" collapsedLevelsAreSubtotals="1" fieldPosition="0"/>
    </format>
    <format dxfId="399">
      <pivotArea type="all" dataOnly="0" outline="0" fieldPosition="0"/>
    </format>
    <format dxfId="398">
      <pivotArea outline="0" collapsedLevelsAreSubtotals="1" fieldPosition="0"/>
    </format>
    <format dxfId="397">
      <pivotArea field="8" type="button" dataOnly="0" labelOnly="1" outline="0" axis="axisRow" fieldPosition="0"/>
    </format>
    <format dxfId="396">
      <pivotArea dataOnly="0" labelOnly="1" outline="0" axis="axisValues" fieldPosition="0"/>
    </format>
    <format dxfId="395">
      <pivotArea dataOnly="0" labelOnly="1" fieldPosition="0">
        <references count="1">
          <reference field="8" count="0"/>
        </references>
      </pivotArea>
    </format>
    <format dxfId="394">
      <pivotArea dataOnly="0" labelOnly="1" outline="0" axis="axisValues" fieldPosition="0"/>
    </format>
  </formats>
  <chartFormats count="2">
    <chartFormat chart="63" format="2"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defaultSubtotal="0"/>
    <pivotField showAll="0"/>
    <pivotField showAll="0">
      <items count="17">
        <item h="1" x="13"/>
        <item h="1" x="8"/>
        <item h="1" x="12"/>
        <item x="3"/>
        <item h="1" x="11"/>
        <item h="1" x="2"/>
        <item h="1"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2"/>
  </dataFields>
  <formats count="12">
    <format dxfId="70">
      <pivotArea type="all" dataOnly="0" outline="0" fieldPosition="0"/>
    </format>
    <format dxfId="69">
      <pivotArea outline="0" collapsedLevelsAreSubtotals="1" fieldPosition="0"/>
    </format>
    <format dxfId="68">
      <pivotArea dataOnly="0" labelOnly="1" outline="0" fieldPosition="0">
        <references count="1">
          <reference field="4294967294" count="4">
            <x v="0"/>
            <x v="1"/>
            <x v="2"/>
            <x v="3"/>
          </reference>
        </references>
      </pivotArea>
    </format>
    <format dxfId="67">
      <pivotArea type="all" dataOnly="0" outline="0" fieldPosition="0"/>
    </format>
    <format dxfId="66">
      <pivotArea outline="0" collapsedLevelsAreSubtotals="1" fieldPosition="0"/>
    </format>
    <format dxfId="65">
      <pivotArea dataOnly="0" labelOnly="1" outline="0" fieldPosition="0">
        <references count="1">
          <reference field="4294967294" count="4">
            <x v="0"/>
            <x v="1"/>
            <x v="2"/>
            <x v="3"/>
          </reference>
        </references>
      </pivotArea>
    </format>
    <format dxfId="64">
      <pivotArea type="all" dataOnly="0" outline="0" fieldPosition="0"/>
    </format>
    <format dxfId="63">
      <pivotArea outline="0" collapsedLevelsAreSubtotals="1" fieldPosition="0"/>
    </format>
    <format dxfId="62">
      <pivotArea dataOnly="0" labelOnly="1" outline="0" fieldPosition="0">
        <references count="1">
          <reference field="4294967294" count="4">
            <x v="0"/>
            <x v="1"/>
            <x v="2"/>
            <x v="3"/>
          </reference>
        </references>
      </pivotArea>
    </format>
    <format dxfId="61">
      <pivotArea type="all" dataOnly="0" outline="0" fieldPosition="0"/>
    </format>
    <format dxfId="60">
      <pivotArea outline="0" collapsedLevelsAreSubtotals="1" fieldPosition="0"/>
    </format>
    <format dxfId="5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81:B82" firstHeaderRow="1" firstDataRow="1" firstDataCol="1"/>
  <pivotFields count="13">
    <pivotField showAll="0">
      <items count="3">
        <item x="0"/>
        <item x="1"/>
        <item t="default"/>
      </items>
    </pivotField>
    <pivotField showAll="0" defaultSubtotal="0"/>
    <pivotField showAll="0"/>
    <pivotField showAll="0" sortType="ascending">
      <items count="17">
        <item h="1" x="13"/>
        <item h="1" x="8"/>
        <item h="1" x="12"/>
        <item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h="1" x="0"/>
        <item h="1" x="1"/>
        <item t="default"/>
      </items>
    </pivotField>
    <pivotField showAll="0"/>
    <pivotField showAll="0"/>
    <pivotField showAll="0"/>
    <pivotField dataField="1" showAll="0"/>
    <pivotField showAll="0"/>
  </pivotFields>
  <rowFields count="1">
    <field x="6"/>
  </rowFields>
  <rowItems count="1">
    <i>
      <x v="2"/>
    </i>
  </rowItems>
  <colItems count="1">
    <i/>
  </colItems>
  <dataFields count="1">
    <dataField name="Sum of Total Sales" fld="11" baseField="0" baseItem="0" numFmtId="167"/>
  </dataFields>
  <formats count="54">
    <format dxfId="124">
      <pivotArea type="all" dataOnly="0" outline="0" fieldPosition="0"/>
    </format>
    <format dxfId="123">
      <pivotArea outline="0" collapsedLevelsAreSubtotals="1" fieldPosition="0"/>
    </format>
    <format dxfId="122">
      <pivotArea type="all" dataOnly="0" outline="0" fieldPosition="0"/>
    </format>
    <format dxfId="121">
      <pivotArea outline="0" collapsedLevelsAreSubtotals="1" fieldPosition="0"/>
    </format>
    <format dxfId="120">
      <pivotArea field="0" type="button" dataOnly="0" labelOnly="1" outline="0"/>
    </format>
    <format dxfId="119">
      <pivotArea dataOnly="0" labelOnly="1" outline="0" axis="axisValues" fieldPosition="0"/>
    </format>
    <format dxfId="118">
      <pivotArea dataOnly="0" labelOnly="1" grandRow="1" outline="0" fieldPosition="0"/>
    </format>
    <format dxfId="117">
      <pivotArea dataOnly="0" labelOnly="1" outline="0" axis="axisValues"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type="all" dataOnly="0" outline="0" fieldPosition="0"/>
    </format>
    <format dxfId="112">
      <pivotArea outline="0" collapsedLevelsAreSubtotals="1" fieldPosition="0"/>
    </format>
    <format dxfId="111">
      <pivotArea field="0" type="button" dataOnly="0" labelOnly="1" outline="0"/>
    </format>
    <format dxfId="110">
      <pivotArea dataOnly="0" labelOnly="1" outline="0" axis="axisValues"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0" type="button" dataOnly="0" labelOnly="1" outline="0"/>
    </format>
    <format dxfId="105">
      <pivotArea dataOnly="0" labelOnly="1" outline="0" axis="axisValues"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0" type="button" dataOnly="0" labelOnly="1" outline="0"/>
    </format>
    <format dxfId="99">
      <pivotArea type="topRight" dataOnly="0" labelOnly="1" outline="0" fieldPosition="0"/>
    </format>
    <format dxfId="98">
      <pivotArea field="6" type="button" dataOnly="0" labelOnly="1" outline="0" axis="axisRow"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0" type="button" dataOnly="0" labelOnly="1" outline="0"/>
    </format>
    <format dxfId="93">
      <pivotArea type="topRight" dataOnly="0" labelOnly="1" outline="0" fieldPosition="0"/>
    </format>
    <format dxfId="92">
      <pivotArea field="6" type="button" dataOnly="0" labelOnly="1" outline="0" axis="axisRow" fieldPosition="0"/>
    </format>
    <format dxfId="91">
      <pivotArea type="all" dataOnly="0" outline="0" fieldPosition="0"/>
    </format>
    <format dxfId="90">
      <pivotArea outline="0" collapsedLevelsAreSubtotals="1" fieldPosition="0"/>
    </format>
    <format dxfId="89">
      <pivotArea field="3" type="button" dataOnly="0" labelOnly="1" outline="0"/>
    </format>
    <format dxfId="88">
      <pivotArea dataOnly="0" labelOnly="1" outline="0" axis="axisValues"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4" type="button" dataOnly="0" labelOnly="1" outline="0"/>
    </format>
    <format dxfId="83">
      <pivotArea dataOnly="0" labelOnly="1" outline="0" axis="axisValues"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7" type="button" dataOnly="0" labelOnly="1" outline="0"/>
    </format>
    <format dxfId="78">
      <pivotArea dataOnly="0" labelOnly="1" outline="0" axis="axisValues"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6" type="button" dataOnly="0" labelOnly="1" outline="0" axis="axisRow" fieldPosition="0"/>
    </format>
    <format dxfId="73">
      <pivotArea dataOnly="0" labelOnly="1" outline="0" axis="axisValues" fieldPosition="0"/>
    </format>
    <format dxfId="72">
      <pivotArea dataOnly="0" labelOnly="1" fieldPosition="0">
        <references count="1">
          <reference field="6" count="0"/>
        </references>
      </pivotArea>
    </format>
    <format dxfId="71">
      <pivotArea dataOnly="0" labelOnly="1" outline="0" axis="axisValues" fieldPosition="0"/>
    </format>
  </formats>
  <chartFormats count="8">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23:C25" firstHeaderRow="1" firstDataRow="2" firstDataCol="1"/>
  <pivotFields count="13">
    <pivotField axis="axisCol" showAll="0">
      <items count="3">
        <item x="0"/>
        <item x="1"/>
        <item t="default"/>
      </items>
    </pivotField>
    <pivotField showAll="0" defaultSubtotal="0"/>
    <pivotField showAll="0"/>
    <pivotField showAll="0">
      <items count="17">
        <item h="1" x="13"/>
        <item h="1" x="8"/>
        <item h="1" x="12"/>
        <item x="3"/>
        <item h="1" x="11"/>
        <item h="1" x="2"/>
        <item h="1" x="0"/>
        <item h="1" x="9"/>
        <item h="1" x="1"/>
        <item h="1" x="5"/>
        <item h="1" x="7"/>
        <item h="1" x="10"/>
        <item h="1" x="14"/>
        <item h="1" x="6"/>
        <item h="1" x="4"/>
        <item h="1" x="15"/>
        <item t="default"/>
      </items>
    </pivotField>
    <pivotField showAll="0"/>
    <pivotField showAll="0"/>
    <pivotField axis="axisRow"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6"/>
  </rowFields>
  <rowItems count="1">
    <i>
      <x v="2"/>
    </i>
  </rowItems>
  <colFields count="1">
    <field x="0"/>
  </colFields>
  <colItems count="2">
    <i>
      <x/>
    </i>
    <i>
      <x v="1"/>
    </i>
  </colItems>
  <dataFields count="1">
    <dataField name="Sum of Total Sales" fld="11" baseField="0" baseItem="0" numFmtId="167"/>
  </dataFields>
  <formats count="40">
    <format dxfId="164">
      <pivotArea type="all" dataOnly="0" outline="0" fieldPosition="0"/>
    </format>
    <format dxfId="163">
      <pivotArea outline="0" collapsedLevelsAreSubtotals="1" fieldPosition="0"/>
    </format>
    <format dxfId="162">
      <pivotArea type="all" dataOnly="0" outline="0" fieldPosition="0"/>
    </format>
    <format dxfId="161">
      <pivotArea outline="0" collapsedLevelsAreSubtotals="1" fieldPosition="0"/>
    </format>
    <format dxfId="160">
      <pivotArea field="0" type="button" dataOnly="0" labelOnly="1" outline="0" axis="axisCol" fieldPosition="0"/>
    </format>
    <format dxfId="159">
      <pivotArea dataOnly="0" labelOnly="1" outline="0" axis="axisValues"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outline="0" axis="axisValues" fieldPosition="0"/>
    </format>
    <format dxfId="155">
      <pivotArea outline="0" collapsedLevelsAreSubtotals="1" fieldPosition="0"/>
    </format>
    <format dxfId="154">
      <pivotArea outline="0" collapsedLevelsAreSubtotals="1" fieldPosition="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field="0" type="button" dataOnly="0" labelOnly="1" outline="0" axis="axisCol" fieldPosition="0"/>
    </format>
    <format dxfId="149">
      <pivotArea dataOnly="0" labelOnly="1" outline="0" axis="axisValues" fieldPosition="0"/>
    </format>
    <format dxfId="148">
      <pivotArea dataOnly="0" labelOnly="1" fieldPosition="0">
        <references count="1">
          <reference field="0" count="0"/>
        </references>
      </pivotArea>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0" type="button" dataOnly="0" labelOnly="1" outline="0" axis="axisCol" fieldPosition="0"/>
    </format>
    <format dxfId="143">
      <pivotArea dataOnly="0" labelOnly="1" outline="0" axis="axisValues" fieldPosition="0"/>
    </format>
    <format dxfId="142">
      <pivotArea dataOnly="0" labelOnly="1" fieldPosition="0">
        <references count="1">
          <reference field="0" count="0"/>
        </references>
      </pivotArea>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0" type="button" dataOnly="0" labelOnly="1" outline="0" axis="axisCol" fieldPosition="0"/>
    </format>
    <format dxfId="136">
      <pivotArea type="topRight" dataOnly="0" labelOnly="1" outline="0" fieldPosition="0"/>
    </format>
    <format dxfId="135">
      <pivotArea field="6" type="button" dataOnly="0" labelOnly="1" outline="0" axis="axisRow" fieldPosition="0"/>
    </format>
    <format dxfId="134">
      <pivotArea dataOnly="0" labelOnly="1" fieldPosition="0">
        <references count="1">
          <reference field="6" count="0"/>
        </references>
      </pivotArea>
    </format>
    <format dxfId="133">
      <pivotArea dataOnly="0" labelOnly="1" fieldPosition="0">
        <references count="1">
          <reference field="0" count="0"/>
        </references>
      </pivotArea>
    </format>
    <format dxfId="132">
      <pivotArea type="all" dataOnly="0" outline="0" fieldPosition="0"/>
    </format>
    <format dxfId="131">
      <pivotArea outline="0" collapsedLevelsAreSubtotals="1" fieldPosition="0"/>
    </format>
    <format dxfId="130">
      <pivotArea type="origin" dataOnly="0" labelOnly="1" outline="0" fieldPosition="0"/>
    </format>
    <format dxfId="129">
      <pivotArea field="0" type="button" dataOnly="0" labelOnly="1" outline="0" axis="axisCol" fieldPosition="0"/>
    </format>
    <format dxfId="128">
      <pivotArea type="topRight" dataOnly="0" labelOnly="1" outline="0" fieldPosition="0"/>
    </format>
    <format dxfId="127">
      <pivotArea field="6" type="button" dataOnly="0" labelOnly="1" outline="0" axis="axisRow" fieldPosition="0"/>
    </format>
    <format dxfId="126">
      <pivotArea dataOnly="0" labelOnly="1" fieldPosition="0">
        <references count="1">
          <reference field="6" count="0"/>
        </references>
      </pivotArea>
    </format>
    <format dxfId="125">
      <pivotArea dataOnly="0" labelOnly="1" fieldPosition="0">
        <references count="1">
          <reference field="0" count="0"/>
        </references>
      </pivotArea>
    </format>
  </formats>
  <chartFormats count="11">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4" format="2" series="1">
      <pivotArea type="data" outline="0" fieldPosition="0">
        <references count="2">
          <reference field="4294967294" count="1" selected="0">
            <x v="0"/>
          </reference>
          <reference field="0" count="1" selected="0">
            <x v="1"/>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3">
          <reference field="4294967294" count="1" selected="0">
            <x v="0"/>
          </reference>
          <reference field="0" count="1" selected="0">
            <x v="1"/>
          </reference>
          <reference field="6" count="1" selected="0">
            <x v="2"/>
          </reference>
        </references>
      </pivotArea>
    </chartFormat>
    <chartFormat chart="7" format="9"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54:B56" firstHeaderRow="1" firstDataRow="1" firstDataCol="1"/>
  <pivotFields count="13">
    <pivotField showAll="0">
      <items count="3">
        <item x="0"/>
        <item x="1"/>
        <item t="default"/>
      </items>
    </pivotField>
    <pivotField showAll="0" defaultSubtotal="0"/>
    <pivotField showAll="0"/>
    <pivotField showAll="0" sortType="ascending">
      <items count="17">
        <item h="1" x="13"/>
        <item h="1" x="8"/>
        <item h="1" x="12"/>
        <item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4"/>
  </rowFields>
  <rowItems count="2">
    <i>
      <x/>
    </i>
    <i>
      <x v="2"/>
    </i>
  </rowItems>
  <colItems count="1">
    <i/>
  </colItems>
  <dataFields count="1">
    <dataField name="Sum of Total Sales" fld="11" baseField="0" baseItem="0" numFmtId="167"/>
  </dataFields>
  <formats count="44">
    <format dxfId="208">
      <pivotArea type="all" dataOnly="0" outline="0" fieldPosition="0"/>
    </format>
    <format dxfId="207">
      <pivotArea outline="0" collapsedLevelsAreSubtotals="1" fieldPosition="0"/>
    </format>
    <format dxfId="206">
      <pivotArea type="all" dataOnly="0" outline="0" fieldPosition="0"/>
    </format>
    <format dxfId="205">
      <pivotArea outline="0" collapsedLevelsAreSubtotals="1" fieldPosition="0"/>
    </format>
    <format dxfId="204">
      <pivotArea field="0" type="button" dataOnly="0" labelOnly="1" outline="0"/>
    </format>
    <format dxfId="203">
      <pivotArea dataOnly="0" labelOnly="1" outline="0" axis="axisValues" fieldPosition="0"/>
    </format>
    <format dxfId="202">
      <pivotArea dataOnly="0" labelOnly="1" grandRow="1" outline="0" fieldPosition="0"/>
    </format>
    <format dxfId="201">
      <pivotArea dataOnly="0" labelOnly="1" outline="0" axis="axisValues"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 dxfId="197">
      <pivotArea type="all" dataOnly="0" outline="0" fieldPosition="0"/>
    </format>
    <format dxfId="196">
      <pivotArea outline="0" collapsedLevelsAreSubtotals="1" fieldPosition="0"/>
    </format>
    <format dxfId="195">
      <pivotArea field="0" type="button" dataOnly="0" labelOnly="1" outline="0"/>
    </format>
    <format dxfId="194">
      <pivotArea dataOnly="0" labelOnly="1" outline="0" axis="axisValues"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field="0" type="button" dataOnly="0" labelOnly="1" outline="0"/>
    </format>
    <format dxfId="189">
      <pivotArea dataOnly="0" labelOnly="1" outline="0" axis="axisValues"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0" type="button" dataOnly="0" labelOnly="1" outline="0"/>
    </format>
    <format dxfId="183">
      <pivotArea type="topRight" dataOnly="0" labelOnly="1" outline="0" fieldPosition="0"/>
    </format>
    <format dxfId="182">
      <pivotArea field="6" type="button" dataOnly="0" labelOnly="1" outline="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0" type="button" dataOnly="0" labelOnly="1" outline="0"/>
    </format>
    <format dxfId="177">
      <pivotArea type="topRight" dataOnly="0" labelOnly="1" outline="0" fieldPosition="0"/>
    </format>
    <format dxfId="176">
      <pivotArea field="6" type="button" dataOnly="0" labelOnly="1" outline="0"/>
    </format>
    <format dxfId="175">
      <pivotArea type="all" dataOnly="0" outline="0" fieldPosition="0"/>
    </format>
    <format dxfId="174">
      <pivotArea outline="0" collapsedLevelsAreSubtotals="1" fieldPosition="0"/>
    </format>
    <format dxfId="173">
      <pivotArea field="3" type="button" dataOnly="0" labelOnly="1" outline="0"/>
    </format>
    <format dxfId="172">
      <pivotArea dataOnly="0" labelOnly="1" outline="0" axis="axisValues"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4" type="button" dataOnly="0" labelOnly="1" outline="0" axis="axisRow" fieldPosition="0"/>
    </format>
    <format dxfId="167">
      <pivotArea dataOnly="0" labelOnly="1" outline="0" axis="axisValues" fieldPosition="0"/>
    </format>
    <format dxfId="166">
      <pivotArea dataOnly="0" labelOnly="1" fieldPosition="0">
        <references count="1">
          <reference field="4" count="0"/>
        </references>
      </pivotArea>
    </format>
    <format dxfId="165">
      <pivotArea dataOnly="0" labelOnly="1" outline="0" axis="axisValues" fieldPosition="0"/>
    </format>
  </formats>
  <chartFormats count="15">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4" count="1" selected="0">
            <x v="0"/>
          </reference>
        </references>
      </pivotArea>
    </chartFormat>
    <chartFormat chart="18" format="6">
      <pivotArea type="data" outline="0" fieldPosition="0">
        <references count="2">
          <reference field="4294967294" count="1" selected="0">
            <x v="0"/>
          </reference>
          <reference field="4" count="1" selected="0">
            <x v="7"/>
          </reference>
        </references>
      </pivotArea>
    </chartFormat>
    <chartFormat chart="18" format="7">
      <pivotArea type="data" outline="0" fieldPosition="0">
        <references count="2">
          <reference field="4294967294" count="1" selected="0">
            <x v="0"/>
          </reference>
          <reference field="4" count="1" selected="0">
            <x v="1"/>
          </reference>
        </references>
      </pivotArea>
    </chartFormat>
    <chartFormat chart="18" format="8">
      <pivotArea type="data" outline="0" fieldPosition="0">
        <references count="2">
          <reference field="4294967294" count="1" selected="0">
            <x v="0"/>
          </reference>
          <reference field="4" count="1" selected="0">
            <x v="3"/>
          </reference>
        </references>
      </pivotArea>
    </chartFormat>
    <chartFormat chart="18" format="9">
      <pivotArea type="data" outline="0" fieldPosition="0">
        <references count="2">
          <reference field="4294967294" count="1" selected="0">
            <x v="0"/>
          </reference>
          <reference field="4" count="1" selected="0">
            <x v="8"/>
          </reference>
        </references>
      </pivotArea>
    </chartFormat>
    <chartFormat chart="18" format="10">
      <pivotArea type="data" outline="0" fieldPosition="0">
        <references count="2">
          <reference field="4294967294" count="1" selected="0">
            <x v="0"/>
          </reference>
          <reference field="4" count="1" selected="0">
            <x v="2"/>
          </reference>
        </references>
      </pivotArea>
    </chartFormat>
    <chartFormat chart="18" format="11">
      <pivotArea type="data" outline="0" fieldPosition="0">
        <references count="2">
          <reference field="4294967294" count="1" selected="0">
            <x v="0"/>
          </reference>
          <reference field="4" count="1" selected="0">
            <x v="4"/>
          </reference>
        </references>
      </pivotArea>
    </chartFormat>
    <chartFormat chart="18" format="12">
      <pivotArea type="data" outline="0" fieldPosition="0">
        <references count="2">
          <reference field="4294967294" count="1" selected="0">
            <x v="0"/>
          </reference>
          <reference field="4" count="1" selected="0">
            <x v="5"/>
          </reference>
        </references>
      </pivotArea>
    </chartFormat>
    <chartFormat chart="18" format="13">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12:B14" firstHeaderRow="1" firstDataRow="1" firstDataCol="1"/>
  <pivotFields count="13">
    <pivotField axis="axisRow" showAll="0">
      <items count="3">
        <item x="1"/>
        <item x="0"/>
        <item t="default"/>
      </items>
    </pivotField>
    <pivotField showAll="0" defaultSubtotal="0"/>
    <pivotField showAll="0"/>
    <pivotField showAll="0">
      <items count="17">
        <item h="1" x="13"/>
        <item h="1" x="8"/>
        <item h="1" x="12"/>
        <item x="3"/>
        <item h="1" x="11"/>
        <item h="1" x="2"/>
        <item h="1"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36">
    <format dxfId="244">
      <pivotArea type="all" dataOnly="0" outline="0" fieldPosition="0"/>
    </format>
    <format dxfId="243">
      <pivotArea outline="0" collapsedLevelsAreSubtotals="1" fieldPosition="0"/>
    </format>
    <format dxfId="242">
      <pivotArea type="all" dataOnly="0" outline="0" fieldPosition="0"/>
    </format>
    <format dxfId="241">
      <pivotArea outline="0" collapsedLevelsAreSubtotals="1" fieldPosition="0"/>
    </format>
    <format dxfId="240">
      <pivotArea field="0" type="button" dataOnly="0" labelOnly="1" outline="0" axis="axisRow" fieldPosition="0"/>
    </format>
    <format dxfId="239">
      <pivotArea dataOnly="0" labelOnly="1" outline="0" axis="axisValues" fieldPosition="0"/>
    </format>
    <format dxfId="238">
      <pivotArea dataOnly="0" labelOnly="1" fieldPosition="0">
        <references count="1">
          <reference field="0" count="0"/>
        </references>
      </pivotArea>
    </format>
    <format dxfId="237">
      <pivotArea dataOnly="0" labelOnly="1" grandRow="1" outline="0" fieldPosition="0"/>
    </format>
    <format dxfId="236">
      <pivotArea dataOnly="0" labelOnly="1" outline="0" axis="axisValues"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type="all" dataOnly="0" outline="0" fieldPosition="0"/>
    </format>
    <format dxfId="231">
      <pivotArea outline="0" collapsedLevelsAreSubtotals="1" fieldPosition="0"/>
    </format>
    <format dxfId="230">
      <pivotArea field="0" type="button" dataOnly="0" labelOnly="1" outline="0" axis="axisRow" fieldPosition="0"/>
    </format>
    <format dxfId="229">
      <pivotArea dataOnly="0" labelOnly="1" outline="0" axis="axisValues" fieldPosition="0"/>
    </format>
    <format dxfId="228">
      <pivotArea dataOnly="0" labelOnly="1" fieldPosition="0">
        <references count="1">
          <reference field="0" count="0"/>
        </references>
      </pivotArea>
    </format>
    <format dxfId="227">
      <pivotArea dataOnly="0" labelOnly="1" outline="0" axis="axisValues" fieldPosition="0"/>
    </format>
    <format dxfId="226">
      <pivotArea type="all" dataOnly="0" outline="0" fieldPosition="0"/>
    </format>
    <format dxfId="225">
      <pivotArea outline="0" collapsedLevelsAreSubtotals="1" fieldPosition="0"/>
    </format>
    <format dxfId="224">
      <pivotArea field="0" type="button" dataOnly="0" labelOnly="1" outline="0" axis="axisRow" fieldPosition="0"/>
    </format>
    <format dxfId="223">
      <pivotArea dataOnly="0" labelOnly="1" outline="0" axis="axisValues" fieldPosition="0"/>
    </format>
    <format dxfId="222">
      <pivotArea dataOnly="0" labelOnly="1" fieldPosition="0">
        <references count="1">
          <reference field="0" count="0"/>
        </references>
      </pivotArea>
    </format>
    <format dxfId="221">
      <pivotArea dataOnly="0" labelOnly="1" outline="0" axis="axisValues" fieldPosition="0"/>
    </format>
    <format dxfId="220">
      <pivotArea type="all" dataOnly="0" outline="0" fieldPosition="0"/>
    </format>
    <format dxfId="219">
      <pivotArea outline="0" collapsedLevelsAreSubtotals="1" fieldPosition="0"/>
    </format>
    <format dxfId="218">
      <pivotArea field="0" type="button" dataOnly="0" labelOnly="1" outline="0" axis="axisRow" fieldPosition="0"/>
    </format>
    <format dxfId="217">
      <pivotArea dataOnly="0" labelOnly="1" outline="0" axis="axisValues" fieldPosition="0"/>
    </format>
    <format dxfId="216">
      <pivotArea dataOnly="0" labelOnly="1" fieldPosition="0">
        <references count="1">
          <reference field="0" count="0"/>
        </references>
      </pivotArea>
    </format>
    <format dxfId="215">
      <pivotArea dataOnly="0" labelOnly="1" outline="0" axis="axisValues" fieldPosition="0"/>
    </format>
    <format dxfId="214">
      <pivotArea type="all" dataOnly="0" outline="0" fieldPosition="0"/>
    </format>
    <format dxfId="213">
      <pivotArea outline="0" collapsedLevelsAreSubtotals="1" fieldPosition="0"/>
    </format>
    <format dxfId="212">
      <pivotArea field="0" type="button" dataOnly="0" labelOnly="1" outline="0" axis="axisRow" fieldPosition="0"/>
    </format>
    <format dxfId="211">
      <pivotArea dataOnly="0" labelOnly="1" outline="0" axis="axisValues" fieldPosition="0"/>
    </format>
    <format dxfId="210">
      <pivotArea dataOnly="0" labelOnly="1" fieldPosition="0">
        <references count="1">
          <reference field="0" count="0"/>
        </references>
      </pivotArea>
    </format>
    <format dxfId="209">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0">
  <location ref="A100:B102" firstHeaderRow="1" firstDataRow="1" firstDataCol="1"/>
  <pivotFields count="13">
    <pivotField showAll="0">
      <items count="3">
        <item x="0"/>
        <item x="1"/>
        <item t="default"/>
      </items>
    </pivotField>
    <pivotField showAll="0" defaultSubtotal="0"/>
    <pivotField showAll="0"/>
    <pivotField showAll="0" sortType="ascending">
      <items count="17">
        <item h="1" x="13"/>
        <item h="1" x="8"/>
        <item h="1" x="12"/>
        <item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sortType="a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x="2"/>
        <item h="1"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2">
    <i>
      <x/>
    </i>
    <i>
      <x v="3"/>
    </i>
  </rowItems>
  <colItems count="1">
    <i/>
  </colItems>
  <dataFields count="1">
    <dataField name="Average of Total Sales" fld="11" subtotal="average" baseField="8" baseItem="1" numFmtId="168"/>
  </dataFields>
  <formats count="61">
    <format dxfId="305">
      <pivotArea type="all" dataOnly="0" outline="0" fieldPosition="0"/>
    </format>
    <format dxfId="304">
      <pivotArea outline="0" collapsedLevelsAreSubtotals="1" fieldPosition="0"/>
    </format>
    <format dxfId="303">
      <pivotArea type="all" dataOnly="0" outline="0" fieldPosition="0"/>
    </format>
    <format dxfId="302">
      <pivotArea outline="0" collapsedLevelsAreSubtotals="1" fieldPosition="0"/>
    </format>
    <format dxfId="301">
      <pivotArea field="0" type="button" dataOnly="0" labelOnly="1" outline="0"/>
    </format>
    <format dxfId="300">
      <pivotArea dataOnly="0" labelOnly="1" outline="0" axis="axisValues" fieldPosition="0"/>
    </format>
    <format dxfId="299">
      <pivotArea dataOnly="0" labelOnly="1" grandRow="1" outline="0" fieldPosition="0"/>
    </format>
    <format dxfId="298">
      <pivotArea dataOnly="0" labelOnly="1" outline="0" axis="axisValues" fieldPosition="0"/>
    </format>
    <format dxfId="297">
      <pivotArea outline="0" collapsedLevelsAreSubtotals="1" fieldPosition="0"/>
    </format>
    <format dxfId="296">
      <pivotArea outline="0" collapsedLevelsAreSubtotals="1" fieldPosition="0"/>
    </format>
    <format dxfId="295">
      <pivotArea outline="0" collapsedLevelsAreSubtotals="1" fieldPosition="0"/>
    </format>
    <format dxfId="294">
      <pivotArea type="all" dataOnly="0" outline="0" fieldPosition="0"/>
    </format>
    <format dxfId="293">
      <pivotArea outline="0" collapsedLevelsAreSubtotals="1" fieldPosition="0"/>
    </format>
    <format dxfId="292">
      <pivotArea field="0" type="button" dataOnly="0" labelOnly="1" outline="0"/>
    </format>
    <format dxfId="291">
      <pivotArea dataOnly="0" labelOnly="1" outline="0" axis="axisValues" fieldPosition="0"/>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field="0" type="button" dataOnly="0" labelOnly="1" outline="0"/>
    </format>
    <format dxfId="286">
      <pivotArea dataOnly="0" labelOnly="1" outline="0" axis="axisValues" fieldPosition="0"/>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type="origin" dataOnly="0" labelOnly="1" outline="0" fieldPosition="0"/>
    </format>
    <format dxfId="281">
      <pivotArea field="0" type="button" dataOnly="0" labelOnly="1" outline="0"/>
    </format>
    <format dxfId="280">
      <pivotArea type="topRight" dataOnly="0" labelOnly="1" outline="0" fieldPosition="0"/>
    </format>
    <format dxfId="279">
      <pivotArea field="6" type="button" dataOnly="0" labelOnly="1" outline="0"/>
    </format>
    <format dxfId="278">
      <pivotArea type="all" dataOnly="0" outline="0" fieldPosition="0"/>
    </format>
    <format dxfId="277">
      <pivotArea outline="0" collapsedLevelsAreSubtotals="1" fieldPosition="0"/>
    </format>
    <format dxfId="276">
      <pivotArea type="origin" dataOnly="0" labelOnly="1" outline="0" fieldPosition="0"/>
    </format>
    <format dxfId="275">
      <pivotArea field="0" type="button" dataOnly="0" labelOnly="1" outline="0"/>
    </format>
    <format dxfId="274">
      <pivotArea type="topRight" dataOnly="0" labelOnly="1" outline="0" fieldPosition="0"/>
    </format>
    <format dxfId="273">
      <pivotArea field="6" type="button" dataOnly="0" labelOnly="1" outline="0"/>
    </format>
    <format dxfId="272">
      <pivotArea type="all" dataOnly="0" outline="0" fieldPosition="0"/>
    </format>
    <format dxfId="271">
      <pivotArea outline="0" collapsedLevelsAreSubtotals="1" fieldPosition="0"/>
    </format>
    <format dxfId="270">
      <pivotArea field="3" type="button" dataOnly="0" labelOnly="1" outline="0"/>
    </format>
    <format dxfId="269">
      <pivotArea dataOnly="0" labelOnly="1" outline="0" axis="axisValues" fieldPosition="0"/>
    </format>
    <format dxfId="268">
      <pivotArea dataOnly="0" labelOnly="1" outline="0" axis="axisValues" fieldPosition="0"/>
    </format>
    <format dxfId="267">
      <pivotArea type="all" dataOnly="0" outline="0" fieldPosition="0"/>
    </format>
    <format dxfId="266">
      <pivotArea outline="0" collapsedLevelsAreSubtotals="1" fieldPosition="0"/>
    </format>
    <format dxfId="265">
      <pivotArea field="4" type="button" dataOnly="0" labelOnly="1" outline="0"/>
    </format>
    <format dxfId="264">
      <pivotArea dataOnly="0" labelOnly="1" outline="0" axis="axisValues"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7" type="button" dataOnly="0" labelOnly="1" outline="0"/>
    </format>
    <format dxfId="259">
      <pivotArea dataOnly="0" labelOnly="1" outline="0" axis="axisValues" fieldPosition="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6" type="button" dataOnly="0" labelOnly="1" outline="0"/>
    </format>
    <format dxfId="254">
      <pivotArea dataOnly="0" labelOnly="1" outline="0" axis="axisValues" fieldPosition="0"/>
    </format>
    <format dxfId="253">
      <pivotArea dataOnly="0" labelOnly="1" outline="0" axis="axisValues" fieldPosition="0"/>
    </format>
    <format dxfId="252">
      <pivotArea collapsedLevelsAreSubtotals="1" fieldPosition="0">
        <references count="1">
          <reference field="8" count="1">
            <x v="3"/>
          </reference>
        </references>
      </pivotArea>
    </format>
    <format dxfId="251">
      <pivotArea outline="0" collapsedLevelsAreSubtotals="1" fieldPosition="0"/>
    </format>
    <format dxfId="250">
      <pivotArea type="all" dataOnly="0" outline="0" fieldPosition="0"/>
    </format>
    <format dxfId="249">
      <pivotArea outline="0" collapsedLevelsAreSubtotals="1" fieldPosition="0"/>
    </format>
    <format dxfId="248">
      <pivotArea field="8" type="button" dataOnly="0" labelOnly="1" outline="0" axis="axisRow" fieldPosition="0"/>
    </format>
    <format dxfId="247">
      <pivotArea dataOnly="0" labelOnly="1" outline="0" axis="axisValues" fieldPosition="0"/>
    </format>
    <format dxfId="246">
      <pivotArea dataOnly="0" labelOnly="1" fieldPosition="0">
        <references count="1">
          <reference field="8" count="0"/>
        </references>
      </pivotArea>
    </format>
    <format dxfId="245">
      <pivotArea dataOnly="0" labelOnly="1" outline="0" axis="axisValues" fieldPosition="0"/>
    </format>
  </formats>
  <chartFormats count="12">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68:B69" firstHeaderRow="1" firstDataRow="1" firstDataCol="1"/>
  <pivotFields count="13">
    <pivotField showAll="0">
      <items count="3">
        <item x="0"/>
        <item x="1"/>
        <item t="default"/>
      </items>
    </pivotField>
    <pivotField showAll="0" defaultSubtotal="0"/>
    <pivotField showAll="0"/>
    <pivotField showAll="0" sortType="ascending">
      <items count="17">
        <item h="1" x="13"/>
        <item h="1" x="8"/>
        <item h="1" x="12"/>
        <item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h="1" x="0"/>
        <item h="1" x="2"/>
        <item x="1"/>
        <item t="default"/>
      </items>
    </pivotField>
    <pivotField axis="axisRow" showAll="0">
      <items count="4">
        <item x="2"/>
        <item h="1" x="0"/>
        <item h="1" x="1"/>
        <item t="default"/>
      </items>
    </pivotField>
    <pivotField showAll="0"/>
    <pivotField showAll="0"/>
    <pivotField showAll="0"/>
    <pivotField dataField="1" showAll="0"/>
    <pivotField showAll="0"/>
  </pivotFields>
  <rowFields count="1">
    <field x="7"/>
  </rowFields>
  <rowItems count="1">
    <i>
      <x/>
    </i>
  </rowItems>
  <colItems count="1">
    <i/>
  </colItems>
  <dataFields count="1">
    <dataField name="Sum of Total Sales" fld="11" baseField="0" baseItem="0" numFmtId="167"/>
  </dataFields>
  <formats count="49">
    <format dxfId="354">
      <pivotArea type="all" dataOnly="0" outline="0" fieldPosition="0"/>
    </format>
    <format dxfId="353">
      <pivotArea outline="0" collapsedLevelsAreSubtotals="1" fieldPosition="0"/>
    </format>
    <format dxfId="352">
      <pivotArea type="all" dataOnly="0" outline="0" fieldPosition="0"/>
    </format>
    <format dxfId="351">
      <pivotArea outline="0" collapsedLevelsAreSubtotals="1" fieldPosition="0"/>
    </format>
    <format dxfId="350">
      <pivotArea field="0" type="button" dataOnly="0" labelOnly="1" outline="0"/>
    </format>
    <format dxfId="349">
      <pivotArea dataOnly="0" labelOnly="1" outline="0" axis="axisValues" fieldPosition="0"/>
    </format>
    <format dxfId="348">
      <pivotArea dataOnly="0" labelOnly="1" grandRow="1" outline="0" fieldPosition="0"/>
    </format>
    <format dxfId="347">
      <pivotArea dataOnly="0" labelOnly="1" outline="0" axis="axisValues" fieldPosition="0"/>
    </format>
    <format dxfId="346">
      <pivotArea outline="0" collapsedLevelsAreSubtotals="1" fieldPosition="0"/>
    </format>
    <format dxfId="345">
      <pivotArea outline="0" collapsedLevelsAreSubtotals="1" fieldPosition="0"/>
    </format>
    <format dxfId="344">
      <pivotArea outline="0" collapsedLevelsAreSubtotals="1" fieldPosition="0"/>
    </format>
    <format dxfId="343">
      <pivotArea type="all" dataOnly="0" outline="0" fieldPosition="0"/>
    </format>
    <format dxfId="342">
      <pivotArea outline="0" collapsedLevelsAreSubtotals="1" fieldPosition="0"/>
    </format>
    <format dxfId="341">
      <pivotArea field="0" type="button" dataOnly="0" labelOnly="1" outline="0"/>
    </format>
    <format dxfId="340">
      <pivotArea dataOnly="0" labelOnly="1" outline="0" axis="axisValues"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field="0" type="button" dataOnly="0" labelOnly="1" outline="0"/>
    </format>
    <format dxfId="335">
      <pivotArea dataOnly="0" labelOnly="1" outline="0" axis="axisValues" fieldPosition="0"/>
    </format>
    <format dxfId="334">
      <pivotArea dataOnly="0" labelOnly="1" outline="0" axis="axisValues" fieldPosition="0"/>
    </format>
    <format dxfId="333">
      <pivotArea type="all" dataOnly="0" outline="0" fieldPosition="0"/>
    </format>
    <format dxfId="332">
      <pivotArea outline="0" collapsedLevelsAreSubtotals="1" fieldPosition="0"/>
    </format>
    <format dxfId="331">
      <pivotArea type="origin" dataOnly="0" labelOnly="1" outline="0" fieldPosition="0"/>
    </format>
    <format dxfId="330">
      <pivotArea field="0" type="button" dataOnly="0" labelOnly="1" outline="0"/>
    </format>
    <format dxfId="329">
      <pivotArea type="topRight" dataOnly="0" labelOnly="1" outline="0" fieldPosition="0"/>
    </format>
    <format dxfId="328">
      <pivotArea field="6" type="button" dataOnly="0" labelOnly="1" outline="0"/>
    </format>
    <format dxfId="327">
      <pivotArea type="all" dataOnly="0" outline="0" fieldPosition="0"/>
    </format>
    <format dxfId="326">
      <pivotArea outline="0" collapsedLevelsAreSubtotals="1" fieldPosition="0"/>
    </format>
    <format dxfId="325">
      <pivotArea type="origin" dataOnly="0" labelOnly="1" outline="0" fieldPosition="0"/>
    </format>
    <format dxfId="324">
      <pivotArea field="0" type="button" dataOnly="0" labelOnly="1" outline="0"/>
    </format>
    <format dxfId="323">
      <pivotArea type="topRight" dataOnly="0" labelOnly="1" outline="0" fieldPosition="0"/>
    </format>
    <format dxfId="322">
      <pivotArea field="6" type="button" dataOnly="0" labelOnly="1" outline="0"/>
    </format>
    <format dxfId="321">
      <pivotArea type="all" dataOnly="0" outline="0" fieldPosition="0"/>
    </format>
    <format dxfId="320">
      <pivotArea outline="0" collapsedLevelsAreSubtotals="1" fieldPosition="0"/>
    </format>
    <format dxfId="319">
      <pivotArea field="3" type="button" dataOnly="0" labelOnly="1" outline="0"/>
    </format>
    <format dxfId="318">
      <pivotArea dataOnly="0" labelOnly="1" outline="0" axis="axisValues" fieldPosition="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4" type="button" dataOnly="0" labelOnly="1" outline="0"/>
    </format>
    <format dxfId="313">
      <pivotArea dataOnly="0" labelOnly="1" outline="0" axis="axisValues" fieldPosition="0"/>
    </format>
    <format dxfId="312">
      <pivotArea dataOnly="0" labelOnly="1" outline="0" axis="axisValues" fieldPosition="0"/>
    </format>
    <format dxfId="311">
      <pivotArea type="all" dataOnly="0" outline="0" fieldPosition="0"/>
    </format>
    <format dxfId="310">
      <pivotArea outline="0" collapsedLevelsAreSubtotals="1" fieldPosition="0"/>
    </format>
    <format dxfId="309">
      <pivotArea field="7" type="button" dataOnly="0" labelOnly="1" outline="0" axis="axisRow" fieldPosition="0"/>
    </format>
    <format dxfId="308">
      <pivotArea dataOnly="0" labelOnly="1" outline="0" axis="axisValues" fieldPosition="0"/>
    </format>
    <format dxfId="307">
      <pivotArea dataOnly="0" labelOnly="1" fieldPosition="0">
        <references count="1">
          <reference field="7" count="0"/>
        </references>
      </pivotArea>
    </format>
    <format dxfId="306">
      <pivotArea dataOnly="0" labelOnly="1" outline="0" axis="axisValues" fieldPosition="0"/>
    </format>
  </formats>
  <chartFormats count="16">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2"/>
          </reference>
        </references>
      </pivotArea>
    </chartFormat>
    <chartFormat chart="19" format="5">
      <pivotArea type="data" outline="0" fieldPosition="0">
        <references count="2">
          <reference field="4294967294" count="1" selected="0">
            <x v="0"/>
          </reference>
          <reference field="7" count="1" selected="0">
            <x v="0"/>
          </reference>
        </references>
      </pivotArea>
    </chartFormat>
    <chartFormat chart="19" format="6">
      <pivotArea type="data" outline="0" fieldPosition="0">
        <references count="2">
          <reference field="4294967294" count="1" selected="0">
            <x v="0"/>
          </reference>
          <reference field="7" count="1" selected="0">
            <x v="1"/>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2" format="10">
      <pivotArea type="data" outline="0" fieldPosition="0">
        <references count="1">
          <reference field="4294967294" count="1" selected="0">
            <x v="0"/>
          </reference>
        </references>
      </pivotArea>
    </chartFormat>
    <chartFormat chart="19"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33:B34" firstHeaderRow="1" firstDataRow="1" firstDataCol="1"/>
  <pivotFields count="13">
    <pivotField showAll="0">
      <items count="3">
        <item x="0"/>
        <item x="1"/>
        <item t="default"/>
      </items>
    </pivotField>
    <pivotField showAll="0" defaultSubtotal="0"/>
    <pivotField showAll="0"/>
    <pivotField axis="axisRow" showAll="0" sortType="ascending">
      <items count="17">
        <item h="1" x="13"/>
        <item h="1" x="8"/>
        <item h="1" x="12"/>
        <item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3"/>
  </rowFields>
  <rowItems count="1">
    <i>
      <x v="3"/>
    </i>
  </rowItems>
  <colItems count="1">
    <i/>
  </colItems>
  <dataFields count="1">
    <dataField name="Sum of Total Sales" fld="11" baseField="0" baseItem="0" numFmtId="167"/>
  </dataFields>
  <formats count="39">
    <format dxfId="393">
      <pivotArea type="all" dataOnly="0" outline="0" fieldPosition="0"/>
    </format>
    <format dxfId="392">
      <pivotArea outline="0" collapsedLevelsAreSubtotals="1" fieldPosition="0"/>
    </format>
    <format dxfId="391">
      <pivotArea type="all" dataOnly="0" outline="0" fieldPosition="0"/>
    </format>
    <format dxfId="390">
      <pivotArea outline="0" collapsedLevelsAreSubtotals="1" fieldPosition="0"/>
    </format>
    <format dxfId="389">
      <pivotArea field="0" type="button" dataOnly="0" labelOnly="1" outline="0"/>
    </format>
    <format dxfId="388">
      <pivotArea dataOnly="0" labelOnly="1" outline="0" axis="axisValues" fieldPosition="0"/>
    </format>
    <format dxfId="387">
      <pivotArea dataOnly="0" labelOnly="1" grandRow="1" outline="0" fieldPosition="0"/>
    </format>
    <format dxfId="386">
      <pivotArea dataOnly="0" labelOnly="1" outline="0" axis="axisValues" fieldPosition="0"/>
    </format>
    <format dxfId="385">
      <pivotArea outline="0" collapsedLevelsAreSubtotals="1" fieldPosition="0"/>
    </format>
    <format dxfId="384">
      <pivotArea outline="0" collapsedLevelsAreSubtotals="1" fieldPosition="0"/>
    </format>
    <format dxfId="383">
      <pivotArea outline="0" collapsedLevelsAreSubtotals="1" fieldPosition="0"/>
    </format>
    <format dxfId="382">
      <pivotArea type="all" dataOnly="0" outline="0" fieldPosition="0"/>
    </format>
    <format dxfId="381">
      <pivotArea outline="0" collapsedLevelsAreSubtotals="1" fieldPosition="0"/>
    </format>
    <format dxfId="380">
      <pivotArea field="0" type="button" dataOnly="0" labelOnly="1" outline="0"/>
    </format>
    <format dxfId="379">
      <pivotArea dataOnly="0" labelOnly="1" outline="0" axis="axisValues"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0" type="button" dataOnly="0" labelOnly="1" outline="0"/>
    </format>
    <format dxfId="374">
      <pivotArea dataOnly="0" labelOnly="1" outline="0" axis="axisValues" fieldPosition="0"/>
    </format>
    <format dxfId="373">
      <pivotArea dataOnly="0" labelOnly="1" outline="0" axis="axisValues" fieldPosition="0"/>
    </format>
    <format dxfId="372">
      <pivotArea type="all" dataOnly="0" outline="0" fieldPosition="0"/>
    </format>
    <format dxfId="371">
      <pivotArea outline="0" collapsedLevelsAreSubtotals="1" fieldPosition="0"/>
    </format>
    <format dxfId="370">
      <pivotArea type="origin" dataOnly="0" labelOnly="1" outline="0" fieldPosition="0"/>
    </format>
    <format dxfId="369">
      <pivotArea field="0" type="button" dataOnly="0" labelOnly="1" outline="0"/>
    </format>
    <format dxfId="368">
      <pivotArea type="topRight" dataOnly="0" labelOnly="1" outline="0" fieldPosition="0"/>
    </format>
    <format dxfId="367">
      <pivotArea field="6" type="button" dataOnly="0" labelOnly="1" outline="0"/>
    </format>
    <format dxfId="366">
      <pivotArea type="all" dataOnly="0" outline="0" fieldPosition="0"/>
    </format>
    <format dxfId="365">
      <pivotArea outline="0" collapsedLevelsAreSubtotals="1" fieldPosition="0"/>
    </format>
    <format dxfId="364">
      <pivotArea type="origin" dataOnly="0" labelOnly="1" outline="0" fieldPosition="0"/>
    </format>
    <format dxfId="363">
      <pivotArea field="0" type="button" dataOnly="0" labelOnly="1" outline="0"/>
    </format>
    <format dxfId="362">
      <pivotArea type="topRight" dataOnly="0" labelOnly="1" outline="0" fieldPosition="0"/>
    </format>
    <format dxfId="361">
      <pivotArea field="6" type="button" dataOnly="0" labelOnly="1" outline="0"/>
    </format>
    <format dxfId="360">
      <pivotArea type="all" dataOnly="0" outline="0" fieldPosition="0"/>
    </format>
    <format dxfId="359">
      <pivotArea outline="0" collapsedLevelsAreSubtotals="1" fieldPosition="0"/>
    </format>
    <format dxfId="358">
      <pivotArea field="3" type="button" dataOnly="0" labelOnly="1" outline="0" axis="axisRow" fieldPosition="0"/>
    </format>
    <format dxfId="357">
      <pivotArea dataOnly="0" labelOnly="1" outline="0" axis="axisValues" fieldPosition="0"/>
    </format>
    <format dxfId="356">
      <pivotArea dataOnly="0" labelOnly="1" fieldPosition="0">
        <references count="1">
          <reference field="3" count="0"/>
        </references>
      </pivotArea>
    </format>
    <format dxfId="355">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11"/>
    <pivotTable tabId="3" name="PivotTable1"/>
    <pivotTable tabId="3" name="PivotTable9"/>
  </pivotTables>
  <data>
    <tabular pivotCacheId="1">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3" name="PivotTable3"/>
    <pivotTable tabId="3" name="PivotTable1"/>
    <pivotTable tabId="3" name="PivotTable11"/>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3">
        <i x="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3" name="PivotTable3"/>
    <pivotTable tabId="3" name="PivotTable1"/>
    <pivotTable tabId="3" name="PivotTable11"/>
    <pivotTable tabId="3" name="PivotTable2"/>
    <pivotTable tabId="3" name="PivotTable4"/>
    <pivotTable tabId="3" name="PivotTable5"/>
    <pivotTable tabId="3" name="PivotTable6"/>
    <pivotTable tabId="3" name="PivotTable7"/>
    <pivotTable tabId="3" name="PivotTable8"/>
    <pivotTable tabId="3" name="PivotTable9"/>
  </pivotTables>
  <data>
    <tabular pivotCacheId="1">
      <items count="16">
        <i x="13"/>
        <i x="8"/>
        <i x="12"/>
        <i x="3" s="1"/>
        <i x="11"/>
        <i x="2"/>
        <i x="0"/>
        <i x="9"/>
        <i x="1"/>
        <i x="5"/>
        <i x="7"/>
        <i x="10"/>
        <i x="14"/>
        <i x="6"/>
        <i x="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60350"/>
  <slicer name="Outlet Location Type 1" cache="Slicer_Outlet_Location_Type" caption="Outlet Location" style="Blinkit Analysis" rowHeight="260350"/>
  <slicer name="Item Type 1" cache="Slicer_Item_Type" caption="Item Type" style="Blinkit Analysis"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0350"/>
  <slicer name="Outlet Location Type" cache="Slicer_Outlet_Location_Type" caption="Outlet Location Type" rowHeight="260350"/>
  <slicer name="Item Type" cache="Slicer_Item_Type" caption="Item Type" rowHeight="26035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r 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Total 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9:R35"/>
  <sheetViews>
    <sheetView showGridLines="0" tabSelected="1" topLeftCell="A3" zoomScale="60" zoomScaleNormal="85" workbookViewId="0">
      <selection activeCell="F46" sqref="F46"/>
    </sheetView>
  </sheetViews>
  <sheetFormatPr defaultRowHeight="15.6" x14ac:dyDescent="0.3"/>
  <sheetData>
    <row r="19" spans="13:14" x14ac:dyDescent="0.3">
      <c r="N19" t="s">
        <v>1615</v>
      </c>
    </row>
    <row r="22" spans="13:14" x14ac:dyDescent="0.3">
      <c r="M22" t="s">
        <v>1615</v>
      </c>
    </row>
    <row r="35" spans="18:18" x14ac:dyDescent="0.3">
      <c r="R35" t="s">
        <v>1615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zoomScale="43" zoomScaleNormal="85" workbookViewId="0">
      <selection activeCell="J23" sqref="J23"/>
    </sheetView>
  </sheetViews>
  <sheetFormatPr defaultRowHeight="15.6" x14ac:dyDescent="0.3"/>
  <cols>
    <col min="1" max="1" width="17.69921875" customWidth="1"/>
    <col min="2" max="2" width="14.19921875" customWidth="1"/>
    <col min="3" max="3" width="7.8984375" customWidth="1"/>
    <col min="4" max="4" width="16.3984375" customWidth="1"/>
    <col min="7" max="7" width="11.5" customWidth="1"/>
  </cols>
  <sheetData>
    <row r="1" spans="1:7" ht="16.2" thickBot="1" x14ac:dyDescent="0.35">
      <c r="A1" s="8"/>
      <c r="B1" s="8"/>
      <c r="C1" s="8"/>
      <c r="D1" s="8"/>
    </row>
    <row r="2" spans="1:7" ht="18.600000000000001" thickBot="1" x14ac:dyDescent="0.35">
      <c r="A2" s="38" t="s">
        <v>1618</v>
      </c>
      <c r="B2" s="39"/>
      <c r="C2" s="39"/>
      <c r="D2" s="39"/>
      <c r="E2" s="1"/>
      <c r="F2" s="1"/>
      <c r="G2" s="2"/>
    </row>
    <row r="3" spans="1:7" ht="16.2" thickBot="1" x14ac:dyDescent="0.35">
      <c r="A3" s="12" t="s">
        <v>1610</v>
      </c>
      <c r="B3" s="13" t="s">
        <v>1611</v>
      </c>
      <c r="C3" s="13" t="s">
        <v>1613</v>
      </c>
      <c r="D3" s="14" t="s">
        <v>1614</v>
      </c>
      <c r="E3" s="4"/>
      <c r="F3" s="4"/>
      <c r="G3" s="5"/>
    </row>
    <row r="4" spans="1:7" ht="16.2" thickBot="1" x14ac:dyDescent="0.35">
      <c r="A4" s="9">
        <v>10476.3946</v>
      </c>
      <c r="B4" s="10">
        <v>134.31275128205127</v>
      </c>
      <c r="C4" s="10">
        <v>78</v>
      </c>
      <c r="D4" s="11">
        <v>3.9871794871794863</v>
      </c>
      <c r="E4" s="4"/>
      <c r="F4" s="4"/>
      <c r="G4" s="5"/>
    </row>
    <row r="5" spans="1:7" x14ac:dyDescent="0.3">
      <c r="A5" s="3"/>
      <c r="B5" s="4"/>
      <c r="C5" s="4"/>
      <c r="D5" s="4"/>
      <c r="E5" s="4"/>
      <c r="F5" s="4"/>
      <c r="G5" s="5"/>
    </row>
    <row r="6" spans="1:7" x14ac:dyDescent="0.3">
      <c r="A6" s="3"/>
      <c r="B6" s="4"/>
      <c r="C6" s="4"/>
      <c r="D6" s="4"/>
      <c r="E6" s="4"/>
      <c r="F6" s="4"/>
      <c r="G6" s="5"/>
    </row>
    <row r="7" spans="1:7" x14ac:dyDescent="0.3">
      <c r="A7" s="3" t="s">
        <v>1609</v>
      </c>
      <c r="B7" s="4" t="s">
        <v>1611</v>
      </c>
      <c r="C7" s="4" t="s">
        <v>1616</v>
      </c>
      <c r="D7" s="4" t="s">
        <v>1617</v>
      </c>
      <c r="E7" s="4"/>
      <c r="F7" s="4"/>
      <c r="G7" s="5"/>
    </row>
    <row r="8" spans="1:7" ht="16.2" thickBot="1" x14ac:dyDescent="0.35">
      <c r="A8" s="15">
        <f>GETPIVOTDATA("Sum of Total Sales",$A$3)</f>
        <v>10476.3946</v>
      </c>
      <c r="B8" s="6">
        <f>GETPIVOTDATA("Average Sales",$A$3)</f>
        <v>134.31275128205127</v>
      </c>
      <c r="C8" s="7">
        <f>GETPIVOTDATA("Number of Items",$A$3)</f>
        <v>78</v>
      </c>
      <c r="D8" s="27">
        <f>GETPIVOTDATA("Average of Rating",$A$3)</f>
        <v>3.9871794871794863</v>
      </c>
      <c r="E8" s="7"/>
      <c r="F8" s="7"/>
      <c r="G8" s="19"/>
    </row>
    <row r="10" spans="1:7" ht="16.2" thickBot="1" x14ac:dyDescent="0.35"/>
    <row r="11" spans="1:7" ht="18.600000000000001" thickBot="1" x14ac:dyDescent="0.35">
      <c r="A11" s="36" t="s">
        <v>1620</v>
      </c>
      <c r="B11" s="40"/>
      <c r="C11" s="40"/>
      <c r="D11" s="40"/>
      <c r="E11" s="1"/>
      <c r="F11" s="2"/>
    </row>
    <row r="12" spans="1:7" ht="16.2" thickBot="1" x14ac:dyDescent="0.35">
      <c r="A12" s="20" t="s">
        <v>1619</v>
      </c>
      <c r="B12" s="21" t="s">
        <v>1610</v>
      </c>
      <c r="C12" s="4"/>
      <c r="D12" s="4"/>
      <c r="E12" s="4"/>
      <c r="F12" s="5"/>
    </row>
    <row r="13" spans="1:7" x14ac:dyDescent="0.3">
      <c r="A13" s="22" t="s">
        <v>17</v>
      </c>
      <c r="B13" s="23">
        <v>4599.6779999999999</v>
      </c>
      <c r="C13" s="4"/>
      <c r="D13" s="4"/>
      <c r="E13" s="4"/>
      <c r="F13" s="5"/>
    </row>
    <row r="14" spans="1:7" ht="16.2" thickBot="1" x14ac:dyDescent="0.35">
      <c r="A14" s="16" t="s">
        <v>10</v>
      </c>
      <c r="B14" s="24">
        <v>5876.7166000000007</v>
      </c>
      <c r="C14" s="4"/>
      <c r="D14" s="4"/>
      <c r="E14" s="4"/>
      <c r="F14" s="5"/>
    </row>
    <row r="15" spans="1:7" x14ac:dyDescent="0.3">
      <c r="A15" s="3"/>
      <c r="B15" s="4"/>
      <c r="C15" s="4"/>
      <c r="D15" s="4"/>
      <c r="E15" s="4"/>
      <c r="F15" s="5"/>
    </row>
    <row r="16" spans="1:7" x14ac:dyDescent="0.3">
      <c r="A16" s="3"/>
      <c r="B16" s="4"/>
      <c r="C16" s="4"/>
      <c r="D16" s="4"/>
      <c r="E16" s="26"/>
      <c r="F16" s="5"/>
    </row>
    <row r="17" spans="1:6" x14ac:dyDescent="0.3">
      <c r="A17" s="3"/>
      <c r="B17" s="4"/>
      <c r="C17" s="4"/>
      <c r="D17" s="4"/>
      <c r="E17" s="4"/>
      <c r="F17" s="5"/>
    </row>
    <row r="18" spans="1:6" x14ac:dyDescent="0.3">
      <c r="A18" s="3"/>
      <c r="B18" s="4"/>
      <c r="C18" s="4"/>
      <c r="D18" s="4"/>
      <c r="E18" s="4"/>
      <c r="F18" s="5"/>
    </row>
    <row r="19" spans="1:6" ht="16.2" thickBot="1" x14ac:dyDescent="0.35">
      <c r="A19" s="18"/>
      <c r="B19" s="7"/>
      <c r="C19" s="7"/>
      <c r="D19" s="7"/>
      <c r="E19" s="7"/>
      <c r="F19" s="19"/>
    </row>
    <row r="20" spans="1:6" x14ac:dyDescent="0.3">
      <c r="A20" s="4"/>
      <c r="B20" s="4"/>
      <c r="C20" s="4"/>
      <c r="D20" s="4"/>
    </row>
    <row r="21" spans="1:6" ht="16.2" thickBot="1" x14ac:dyDescent="0.35"/>
    <row r="22" spans="1:6" ht="18.600000000000001" thickBot="1" x14ac:dyDescent="0.35">
      <c r="A22" s="36" t="s">
        <v>1621</v>
      </c>
      <c r="B22" s="40"/>
      <c r="C22" s="40"/>
      <c r="D22" s="40"/>
      <c r="E22" s="1"/>
      <c r="F22" s="2"/>
    </row>
    <row r="23" spans="1:6" ht="16.2" thickBot="1" x14ac:dyDescent="0.35">
      <c r="A23" s="20" t="s">
        <v>1610</v>
      </c>
      <c r="B23" s="20" t="s">
        <v>1622</v>
      </c>
      <c r="C23" s="21"/>
      <c r="D23" s="4"/>
      <c r="E23" s="4"/>
      <c r="F23" s="5"/>
    </row>
    <row r="24" spans="1:6" ht="16.2" thickBot="1" x14ac:dyDescent="0.35">
      <c r="A24" s="20" t="s">
        <v>1619</v>
      </c>
      <c r="B24" s="12" t="s">
        <v>10</v>
      </c>
      <c r="C24" s="14" t="s">
        <v>17</v>
      </c>
      <c r="D24" s="4"/>
      <c r="E24" s="4"/>
      <c r="F24" s="5"/>
    </row>
    <row r="25" spans="1:6" ht="16.2" thickBot="1" x14ac:dyDescent="0.35">
      <c r="A25" s="33" t="s">
        <v>21</v>
      </c>
      <c r="B25" s="34">
        <v>5876.7166000000007</v>
      </c>
      <c r="C25" s="35">
        <v>4599.6779999999999</v>
      </c>
      <c r="D25" s="4"/>
      <c r="E25" s="4"/>
      <c r="F25" s="5"/>
    </row>
    <row r="26" spans="1:6" x14ac:dyDescent="0.3">
      <c r="D26" s="4"/>
      <c r="E26" s="4"/>
      <c r="F26" s="5"/>
    </row>
    <row r="27" spans="1:6" x14ac:dyDescent="0.3">
      <c r="D27" s="4"/>
      <c r="E27" s="4"/>
      <c r="F27" s="5"/>
    </row>
    <row r="28" spans="1:6" x14ac:dyDescent="0.3">
      <c r="A28" s="3"/>
      <c r="B28" s="4"/>
      <c r="C28" s="4"/>
      <c r="D28" s="4"/>
      <c r="E28" s="4"/>
      <c r="F28" s="5"/>
    </row>
    <row r="29" spans="1:6" ht="16.2" thickBot="1" x14ac:dyDescent="0.35">
      <c r="A29" s="18"/>
      <c r="B29" s="7"/>
      <c r="C29" s="7"/>
      <c r="D29" s="7"/>
      <c r="E29" s="7"/>
      <c r="F29" s="19"/>
    </row>
    <row r="31" spans="1:6" ht="16.2" thickBot="1" x14ac:dyDescent="0.35"/>
    <row r="32" spans="1:6" ht="18.600000000000001" thickBot="1" x14ac:dyDescent="0.35">
      <c r="A32" s="36" t="s">
        <v>1623</v>
      </c>
      <c r="B32" s="40"/>
      <c r="C32" s="40"/>
      <c r="D32" s="40"/>
      <c r="E32" s="1"/>
      <c r="F32" s="2"/>
    </row>
    <row r="33" spans="1:6" ht="16.2" thickBot="1" x14ac:dyDescent="0.35">
      <c r="A33" s="20" t="s">
        <v>1619</v>
      </c>
      <c r="B33" s="21" t="s">
        <v>1610</v>
      </c>
      <c r="C33" s="4"/>
      <c r="D33" s="4"/>
      <c r="E33" s="4"/>
      <c r="F33" s="5"/>
    </row>
    <row r="34" spans="1:6" ht="16.2" thickBot="1" x14ac:dyDescent="0.35">
      <c r="A34" s="33" t="s">
        <v>28</v>
      </c>
      <c r="B34" s="32">
        <v>10476.3946</v>
      </c>
      <c r="C34" s="4"/>
      <c r="D34" s="4"/>
      <c r="E34" s="4"/>
      <c r="F34" s="5"/>
    </row>
    <row r="35" spans="1:6" x14ac:dyDescent="0.3">
      <c r="C35" s="4"/>
      <c r="D35" s="4"/>
      <c r="E35" s="4"/>
      <c r="F35" s="5"/>
    </row>
    <row r="36" spans="1:6" x14ac:dyDescent="0.3">
      <c r="C36" s="4"/>
      <c r="D36" s="4"/>
      <c r="E36" s="4"/>
      <c r="F36" s="5"/>
    </row>
    <row r="37" spans="1:6" x14ac:dyDescent="0.3">
      <c r="C37" s="4"/>
      <c r="D37" s="4"/>
      <c r="E37" s="4"/>
      <c r="F37" s="5"/>
    </row>
    <row r="38" spans="1:6" x14ac:dyDescent="0.3">
      <c r="C38" s="4"/>
      <c r="D38" s="4"/>
      <c r="E38" s="4"/>
      <c r="F38" s="5"/>
    </row>
    <row r="39" spans="1:6" x14ac:dyDescent="0.3">
      <c r="C39" s="4"/>
      <c r="D39" s="4"/>
      <c r="E39" s="4"/>
      <c r="F39" s="5"/>
    </row>
    <row r="40" spans="1:6" x14ac:dyDescent="0.3">
      <c r="C40" s="4"/>
      <c r="D40" s="4"/>
      <c r="E40" s="4"/>
      <c r="F40" s="5"/>
    </row>
    <row r="41" spans="1:6" x14ac:dyDescent="0.3">
      <c r="C41" s="4"/>
      <c r="D41" s="4"/>
      <c r="E41" s="4"/>
      <c r="F41" s="5"/>
    </row>
    <row r="42" spans="1:6" x14ac:dyDescent="0.3">
      <c r="C42" s="4"/>
      <c r="D42" s="4"/>
      <c r="E42" s="4"/>
      <c r="F42" s="5"/>
    </row>
    <row r="43" spans="1:6" x14ac:dyDescent="0.3">
      <c r="C43" s="4"/>
      <c r="D43" s="4"/>
      <c r="E43" s="4"/>
      <c r="F43" s="5"/>
    </row>
    <row r="44" spans="1:6" x14ac:dyDescent="0.3">
      <c r="C44" s="4"/>
      <c r="D44" s="4"/>
      <c r="E44" s="4"/>
      <c r="F44" s="5"/>
    </row>
    <row r="45" spans="1:6" x14ac:dyDescent="0.3">
      <c r="C45" s="4"/>
      <c r="D45" s="4"/>
      <c r="E45" s="4"/>
      <c r="F45" s="5"/>
    </row>
    <row r="46" spans="1:6" x14ac:dyDescent="0.3">
      <c r="C46" s="4"/>
      <c r="D46" s="4"/>
      <c r="E46" s="4"/>
      <c r="F46" s="5"/>
    </row>
    <row r="47" spans="1:6" x14ac:dyDescent="0.3">
      <c r="C47" s="4"/>
      <c r="D47" s="4"/>
      <c r="E47" s="4"/>
      <c r="F47" s="5"/>
    </row>
    <row r="48" spans="1:6" x14ac:dyDescent="0.3">
      <c r="C48" s="4"/>
      <c r="D48" s="4"/>
      <c r="E48" s="4"/>
      <c r="F48" s="5"/>
    </row>
    <row r="49" spans="1:6" ht="16.2" thickBot="1" x14ac:dyDescent="0.35">
      <c r="C49" s="4"/>
      <c r="D49" s="4"/>
      <c r="E49" s="4"/>
      <c r="F49" s="5"/>
    </row>
    <row r="50" spans="1:6" ht="16.2" thickBot="1" x14ac:dyDescent="0.35">
      <c r="A50" s="18"/>
      <c r="B50" s="7"/>
      <c r="C50" s="7"/>
      <c r="D50" s="7"/>
      <c r="E50" s="7"/>
      <c r="F50" s="19"/>
    </row>
    <row r="52" spans="1:6" ht="16.2" thickBot="1" x14ac:dyDescent="0.35"/>
    <row r="53" spans="1:6" ht="18.600000000000001" thickBot="1" x14ac:dyDescent="0.35">
      <c r="A53" s="36" t="s">
        <v>1624</v>
      </c>
      <c r="B53" s="40"/>
      <c r="C53" s="40"/>
      <c r="D53" s="40"/>
      <c r="E53" s="1"/>
      <c r="F53" s="2"/>
    </row>
    <row r="54" spans="1:6" ht="16.2" thickBot="1" x14ac:dyDescent="0.35">
      <c r="A54" s="20" t="s">
        <v>1619</v>
      </c>
      <c r="B54" s="21" t="s">
        <v>1610</v>
      </c>
      <c r="C54" s="4"/>
      <c r="D54" s="4"/>
      <c r="E54" s="4"/>
      <c r="F54" s="5"/>
    </row>
    <row r="55" spans="1:6" x14ac:dyDescent="0.3">
      <c r="A55" s="22">
        <v>2011</v>
      </c>
      <c r="B55" s="23">
        <v>1672.6186</v>
      </c>
      <c r="C55" s="4"/>
      <c r="D55" s="4"/>
      <c r="E55" s="4"/>
      <c r="F55" s="5"/>
    </row>
    <row r="56" spans="1:6" ht="16.2" thickBot="1" x14ac:dyDescent="0.35">
      <c r="A56" s="16">
        <v>2014</v>
      </c>
      <c r="B56" s="24">
        <v>8803.7760000000017</v>
      </c>
      <c r="C56" s="4"/>
      <c r="D56" s="4"/>
      <c r="E56" s="4"/>
      <c r="F56" s="5"/>
    </row>
    <row r="57" spans="1:6" x14ac:dyDescent="0.3">
      <c r="C57" s="4"/>
      <c r="D57" s="4"/>
      <c r="E57" s="4"/>
      <c r="F57" s="5"/>
    </row>
    <row r="58" spans="1:6" ht="16.2" thickBot="1" x14ac:dyDescent="0.35">
      <c r="C58" s="4"/>
      <c r="D58" s="4"/>
      <c r="E58" s="4"/>
      <c r="F58" s="5"/>
    </row>
    <row r="59" spans="1:6" x14ac:dyDescent="0.3">
      <c r="C59" s="4"/>
      <c r="D59" s="4"/>
      <c r="E59" s="4"/>
      <c r="F59" s="5"/>
    </row>
    <row r="60" spans="1:6" x14ac:dyDescent="0.3">
      <c r="C60" s="4"/>
      <c r="D60" s="4"/>
      <c r="E60" s="4"/>
      <c r="F60" s="5"/>
    </row>
    <row r="61" spans="1:6" x14ac:dyDescent="0.3">
      <c r="C61" s="4"/>
      <c r="D61" s="4"/>
      <c r="E61" s="4"/>
      <c r="F61" s="5"/>
    </row>
    <row r="62" spans="1:6" x14ac:dyDescent="0.3">
      <c r="C62" s="4"/>
      <c r="D62" s="4"/>
      <c r="E62" s="4"/>
      <c r="F62" s="5"/>
    </row>
    <row r="63" spans="1:6" ht="16.2" thickBot="1" x14ac:dyDescent="0.35">
      <c r="C63" s="4"/>
      <c r="D63" s="4"/>
      <c r="E63" s="4"/>
      <c r="F63" s="5"/>
    </row>
    <row r="64" spans="1:6" ht="16.2" thickBot="1" x14ac:dyDescent="0.35">
      <c r="A64" s="18"/>
      <c r="B64" s="7"/>
      <c r="C64" s="7"/>
      <c r="D64" s="7"/>
      <c r="E64" s="7"/>
      <c r="F64" s="19"/>
    </row>
    <row r="66" spans="1:9" ht="16.2" thickBot="1" x14ac:dyDescent="0.35"/>
    <row r="67" spans="1:9" ht="18.600000000000001" thickBot="1" x14ac:dyDescent="0.35">
      <c r="A67" s="36" t="s">
        <v>1625</v>
      </c>
      <c r="B67" s="37"/>
      <c r="C67" s="37"/>
      <c r="D67" s="37"/>
      <c r="E67" s="1"/>
      <c r="F67" s="2"/>
    </row>
    <row r="68" spans="1:9" ht="16.2" thickBot="1" x14ac:dyDescent="0.35">
      <c r="A68" s="20" t="s">
        <v>1619</v>
      </c>
      <c r="B68" s="21" t="s">
        <v>1610</v>
      </c>
      <c r="C68" s="4"/>
      <c r="D68" s="4"/>
      <c r="E68" s="4"/>
      <c r="F68" s="5"/>
    </row>
    <row r="69" spans="1:9" ht="16.2" thickBot="1" x14ac:dyDescent="0.35">
      <c r="A69" s="33" t="s">
        <v>30</v>
      </c>
      <c r="B69" s="32">
        <v>10476.3946</v>
      </c>
      <c r="C69" s="4"/>
      <c r="D69" s="4"/>
      <c r="E69" s="4"/>
      <c r="F69" s="5"/>
    </row>
    <row r="70" spans="1:9" x14ac:dyDescent="0.3">
      <c r="C70" s="4"/>
      <c r="D70" s="4"/>
      <c r="E70" s="4"/>
      <c r="F70" s="5"/>
    </row>
    <row r="71" spans="1:9" ht="16.2" thickBot="1" x14ac:dyDescent="0.35">
      <c r="C71" s="4"/>
      <c r="D71" s="4"/>
      <c r="E71" s="4"/>
      <c r="F71" s="5"/>
    </row>
    <row r="72" spans="1:9" x14ac:dyDescent="0.3">
      <c r="A72" s="3"/>
      <c r="B72" s="4"/>
      <c r="C72" s="4"/>
      <c r="D72" s="4"/>
      <c r="E72" s="4"/>
      <c r="F72" s="5"/>
    </row>
    <row r="73" spans="1:9" x14ac:dyDescent="0.3">
      <c r="A73" s="3"/>
      <c r="B73" s="4"/>
      <c r="C73" s="4"/>
      <c r="D73" s="4"/>
      <c r="E73" s="4"/>
      <c r="F73" s="5"/>
    </row>
    <row r="74" spans="1:9" x14ac:dyDescent="0.3">
      <c r="A74" s="3"/>
      <c r="B74" s="4"/>
      <c r="C74" s="4"/>
      <c r="D74" s="4"/>
      <c r="E74" s="4"/>
      <c r="F74" s="5"/>
    </row>
    <row r="75" spans="1:9" x14ac:dyDescent="0.3">
      <c r="A75" s="3"/>
      <c r="B75" s="4"/>
      <c r="C75" s="4"/>
      <c r="D75" s="4"/>
      <c r="E75" s="4"/>
      <c r="F75" s="5"/>
    </row>
    <row r="76" spans="1:9" x14ac:dyDescent="0.3">
      <c r="A76" s="3"/>
      <c r="B76" s="4"/>
      <c r="C76" s="4"/>
      <c r="D76" s="4"/>
      <c r="E76" s="4"/>
      <c r="F76" s="5"/>
    </row>
    <row r="77" spans="1:9" ht="16.2" thickBot="1" x14ac:dyDescent="0.35">
      <c r="A77" s="18"/>
      <c r="B77" s="7"/>
      <c r="C77" s="7"/>
      <c r="D77" s="7"/>
      <c r="E77" s="7"/>
      <c r="F77" s="19"/>
    </row>
    <row r="79" spans="1:9" ht="16.2" thickBot="1" x14ac:dyDescent="0.35"/>
    <row r="80" spans="1:9" ht="18.600000000000001" thickBot="1" x14ac:dyDescent="0.35">
      <c r="A80" s="36" t="s">
        <v>1626</v>
      </c>
      <c r="B80" s="37"/>
      <c r="C80" s="37"/>
      <c r="D80" s="37"/>
      <c r="E80" s="1"/>
      <c r="F80" s="1"/>
      <c r="G80" s="1"/>
      <c r="H80" s="1"/>
      <c r="I80" s="2"/>
    </row>
    <row r="81" spans="1:9" ht="16.2" thickBot="1" x14ac:dyDescent="0.35">
      <c r="A81" s="20" t="s">
        <v>1619</v>
      </c>
      <c r="B81" s="21" t="s">
        <v>1610</v>
      </c>
      <c r="C81" s="4"/>
      <c r="D81" s="4" t="s">
        <v>1628</v>
      </c>
      <c r="E81" s="4" t="s">
        <v>1627</v>
      </c>
      <c r="F81" s="4"/>
      <c r="G81" s="4"/>
      <c r="H81" s="4"/>
      <c r="I81" s="5"/>
    </row>
    <row r="82" spans="1:9" ht="16.2" thickBot="1" x14ac:dyDescent="0.35">
      <c r="A82" s="33" t="s">
        <v>21</v>
      </c>
      <c r="B82" s="32">
        <v>10476.3946</v>
      </c>
      <c r="C82" s="4"/>
      <c r="D82" s="4" t="str">
        <f>A82</f>
        <v>Tier 3</v>
      </c>
      <c r="E82" s="25" t="e">
        <f>GETPIVOTDATA("Total Sales",$A$81,"Outlet Location Type","Tier 1")</f>
        <v>#REF!</v>
      </c>
      <c r="F82" s="4"/>
      <c r="G82" s="4"/>
      <c r="H82" s="4"/>
      <c r="I82" s="5"/>
    </row>
    <row r="83" spans="1:9" x14ac:dyDescent="0.3">
      <c r="C83" s="4"/>
      <c r="D83" s="4">
        <f>A83</f>
        <v>0</v>
      </c>
      <c r="E83" s="25" t="e">
        <f>GETPIVOTDATA("Total Sales",$A$81,"Outlet Location Type","Tier 2")</f>
        <v>#REF!</v>
      </c>
      <c r="F83" s="4"/>
      <c r="G83" s="4"/>
      <c r="H83" s="4"/>
      <c r="I83" s="5"/>
    </row>
    <row r="84" spans="1:9" x14ac:dyDescent="0.3">
      <c r="C84" s="4"/>
      <c r="D84" s="4">
        <f>A84</f>
        <v>0</v>
      </c>
      <c r="E84" s="25">
        <f>GETPIVOTDATA("Total Sales",$A$81,"Outlet Location Type","Tier 3")</f>
        <v>10476.3946</v>
      </c>
      <c r="F84" s="4"/>
      <c r="G84" s="4"/>
      <c r="H84" s="4"/>
      <c r="I84" s="5"/>
    </row>
    <row r="85" spans="1:9" x14ac:dyDescent="0.3">
      <c r="A85" s="3"/>
      <c r="B85" s="4"/>
      <c r="C85" s="4"/>
      <c r="D85" s="4"/>
      <c r="E85" s="4"/>
      <c r="F85" s="4"/>
      <c r="G85" s="4"/>
      <c r="H85" s="4"/>
      <c r="I85" s="5"/>
    </row>
    <row r="86" spans="1:9" x14ac:dyDescent="0.3">
      <c r="A86" s="3"/>
      <c r="B86" s="4"/>
      <c r="C86" s="4"/>
      <c r="D86" s="4"/>
      <c r="E86" s="4"/>
      <c r="F86" s="4"/>
      <c r="G86" s="4"/>
      <c r="H86" s="4"/>
      <c r="I86" s="5"/>
    </row>
    <row r="87" spans="1:9" x14ac:dyDescent="0.3">
      <c r="A87" s="3"/>
      <c r="B87" s="4"/>
      <c r="C87" s="4"/>
      <c r="D87" s="4"/>
      <c r="E87" s="4"/>
      <c r="F87" s="4"/>
      <c r="G87" s="4"/>
      <c r="H87" s="4"/>
      <c r="I87" s="5"/>
    </row>
    <row r="88" spans="1:9" ht="16.2" thickBot="1" x14ac:dyDescent="0.35">
      <c r="A88" s="18"/>
      <c r="B88" s="7"/>
      <c r="C88" s="7"/>
      <c r="D88" s="7"/>
      <c r="E88" s="7"/>
      <c r="F88" s="7"/>
      <c r="G88" s="7"/>
      <c r="H88" s="7"/>
      <c r="I88" s="19"/>
    </row>
    <row r="90" spans="1:9" ht="16.2" thickBot="1" x14ac:dyDescent="0.35"/>
    <row r="91" spans="1:9" ht="18.600000000000001" thickBot="1" x14ac:dyDescent="0.35">
      <c r="A91" s="36" t="s">
        <v>1629</v>
      </c>
      <c r="B91" s="37"/>
      <c r="C91" s="37"/>
      <c r="D91" s="37"/>
      <c r="E91" s="1"/>
      <c r="F91" s="2"/>
    </row>
    <row r="92" spans="1:9" ht="16.2" thickBot="1" x14ac:dyDescent="0.35">
      <c r="A92" s="20" t="s">
        <v>1619</v>
      </c>
      <c r="B92" s="21" t="s">
        <v>1610</v>
      </c>
      <c r="C92" s="4"/>
      <c r="D92" s="4"/>
      <c r="E92" s="4"/>
      <c r="F92" s="5"/>
    </row>
    <row r="93" spans="1:9" x14ac:dyDescent="0.3">
      <c r="A93" s="22" t="s">
        <v>40</v>
      </c>
      <c r="B93" s="23">
        <v>1672.6186</v>
      </c>
      <c r="C93" s="4"/>
      <c r="D93" s="4"/>
      <c r="E93" s="4"/>
      <c r="F93" s="5"/>
    </row>
    <row r="94" spans="1:9" ht="16.2" thickBot="1" x14ac:dyDescent="0.35">
      <c r="A94" s="16" t="s">
        <v>16</v>
      </c>
      <c r="B94" s="24">
        <v>8803.7760000000017</v>
      </c>
      <c r="C94" s="4"/>
      <c r="D94" s="4"/>
      <c r="E94" s="4"/>
      <c r="F94" s="5"/>
    </row>
    <row r="95" spans="1:9" x14ac:dyDescent="0.3">
      <c r="C95" s="4"/>
      <c r="D95" s="4"/>
      <c r="E95" s="4"/>
      <c r="F95" s="5"/>
    </row>
    <row r="96" spans="1:9" ht="16.2" thickBot="1" x14ac:dyDescent="0.35">
      <c r="C96" s="4"/>
      <c r="D96" s="4"/>
      <c r="E96" s="4"/>
      <c r="F96" s="5"/>
    </row>
    <row r="97" spans="1:6" x14ac:dyDescent="0.3">
      <c r="A97" s="3"/>
      <c r="B97" s="4"/>
      <c r="C97" s="4"/>
      <c r="D97" s="4"/>
      <c r="E97" s="4"/>
      <c r="F97" s="5"/>
    </row>
    <row r="98" spans="1:6" x14ac:dyDescent="0.3">
      <c r="A98" s="3"/>
      <c r="B98" s="4"/>
      <c r="C98" s="4"/>
      <c r="D98" s="4"/>
      <c r="E98" s="4"/>
      <c r="F98" s="5"/>
    </row>
    <row r="99" spans="1:6" ht="16.2" thickBot="1" x14ac:dyDescent="0.35">
      <c r="A99" s="17"/>
      <c r="B99" s="25"/>
      <c r="C99" s="4"/>
      <c r="D99" s="4"/>
      <c r="E99" s="4"/>
      <c r="F99" s="5"/>
    </row>
    <row r="100" spans="1:6" ht="16.2" thickBot="1" x14ac:dyDescent="0.35">
      <c r="A100" s="20" t="s">
        <v>1619</v>
      </c>
      <c r="B100" s="21" t="s">
        <v>1630</v>
      </c>
      <c r="C100" s="4"/>
      <c r="D100" s="4"/>
      <c r="E100" s="4"/>
      <c r="F100" s="5"/>
    </row>
    <row r="101" spans="1:6" x14ac:dyDescent="0.3">
      <c r="A101" s="22" t="s">
        <v>40</v>
      </c>
      <c r="B101" s="29">
        <v>128.66296923076922</v>
      </c>
      <c r="C101" s="4"/>
      <c r="D101" s="4"/>
      <c r="E101" s="4"/>
      <c r="F101" s="5"/>
    </row>
    <row r="102" spans="1:6" ht="16.2" thickBot="1" x14ac:dyDescent="0.35">
      <c r="A102" s="16" t="s">
        <v>16</v>
      </c>
      <c r="B102" s="28">
        <v>135.44270769230772</v>
      </c>
      <c r="C102" s="4"/>
      <c r="D102" s="4"/>
      <c r="E102" s="4"/>
      <c r="F102" s="5"/>
    </row>
    <row r="103" spans="1:6" x14ac:dyDescent="0.3">
      <c r="C103" s="4" t="s">
        <v>1615</v>
      </c>
      <c r="D103" s="4"/>
      <c r="E103" s="4"/>
      <c r="F103" s="5"/>
    </row>
    <row r="104" spans="1:6" ht="16.2" thickBot="1" x14ac:dyDescent="0.35">
      <c r="C104" s="4"/>
      <c r="D104" s="4"/>
      <c r="E104" s="4"/>
      <c r="F104" s="5"/>
    </row>
    <row r="105" spans="1:6" x14ac:dyDescent="0.3">
      <c r="A105" s="3"/>
      <c r="B105" s="4"/>
      <c r="C105" s="4"/>
      <c r="D105" s="4"/>
      <c r="E105" s="4"/>
      <c r="F105" s="5"/>
    </row>
    <row r="106" spans="1:6" x14ac:dyDescent="0.3">
      <c r="A106" s="3"/>
      <c r="B106" s="4"/>
      <c r="C106" s="4"/>
      <c r="D106" s="4"/>
      <c r="E106" s="4"/>
      <c r="F106" s="5"/>
    </row>
    <row r="107" spans="1:6" ht="16.2" thickBot="1" x14ac:dyDescent="0.35">
      <c r="A107" s="3"/>
      <c r="B107" s="4"/>
      <c r="C107" s="4"/>
      <c r="D107" s="4"/>
      <c r="E107" s="4"/>
      <c r="F107" s="5"/>
    </row>
    <row r="108" spans="1:6" ht="16.2" thickBot="1" x14ac:dyDescent="0.35">
      <c r="A108" s="20" t="s">
        <v>1619</v>
      </c>
      <c r="B108" s="21" t="s">
        <v>1631</v>
      </c>
      <c r="C108" s="4"/>
      <c r="D108" s="4"/>
      <c r="E108" s="4"/>
      <c r="F108" s="5"/>
    </row>
    <row r="109" spans="1:6" x14ac:dyDescent="0.3">
      <c r="A109" s="22" t="s">
        <v>40</v>
      </c>
      <c r="B109" s="30">
        <v>13</v>
      </c>
      <c r="C109" s="4"/>
      <c r="D109" s="4"/>
      <c r="E109" s="4"/>
      <c r="F109" s="5"/>
    </row>
    <row r="110" spans="1:6" ht="16.2" thickBot="1" x14ac:dyDescent="0.35">
      <c r="A110" s="16" t="s">
        <v>16</v>
      </c>
      <c r="B110" s="31">
        <v>65</v>
      </c>
      <c r="C110" s="4"/>
      <c r="D110" s="4"/>
      <c r="E110" s="4"/>
      <c r="F110" s="5"/>
    </row>
    <row r="111" spans="1:6" x14ac:dyDescent="0.3">
      <c r="C111" s="4"/>
      <c r="D111" s="4"/>
      <c r="E111" s="4"/>
      <c r="F111" s="5"/>
    </row>
    <row r="112" spans="1:6" ht="16.2" thickBot="1" x14ac:dyDescent="0.35">
      <c r="C112" s="4"/>
      <c r="D112" s="4"/>
      <c r="E112" s="4"/>
      <c r="F112" s="5"/>
    </row>
    <row r="113" spans="1:6" x14ac:dyDescent="0.3">
      <c r="A113" s="3"/>
      <c r="B113" s="4"/>
      <c r="C113" s="4"/>
      <c r="D113" s="4"/>
      <c r="E113" s="4"/>
      <c r="F113" s="5"/>
    </row>
    <row r="114" spans="1:6" x14ac:dyDescent="0.3">
      <c r="A114" s="3"/>
      <c r="B114" s="4"/>
      <c r="C114" s="4"/>
      <c r="D114" s="4"/>
      <c r="E114" s="4"/>
      <c r="F114" s="5"/>
    </row>
    <row r="115" spans="1:6" ht="16.2" thickBot="1" x14ac:dyDescent="0.35">
      <c r="A115" s="18"/>
      <c r="B115" s="7"/>
      <c r="C115" s="7"/>
      <c r="D115" s="7"/>
      <c r="E115" s="7"/>
      <c r="F115" s="19"/>
    </row>
  </sheetData>
  <mergeCells count="8">
    <mergeCell ref="A67:D67"/>
    <mergeCell ref="A80:D80"/>
    <mergeCell ref="A91:D91"/>
    <mergeCell ref="A2:D2"/>
    <mergeCell ref="A11:D11"/>
    <mergeCell ref="A22:D22"/>
    <mergeCell ref="A32:D32"/>
    <mergeCell ref="A53:D5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election activeCell="F10" sqref="F10"/>
    </sheetView>
  </sheetViews>
  <sheetFormatPr defaultRowHeight="15.6" x14ac:dyDescent="0.3"/>
  <sheetData>
    <row r="1" spans="1:13" x14ac:dyDescent="0.3">
      <c r="A1" t="s">
        <v>0</v>
      </c>
      <c r="B1" t="s">
        <v>1612</v>
      </c>
      <c r="C1" t="s">
        <v>1</v>
      </c>
      <c r="D1" t="s">
        <v>2</v>
      </c>
      <c r="E1" t="s">
        <v>1608</v>
      </c>
      <c r="F1" t="s">
        <v>3</v>
      </c>
      <c r="G1" t="s">
        <v>4</v>
      </c>
      <c r="H1" t="s">
        <v>5</v>
      </c>
      <c r="I1" t="s">
        <v>6</v>
      </c>
      <c r="J1" t="s">
        <v>7</v>
      </c>
      <c r="K1" t="s">
        <v>8</v>
      </c>
      <c r="L1" t="s">
        <v>1609</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Prachi Jariwala</cp:lastModifiedBy>
  <dcterms:created xsi:type="dcterms:W3CDTF">2024-06-23T13:11:17Z</dcterms:created>
  <dcterms:modified xsi:type="dcterms:W3CDTF">2025-10-25T07:58:53Z</dcterms:modified>
</cp:coreProperties>
</file>