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https://d.docs.live.net/dbf082cda4e2d1bf/Documents/Business Forecasting/Group Project/"/>
    </mc:Choice>
  </mc:AlternateContent>
  <xr:revisionPtr revIDLastSave="122" documentId="8_{70E6397C-1994-4716-AC00-07FABD61B82E}" xr6:coauthVersionLast="47" xr6:coauthVersionMax="47" xr10:uidLastSave="{98286605-07C8-4AE6-A30C-A74F94E41832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82" i="1" l="1"/>
  <c r="J82" i="1"/>
  <c r="G82" i="1"/>
</calcChain>
</file>

<file path=xl/sharedStrings.xml><?xml version="1.0" encoding="utf-8"?>
<sst xmlns="http://schemas.openxmlformats.org/spreadsheetml/2006/main" count="326" uniqueCount="109">
  <si>
    <t>Year</t>
  </si>
  <si>
    <t>Quarter</t>
  </si>
  <si>
    <t>Month</t>
  </si>
  <si>
    <t>Q1</t>
  </si>
  <si>
    <t>Jan</t>
  </si>
  <si>
    <t>Feb</t>
  </si>
  <si>
    <t>Mar</t>
  </si>
  <si>
    <t>Q2</t>
  </si>
  <si>
    <t>Apr</t>
  </si>
  <si>
    <t>May</t>
  </si>
  <si>
    <t>Jun</t>
  </si>
  <si>
    <t>Q3</t>
  </si>
  <si>
    <t>Jul</t>
  </si>
  <si>
    <t>Aug</t>
  </si>
  <si>
    <t>Sep</t>
  </si>
  <si>
    <t>Q4</t>
  </si>
  <si>
    <t>Oct</t>
  </si>
  <si>
    <t>Nov</t>
  </si>
  <si>
    <t>Dec</t>
  </si>
  <si>
    <t>Device_Hrs</t>
  </si>
  <si>
    <t>DH_Prev_Year</t>
  </si>
  <si>
    <t>DH_YoY_Ch_Per</t>
  </si>
  <si>
    <t>DH_YoY_Change</t>
  </si>
  <si>
    <t>NA</t>
  </si>
  <si>
    <t>Total_Inst_Hrs_YoY_Change_Per2</t>
  </si>
  <si>
    <t>Total_Inst_Hrs</t>
  </si>
  <si>
    <t>Total_Inst_Hrs_Prev_Year</t>
  </si>
  <si>
    <t>Inst_Hrs_YoY_Change</t>
  </si>
  <si>
    <t>2015-01</t>
  </si>
  <si>
    <t>2015-02</t>
  </si>
  <si>
    <t>2015-03</t>
  </si>
  <si>
    <t>2015-04</t>
  </si>
  <si>
    <t>2015-05</t>
  </si>
  <si>
    <t>2015-06</t>
  </si>
  <si>
    <t>2015-07</t>
  </si>
  <si>
    <t>2015-08</t>
  </si>
  <si>
    <t>2015-09</t>
  </si>
  <si>
    <t>2015-10</t>
  </si>
  <si>
    <t>2015-11</t>
  </si>
  <si>
    <t>2015-12</t>
  </si>
  <si>
    <t>2016-01</t>
  </si>
  <si>
    <t>2016-02</t>
  </si>
  <si>
    <t>2016-03</t>
  </si>
  <si>
    <t>2016-04</t>
  </si>
  <si>
    <t>2016-05</t>
  </si>
  <si>
    <t>2016-06</t>
  </si>
  <si>
    <t>2016-07</t>
  </si>
  <si>
    <t>2016-08</t>
  </si>
  <si>
    <t>2016-09</t>
  </si>
  <si>
    <t>2016-10</t>
  </si>
  <si>
    <t>2016-11</t>
  </si>
  <si>
    <t>2016-12</t>
  </si>
  <si>
    <t>2017-01</t>
  </si>
  <si>
    <t>2017-02</t>
  </si>
  <si>
    <t>2017-03</t>
  </si>
  <si>
    <t>2017-04</t>
  </si>
  <si>
    <t>2017-05</t>
  </si>
  <si>
    <t>2017-06</t>
  </si>
  <si>
    <t>2017-07</t>
  </si>
  <si>
    <t>2017-08</t>
  </si>
  <si>
    <t>2017-09</t>
  </si>
  <si>
    <t>2017-10</t>
  </si>
  <si>
    <t>2017-11</t>
  </si>
  <si>
    <t>2017-12</t>
  </si>
  <si>
    <t>2018-01</t>
  </si>
  <si>
    <t>2018-02</t>
  </si>
  <si>
    <t>2018-03</t>
  </si>
  <si>
    <t>2018-04</t>
  </si>
  <si>
    <t>2018-05</t>
  </si>
  <si>
    <t>2018-06</t>
  </si>
  <si>
    <t>2018-07</t>
  </si>
  <si>
    <t>2018-08</t>
  </si>
  <si>
    <t>2018-09</t>
  </si>
  <si>
    <t>2018-10</t>
  </si>
  <si>
    <t>2018-11</t>
  </si>
  <si>
    <t>2018-12</t>
  </si>
  <si>
    <t>2019-01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</si>
  <si>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</si>
  <si>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</si>
  <si>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</si>
  <si>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</si>
  <si>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</si>
  <si>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</si>
  <si>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</si>
  <si>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</si>
  <si>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</si>
  <si>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</si>
  <si>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</si>
  <si>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2020-01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</si>
  <si>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</si>
  <si>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</si>
  <si>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</si>
  <si>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</si>
  <si>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</si>
  <si>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</si>
  <si>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</si>
  <si>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</si>
  <si>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</si>
  <si>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</si>
  <si>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2020-12</t>
  </si>
  <si>
    <t>2021-01</t>
  </si>
  <si>
    <t>2021-02</t>
  </si>
  <si>
    <t>2021-03</t>
  </si>
  <si>
    <t>2021-04</t>
  </si>
  <si>
    <t>2021-05</t>
  </si>
  <si>
    <t>2021-06</t>
  </si>
  <si>
    <t>2021-07</t>
  </si>
  <si>
    <t>2021-08</t>
  </si>
  <si>
    <t>2021-09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</si>
</sst>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%;\-#,##0.0%;#,##0.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3" fontId="0" fillId="0" borderId="0" xfId="0" applyNumberFormat="1"/>
    <xf numFmtId="164" fontId="0" fillId="0" borderId="0" xfId="0" applyNumberFormat="1"/>
    <xf numFmtId="0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6">
    <dxf>
      <numFmt numFmtId="14" formatCode="0.00%"/>
    </dxf>
    <dxf>
      <numFmt numFmtId="164" formatCode="#,##0.0%;\-#,##0.0%;#,##0.0%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K82">
  <autoFilter ref="A1:K82" xr:uid="{00000000-0009-0000-0100-000001000000}"/>
  <tableColumns count="11">
    <tableColumn id="1" xr3:uid="{00000000-0010-0000-0000-000001000000}" name="Year" dataDxfId="5"/>
    <tableColumn id="2" xr3:uid="{00000000-0010-0000-0000-000002000000}" name="Quarter"/>
    <tableColumn id="3" xr3:uid="{00000000-0010-0000-0000-000003000000}" name="Month"/>
    <tableColumn id="4" xr3:uid="{00000000-0010-0000-0000-000004000000}" name="Device_Hrs" dataDxfId="4"/>
    <tableColumn id="5" xr3:uid="{00000000-0010-0000-0000-000005000000}" name="DH_Prev_Year" dataDxfId="3"/>
    <tableColumn id="6" xr3:uid="{00000000-0010-0000-0000-000006000000}" name="DH_YoY_Change" dataDxfId="2"/>
    <tableColumn id="7" xr3:uid="{00000000-0010-0000-0000-000007000000}" name="DH_YoY_Ch_Per" dataDxfId="1"/>
    <tableColumn id="11" xr3:uid="{0F8F9826-ABF2-44FB-AAB7-47F21AE8CCDA}" name="Total_Inst_Hrs"/>
    <tableColumn id="12" xr3:uid="{08105120-D65E-4813-88D7-6450F0CB5629}" name="Total_Inst_Hrs_Prev_Year"/>
    <tableColumn id="13" xr3:uid="{97BC2F4E-52DB-457D-A538-66AC1E2E73E1}" name="Inst_Hrs_YoY_Change"/>
    <tableColumn id="14" xr3:uid="{3F6FC1DE-EE34-49B8-8FAD-D5815175B069}" name="Total_Inst_Hrs_YoY_Change_Per2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82"/>
  <sheetViews>
    <sheetView tabSelected="1" topLeftCell="A58" workbookViewId="0">
      <selection activeCell="K1" sqref="K1:K82"/>
    </sheetView>
  </sheetViews>
  <sheetFormatPr defaultRowHeight="14.4" x14ac:dyDescent="0.3"/>
  <cols>
    <col min="1" max="1" width="8.88671875" style="3"/>
    <col min="2" max="2" width="10.109375" bestFit="1" customWidth="1"/>
    <col min="3" max="3" width="9.33203125" bestFit="1" customWidth="1"/>
    <col min="4" max="4" width="13.109375" bestFit="1" customWidth="1"/>
    <col min="5" max="5" width="16" bestFit="1" customWidth="1"/>
    <col min="6" max="6" width="18.6640625" bestFit="1" customWidth="1"/>
    <col min="7" max="7" width="17.6640625" bestFit="1" customWidth="1"/>
    <col min="8" max="8" width="32.5546875" bestFit="1" customWidth="1"/>
    <col min="9" max="11" width="10.77734375" bestFit="1" customWidth="1"/>
  </cols>
  <sheetData>
    <row r="1" spans="1:11" x14ac:dyDescent="0.3">
      <c r="A1" s="3" t="s">
        <v>0</v>
      </c>
      <c r="B1" t="s">
        <v>1</v>
      </c>
      <c r="C1" t="s">
        <v>2</v>
      </c>
      <c r="D1" t="s">
        <v>19</v>
      </c>
      <c r="E1" t="s">
        <v>20</v>
      </c>
      <c r="F1" t="s">
        <v>22</v>
      </c>
      <c r="G1" t="s">
        <v>21</v>
      </c>
      <c r="H1" t="s">
        <v>25</v>
      </c>
      <c r="I1" t="s">
        <v>26</v>
      </c>
      <c r="J1" t="s">
        <v>27</v>
      </c>
      <c r="K1" s="4" t="s">
        <v>24</v>
      </c>
    </row>
    <row r="2" spans="1:11" x14ac:dyDescent="0.3">
      <c r="A2" s="3" t="s">
        <v>28</v>
      </c>
      <c r="B2" t="s">
        <v>3</v>
      </c>
      <c r="C2" t="s">
        <v>4</v>
      </c>
      <c r="D2" s="1">
        <v>960.42</v>
      </c>
      <c r="E2" s="1" t="s">
        <v>23</v>
      </c>
      <c r="F2" s="1" t="s">
        <v>23</v>
      </c>
      <c r="G2" s="1" t="s">
        <v>23</v>
      </c>
      <c r="H2" s="1">
        <v>1700.67</v>
      </c>
      <c r="I2" s="1" t="s">
        <v>23</v>
      </c>
      <c r="J2" s="1" t="s">
        <v>23</v>
      </c>
      <c r="K2" s="4" t="s">
        <v>23</v>
      </c>
    </row>
    <row r="3" spans="1:11" x14ac:dyDescent="0.3">
      <c r="A3" s="3" t="s">
        <v>29</v>
      </c>
      <c r="B3" t="s">
        <v>3</v>
      </c>
      <c r="C3" t="s">
        <v>5</v>
      </c>
      <c r="D3" s="1">
        <v>944.08</v>
      </c>
      <c r="E3" s="1" t="s">
        <v>23</v>
      </c>
      <c r="F3" s="1" t="s">
        <v>23</v>
      </c>
      <c r="G3" s="1" t="s">
        <v>23</v>
      </c>
      <c r="H3" s="1">
        <v>1614</v>
      </c>
      <c r="I3" s="1" t="s">
        <v>23</v>
      </c>
      <c r="J3" s="1" t="s">
        <v>23</v>
      </c>
      <c r="K3" s="4" t="s">
        <v>23</v>
      </c>
    </row>
    <row r="4" spans="1:11" x14ac:dyDescent="0.3">
      <c r="A4" s="3" t="s">
        <v>30</v>
      </c>
      <c r="B4" t="s">
        <v>3</v>
      </c>
      <c r="C4" t="s">
        <v>6</v>
      </c>
      <c r="D4" s="1">
        <v>1429.12</v>
      </c>
      <c r="E4" s="1" t="s">
        <v>23</v>
      </c>
      <c r="F4" s="1" t="s">
        <v>23</v>
      </c>
      <c r="G4" s="1" t="s">
        <v>23</v>
      </c>
      <c r="H4" s="1">
        <v>2532.9</v>
      </c>
      <c r="I4" s="1" t="s">
        <v>23</v>
      </c>
      <c r="J4" s="1" t="s">
        <v>23</v>
      </c>
      <c r="K4" s="4" t="s">
        <v>23</v>
      </c>
    </row>
    <row r="5" spans="1:11" x14ac:dyDescent="0.3">
      <c r="A5" s="3" t="s">
        <v>31</v>
      </c>
      <c r="B5" t="s">
        <v>7</v>
      </c>
      <c r="C5" t="s">
        <v>8</v>
      </c>
      <c r="D5" s="1">
        <v>1097</v>
      </c>
      <c r="E5" s="1" t="s">
        <v>23</v>
      </c>
      <c r="F5" s="1" t="s">
        <v>23</v>
      </c>
      <c r="G5" s="1" t="s">
        <v>23</v>
      </c>
      <c r="H5" s="1">
        <v>2152.25</v>
      </c>
      <c r="I5" s="1" t="s">
        <v>23</v>
      </c>
      <c r="J5" s="1" t="s">
        <v>23</v>
      </c>
      <c r="K5" s="4" t="s">
        <v>23</v>
      </c>
    </row>
    <row r="6" spans="1:11" x14ac:dyDescent="0.3">
      <c r="A6" s="3" t="s">
        <v>32</v>
      </c>
      <c r="B6" t="s">
        <v>7</v>
      </c>
      <c r="C6" t="s">
        <v>9</v>
      </c>
      <c r="D6" s="1">
        <v>915.85</v>
      </c>
      <c r="E6" s="1" t="s">
        <v>23</v>
      </c>
      <c r="F6" s="1" t="s">
        <v>23</v>
      </c>
      <c r="G6" s="1" t="s">
        <v>23</v>
      </c>
      <c r="H6" s="1">
        <v>1695.43</v>
      </c>
      <c r="I6" s="1" t="s">
        <v>23</v>
      </c>
      <c r="J6" s="1" t="s">
        <v>23</v>
      </c>
      <c r="K6" s="4" t="s">
        <v>23</v>
      </c>
    </row>
    <row r="7" spans="1:11" x14ac:dyDescent="0.3">
      <c r="A7" s="3" t="s">
        <v>33</v>
      </c>
      <c r="B7" t="s">
        <v>7</v>
      </c>
      <c r="C7" t="s">
        <v>10</v>
      </c>
      <c r="D7" s="1">
        <v>783.45</v>
      </c>
      <c r="E7" s="1" t="s">
        <v>23</v>
      </c>
      <c r="F7" s="1" t="s">
        <v>23</v>
      </c>
      <c r="G7" s="1" t="s">
        <v>23</v>
      </c>
      <c r="H7" s="1">
        <v>1675.91</v>
      </c>
      <c r="I7" s="1" t="s">
        <v>23</v>
      </c>
      <c r="J7" s="1" t="s">
        <v>23</v>
      </c>
      <c r="K7" s="4" t="s">
        <v>23</v>
      </c>
    </row>
    <row r="8" spans="1:11" x14ac:dyDescent="0.3">
      <c r="A8" s="3" t="s">
        <v>34</v>
      </c>
      <c r="B8" t="s">
        <v>11</v>
      </c>
      <c r="C8" t="s">
        <v>12</v>
      </c>
      <c r="D8" s="1">
        <v>1034.52</v>
      </c>
      <c r="E8" s="1" t="s">
        <v>23</v>
      </c>
      <c r="F8" s="1" t="s">
        <v>23</v>
      </c>
      <c r="G8" s="1" t="s">
        <v>23</v>
      </c>
      <c r="H8" s="1">
        <v>2095</v>
      </c>
      <c r="I8" s="1" t="s">
        <v>23</v>
      </c>
      <c r="J8" s="1" t="s">
        <v>23</v>
      </c>
      <c r="K8" s="4" t="s">
        <v>23</v>
      </c>
    </row>
    <row r="9" spans="1:11" x14ac:dyDescent="0.3">
      <c r="A9" s="3" t="s">
        <v>35</v>
      </c>
      <c r="B9" t="s">
        <v>11</v>
      </c>
      <c r="C9" t="s">
        <v>13</v>
      </c>
      <c r="D9" s="1">
        <v>1169.5</v>
      </c>
      <c r="E9" s="1" t="s">
        <v>23</v>
      </c>
      <c r="F9" s="1" t="s">
        <v>23</v>
      </c>
      <c r="G9" s="1" t="s">
        <v>23</v>
      </c>
      <c r="H9" s="1">
        <v>2459.83</v>
      </c>
      <c r="I9" s="1" t="s">
        <v>23</v>
      </c>
      <c r="J9" s="1" t="s">
        <v>23</v>
      </c>
      <c r="K9" s="4" t="s">
        <v>23</v>
      </c>
    </row>
    <row r="10" spans="1:11" x14ac:dyDescent="0.3">
      <c r="A10" s="3" t="s">
        <v>36</v>
      </c>
      <c r="B10" t="s">
        <v>11</v>
      </c>
      <c r="C10" t="s">
        <v>14</v>
      </c>
      <c r="D10" s="1">
        <v>1027.08</v>
      </c>
      <c r="E10" s="1" t="s">
        <v>23</v>
      </c>
      <c r="F10" s="1" t="s">
        <v>23</v>
      </c>
      <c r="G10" s="1" t="s">
        <v>23</v>
      </c>
      <c r="H10" s="1">
        <v>2219</v>
      </c>
      <c r="I10" s="1" t="s">
        <v>23</v>
      </c>
      <c r="J10" s="1" t="s">
        <v>23</v>
      </c>
      <c r="K10" s="4" t="s">
        <v>23</v>
      </c>
    </row>
    <row r="11" spans="1:11" x14ac:dyDescent="0.3">
      <c r="A11" s="3" t="s">
        <v>37</v>
      </c>
      <c r="B11" t="s">
        <v>15</v>
      </c>
      <c r="C11" t="s">
        <v>16</v>
      </c>
      <c r="D11" s="1">
        <v>1262.32</v>
      </c>
      <c r="E11" s="1" t="s">
        <v>23</v>
      </c>
      <c r="F11" s="1" t="s">
        <v>23</v>
      </c>
      <c r="G11" s="1" t="s">
        <v>23</v>
      </c>
      <c r="H11" s="1">
        <v>2765.47</v>
      </c>
      <c r="I11" s="1" t="s">
        <v>23</v>
      </c>
      <c r="J11" s="1" t="s">
        <v>23</v>
      </c>
      <c r="K11" s="4" t="s">
        <v>23</v>
      </c>
    </row>
    <row r="12" spans="1:11" x14ac:dyDescent="0.3">
      <c r="A12" s="3" t="s">
        <v>38</v>
      </c>
      <c r="B12" t="s">
        <v>15</v>
      </c>
      <c r="C12" t="s">
        <v>17</v>
      </c>
      <c r="D12" s="1">
        <v>999.25</v>
      </c>
      <c r="E12" s="1" t="s">
        <v>23</v>
      </c>
      <c r="F12" s="1" t="s">
        <v>23</v>
      </c>
      <c r="G12" s="1" t="s">
        <v>23</v>
      </c>
      <c r="H12" s="1">
        <v>2239.33</v>
      </c>
      <c r="I12" s="1" t="s">
        <v>23</v>
      </c>
      <c r="J12" s="1" t="s">
        <v>23</v>
      </c>
      <c r="K12" s="4" t="s">
        <v>23</v>
      </c>
    </row>
    <row r="13" spans="1:11" x14ac:dyDescent="0.3">
      <c r="A13" s="3" t="s">
        <v>39</v>
      </c>
      <c r="B13" t="s">
        <v>15</v>
      </c>
      <c r="C13" t="s">
        <v>18</v>
      </c>
      <c r="D13" s="1">
        <v>929.42</v>
      </c>
      <c r="E13" s="1" t="s">
        <v>23</v>
      </c>
      <c r="F13" s="1" t="s">
        <v>23</v>
      </c>
      <c r="G13" s="1" t="s">
        <v>23</v>
      </c>
      <c r="H13" s="1">
        <v>2054.59</v>
      </c>
      <c r="I13" s="1" t="s">
        <v>23</v>
      </c>
      <c r="J13" s="1" t="s">
        <v>23</v>
      </c>
      <c r="K13" s="4" t="s">
        <v>23</v>
      </c>
    </row>
    <row r="14" spans="1:11" x14ac:dyDescent="0.3">
      <c r="A14" s="3" t="s">
        <v>40</v>
      </c>
      <c r="B14" t="s">
        <v>3</v>
      </c>
      <c r="C14" t="s">
        <v>4</v>
      </c>
      <c r="D14" s="1">
        <v>796.42</v>
      </c>
      <c r="E14" s="1">
        <v>960.42</v>
      </c>
      <c r="F14" s="1">
        <v>-164</v>
      </c>
      <c r="G14" s="2">
        <v>-0.17075862643426801</v>
      </c>
      <c r="H14" s="1">
        <v>1935.51</v>
      </c>
      <c r="I14" s="1">
        <v>1700.67</v>
      </c>
      <c r="J14" s="1">
        <v>234.84</v>
      </c>
      <c r="K14" s="4">
        <v>0.13808675404399401</v>
      </c>
    </row>
    <row r="15" spans="1:11" x14ac:dyDescent="0.3">
      <c r="A15" s="3" t="s">
        <v>41</v>
      </c>
      <c r="B15" t="s">
        <v>3</v>
      </c>
      <c r="C15" t="s">
        <v>5</v>
      </c>
      <c r="D15" s="1">
        <v>874.55</v>
      </c>
      <c r="E15" s="1">
        <v>944.08</v>
      </c>
      <c r="F15" s="1">
        <v>-69.530000000000101</v>
      </c>
      <c r="G15" s="2">
        <v>-7.3648419625455597E-2</v>
      </c>
      <c r="H15" s="1">
        <v>2017.4</v>
      </c>
      <c r="I15" s="1">
        <v>1614</v>
      </c>
      <c r="J15" s="1">
        <v>403.4</v>
      </c>
      <c r="K15" s="4">
        <v>0.24993804213135101</v>
      </c>
    </row>
    <row r="16" spans="1:11" x14ac:dyDescent="0.3">
      <c r="A16" s="3" t="s">
        <v>42</v>
      </c>
      <c r="B16" t="s">
        <v>3</v>
      </c>
      <c r="C16" t="s">
        <v>6</v>
      </c>
      <c r="D16" s="1">
        <v>1091.55</v>
      </c>
      <c r="E16" s="1">
        <v>1429.12</v>
      </c>
      <c r="F16" s="1">
        <v>-337.57</v>
      </c>
      <c r="G16" s="2">
        <v>-0.23620829601432999</v>
      </c>
      <c r="H16" s="1">
        <v>2235.33</v>
      </c>
      <c r="I16" s="1">
        <v>2532.9</v>
      </c>
      <c r="J16" s="1">
        <v>-297.57</v>
      </c>
      <c r="K16" s="4">
        <v>-0.11748193769987</v>
      </c>
    </row>
    <row r="17" spans="1:11" x14ac:dyDescent="0.3">
      <c r="A17" s="3" t="s">
        <v>43</v>
      </c>
      <c r="B17" t="s">
        <v>7</v>
      </c>
      <c r="C17" t="s">
        <v>8</v>
      </c>
      <c r="D17" s="1">
        <v>1141.8399999999999</v>
      </c>
      <c r="E17" s="1">
        <v>1097</v>
      </c>
      <c r="F17" s="1">
        <v>44.839999999999897</v>
      </c>
      <c r="G17" s="2">
        <v>4.0875113947128498E-2</v>
      </c>
      <c r="H17" s="1">
        <v>2409.3000000000002</v>
      </c>
      <c r="I17" s="1">
        <v>2152.25</v>
      </c>
      <c r="J17" s="1">
        <v>257.05</v>
      </c>
      <c r="K17" s="4">
        <v>0.119433151353235</v>
      </c>
    </row>
    <row r="18" spans="1:11" x14ac:dyDescent="0.3">
      <c r="A18" s="3" t="s">
        <v>44</v>
      </c>
      <c r="B18" t="s">
        <v>7</v>
      </c>
      <c r="C18" t="s">
        <v>9</v>
      </c>
      <c r="D18" s="1">
        <v>871.36</v>
      </c>
      <c r="E18" s="1">
        <v>915.85</v>
      </c>
      <c r="F18" s="1">
        <v>-44.49</v>
      </c>
      <c r="G18" s="2">
        <v>-4.8577823879456299E-2</v>
      </c>
      <c r="H18" s="1">
        <v>1937.34</v>
      </c>
      <c r="I18" s="1">
        <v>1695.43</v>
      </c>
      <c r="J18" s="1">
        <v>241.91</v>
      </c>
      <c r="K18" s="4">
        <v>0.14268356700070201</v>
      </c>
    </row>
    <row r="19" spans="1:11" x14ac:dyDescent="0.3">
      <c r="A19" s="3" t="s">
        <v>45</v>
      </c>
      <c r="B19" t="s">
        <v>7</v>
      </c>
      <c r="C19" t="s">
        <v>10</v>
      </c>
      <c r="D19" s="1">
        <v>1181.21</v>
      </c>
      <c r="E19" s="1">
        <v>783.45</v>
      </c>
      <c r="F19" s="1">
        <v>397.76</v>
      </c>
      <c r="G19" s="2">
        <v>0.50770310804773799</v>
      </c>
      <c r="H19" s="1">
        <v>2606.56</v>
      </c>
      <c r="I19" s="1">
        <v>1675.91</v>
      </c>
      <c r="J19" s="1">
        <v>930.65</v>
      </c>
      <c r="K19" s="4">
        <v>0.55531024935706597</v>
      </c>
    </row>
    <row r="20" spans="1:11" x14ac:dyDescent="0.3">
      <c r="A20" s="3" t="s">
        <v>46</v>
      </c>
      <c r="B20" t="s">
        <v>11</v>
      </c>
      <c r="C20" t="s">
        <v>12</v>
      </c>
      <c r="D20" s="1">
        <v>757.59</v>
      </c>
      <c r="E20" s="1">
        <v>1034.52</v>
      </c>
      <c r="F20" s="1">
        <v>-276.93</v>
      </c>
      <c r="G20" s="2">
        <v>-0.26768936318292502</v>
      </c>
      <c r="H20" s="1">
        <v>1791.01</v>
      </c>
      <c r="I20" s="1">
        <v>2095</v>
      </c>
      <c r="J20" s="1">
        <v>-303.99</v>
      </c>
      <c r="K20" s="4">
        <v>-0.14510262529832901</v>
      </c>
    </row>
    <row r="21" spans="1:11" x14ac:dyDescent="0.3">
      <c r="A21" s="3" t="s">
        <v>47</v>
      </c>
      <c r="B21" t="s">
        <v>11</v>
      </c>
      <c r="C21" t="s">
        <v>13</v>
      </c>
      <c r="D21" s="1">
        <v>972.73</v>
      </c>
      <c r="E21" s="1">
        <v>1169.5</v>
      </c>
      <c r="F21" s="1">
        <v>-196.77</v>
      </c>
      <c r="G21" s="2">
        <v>-0.168251389482685</v>
      </c>
      <c r="H21" s="1">
        <v>2216.6</v>
      </c>
      <c r="I21" s="1">
        <v>2459.83</v>
      </c>
      <c r="J21" s="1">
        <v>-243.23</v>
      </c>
      <c r="K21" s="4">
        <v>-9.8880816967026205E-2</v>
      </c>
    </row>
    <row r="22" spans="1:11" x14ac:dyDescent="0.3">
      <c r="A22" s="3" t="s">
        <v>48</v>
      </c>
      <c r="B22" t="s">
        <v>11</v>
      </c>
      <c r="C22" t="s">
        <v>14</v>
      </c>
      <c r="D22" s="1">
        <v>807.02</v>
      </c>
      <c r="E22" s="1">
        <v>1027.08</v>
      </c>
      <c r="F22" s="1">
        <v>-220.06</v>
      </c>
      <c r="G22" s="2">
        <v>-0.21425789617167099</v>
      </c>
      <c r="H22" s="1">
        <v>1934.39</v>
      </c>
      <c r="I22" s="1">
        <v>2219</v>
      </c>
      <c r="J22" s="1">
        <v>-284.61</v>
      </c>
      <c r="K22" s="4">
        <v>-0.128260477692654</v>
      </c>
    </row>
    <row r="23" spans="1:11" x14ac:dyDescent="0.3">
      <c r="A23" s="3" t="s">
        <v>49</v>
      </c>
      <c r="B23" t="s">
        <v>15</v>
      </c>
      <c r="C23" t="s">
        <v>16</v>
      </c>
      <c r="D23" s="1">
        <v>1519.92</v>
      </c>
      <c r="E23" s="1">
        <v>1262.32</v>
      </c>
      <c r="F23" s="1">
        <v>257.60000000000002</v>
      </c>
      <c r="G23" s="2">
        <v>0.20406869890360599</v>
      </c>
      <c r="H23" s="1">
        <v>3084.09</v>
      </c>
      <c r="I23" s="1">
        <v>2765.47</v>
      </c>
      <c r="J23" s="1">
        <v>318.62</v>
      </c>
      <c r="K23" s="4">
        <v>0.11521368881239</v>
      </c>
    </row>
    <row r="24" spans="1:11" x14ac:dyDescent="0.3">
      <c r="A24" s="3" t="s">
        <v>50</v>
      </c>
      <c r="B24" t="s">
        <v>15</v>
      </c>
      <c r="C24" t="s">
        <v>17</v>
      </c>
      <c r="D24" s="1">
        <v>1101.67</v>
      </c>
      <c r="E24" s="1">
        <v>999.25</v>
      </c>
      <c r="F24" s="1">
        <v>102.42</v>
      </c>
      <c r="G24" s="2">
        <v>0.10249687265449101</v>
      </c>
      <c r="H24" s="1">
        <v>2361.81</v>
      </c>
      <c r="I24" s="1">
        <v>2239.33</v>
      </c>
      <c r="J24" s="1">
        <v>122.48</v>
      </c>
      <c r="K24" s="4">
        <v>5.4694931073133703E-2</v>
      </c>
    </row>
    <row r="25" spans="1:11" x14ac:dyDescent="0.3">
      <c r="A25" s="3" t="s">
        <v>51</v>
      </c>
      <c r="B25" t="s">
        <v>15</v>
      </c>
      <c r="C25" t="s">
        <v>18</v>
      </c>
      <c r="D25" s="1">
        <v>801.83</v>
      </c>
      <c r="E25" s="1">
        <v>929.42</v>
      </c>
      <c r="F25" s="1">
        <v>-127.59</v>
      </c>
      <c r="G25" s="2">
        <v>-0.137279163349185</v>
      </c>
      <c r="H25" s="1">
        <v>1853.99</v>
      </c>
      <c r="I25" s="1">
        <v>2054.59</v>
      </c>
      <c r="J25" s="1">
        <v>-200.6</v>
      </c>
      <c r="K25" s="4">
        <v>-9.7635051275436896E-2</v>
      </c>
    </row>
    <row r="26" spans="1:11" x14ac:dyDescent="0.3">
      <c r="A26" s="3" t="s">
        <v>52</v>
      </c>
      <c r="B26" t="s">
        <v>3</v>
      </c>
      <c r="C26" t="s">
        <v>4</v>
      </c>
      <c r="D26" s="1">
        <v>995.09</v>
      </c>
      <c r="E26" s="1">
        <v>796.42</v>
      </c>
      <c r="F26" s="1">
        <v>198.67</v>
      </c>
      <c r="G26" s="2">
        <v>0.24945380578086901</v>
      </c>
      <c r="H26" s="1">
        <v>2446.8000000000002</v>
      </c>
      <c r="I26" s="1">
        <v>1935.51</v>
      </c>
      <c r="J26" s="1">
        <v>511.29</v>
      </c>
      <c r="K26" s="4">
        <v>0.26416293380039402</v>
      </c>
    </row>
    <row r="27" spans="1:11" x14ac:dyDescent="0.3">
      <c r="A27" s="3" t="s">
        <v>53</v>
      </c>
      <c r="B27" t="s">
        <v>3</v>
      </c>
      <c r="C27" t="s">
        <v>5</v>
      </c>
      <c r="D27" s="1">
        <v>962</v>
      </c>
      <c r="E27" s="1">
        <v>874.55</v>
      </c>
      <c r="F27" s="1">
        <v>87.45</v>
      </c>
      <c r="G27" s="2">
        <v>9.9994282773998105E-2</v>
      </c>
      <c r="H27" s="1">
        <v>2169.17</v>
      </c>
      <c r="I27" s="1">
        <v>2017.4</v>
      </c>
      <c r="J27" s="1">
        <v>151.77000000000001</v>
      </c>
      <c r="K27" s="4">
        <v>7.5230494696143693E-2</v>
      </c>
    </row>
    <row r="28" spans="1:11" x14ac:dyDescent="0.3">
      <c r="A28" s="3" t="s">
        <v>54</v>
      </c>
      <c r="B28" t="s">
        <v>3</v>
      </c>
      <c r="C28" t="s">
        <v>6</v>
      </c>
      <c r="D28" s="1">
        <v>1130.24</v>
      </c>
      <c r="E28" s="1">
        <v>1091.55</v>
      </c>
      <c r="F28" s="1">
        <v>38.690000000000097</v>
      </c>
      <c r="G28" s="2">
        <v>3.5445009390316598E-2</v>
      </c>
      <c r="H28" s="1">
        <v>2768.35</v>
      </c>
      <c r="I28" s="1">
        <v>2235.33</v>
      </c>
      <c r="J28" s="1">
        <v>533.02</v>
      </c>
      <c r="K28" s="4">
        <v>0.238452487999535</v>
      </c>
    </row>
    <row r="29" spans="1:11" x14ac:dyDescent="0.3">
      <c r="A29" s="3" t="s">
        <v>55</v>
      </c>
      <c r="B29" t="s">
        <v>7</v>
      </c>
      <c r="C29" t="s">
        <v>8</v>
      </c>
      <c r="D29" s="1">
        <v>1054.71</v>
      </c>
      <c r="E29" s="1">
        <v>1141.8399999999999</v>
      </c>
      <c r="F29" s="1">
        <v>-87.129999999999896</v>
      </c>
      <c r="G29" s="2">
        <v>-7.6306662930007596E-2</v>
      </c>
      <c r="H29" s="1">
        <v>2291.7600000000002</v>
      </c>
      <c r="I29" s="1">
        <v>2409.3000000000002</v>
      </c>
      <c r="J29" s="1">
        <v>-117.54</v>
      </c>
      <c r="K29" s="4">
        <v>-4.8785954426596702E-2</v>
      </c>
    </row>
    <row r="30" spans="1:11" x14ac:dyDescent="0.3">
      <c r="A30" s="3" t="s">
        <v>56</v>
      </c>
      <c r="B30" t="s">
        <v>7</v>
      </c>
      <c r="C30" t="s">
        <v>9</v>
      </c>
      <c r="D30" s="1">
        <v>1044.95</v>
      </c>
      <c r="E30" s="1">
        <v>871.36</v>
      </c>
      <c r="F30" s="1">
        <v>173.59</v>
      </c>
      <c r="G30" s="2">
        <v>0.199217315460889</v>
      </c>
      <c r="H30" s="1">
        <v>2172.54</v>
      </c>
      <c r="I30" s="1">
        <v>1937.34</v>
      </c>
      <c r="J30" s="1">
        <v>235.2</v>
      </c>
      <c r="K30" s="4">
        <v>0.12140357397256001</v>
      </c>
    </row>
    <row r="31" spans="1:11" x14ac:dyDescent="0.3">
      <c r="A31" s="3" t="s">
        <v>57</v>
      </c>
      <c r="B31" t="s">
        <v>7</v>
      </c>
      <c r="C31" t="s">
        <v>10</v>
      </c>
      <c r="D31" s="1">
        <v>1013.73</v>
      </c>
      <c r="E31" s="1">
        <v>1181.21</v>
      </c>
      <c r="F31" s="1">
        <v>-167.48</v>
      </c>
      <c r="G31" s="2">
        <v>-0.14178681182854899</v>
      </c>
      <c r="H31" s="1">
        <v>2366.7399999999998</v>
      </c>
      <c r="I31" s="1">
        <v>2606.56</v>
      </c>
      <c r="J31" s="1">
        <v>-239.82</v>
      </c>
      <c r="K31" s="4">
        <v>-9.2006322509361096E-2</v>
      </c>
    </row>
    <row r="32" spans="1:11" x14ac:dyDescent="0.3">
      <c r="A32" s="3" t="s">
        <v>58</v>
      </c>
      <c r="B32" t="s">
        <v>11</v>
      </c>
      <c r="C32" t="s">
        <v>12</v>
      </c>
      <c r="D32" s="1">
        <v>693.33</v>
      </c>
      <c r="E32" s="1">
        <v>757.59</v>
      </c>
      <c r="F32" s="1">
        <v>-64.260000000000005</v>
      </c>
      <c r="G32" s="2">
        <v>-8.4821605353819302E-2</v>
      </c>
      <c r="H32" s="1">
        <v>1739.9</v>
      </c>
      <c r="I32" s="1">
        <v>1791.01</v>
      </c>
      <c r="J32" s="1">
        <v>-51.109999999999701</v>
      </c>
      <c r="K32" s="4">
        <v>-2.85369707595154E-2</v>
      </c>
    </row>
    <row r="33" spans="1:11" x14ac:dyDescent="0.3">
      <c r="A33" s="3" t="s">
        <v>59</v>
      </c>
      <c r="B33" t="s">
        <v>11</v>
      </c>
      <c r="C33" t="s">
        <v>13</v>
      </c>
      <c r="D33" s="1">
        <v>983.25</v>
      </c>
      <c r="E33" s="1">
        <v>972.73</v>
      </c>
      <c r="F33" s="1">
        <v>10.52</v>
      </c>
      <c r="G33" s="2">
        <v>1.08149229488141E-2</v>
      </c>
      <c r="H33" s="1">
        <v>2304.5300000000002</v>
      </c>
      <c r="I33" s="1">
        <v>2216.6</v>
      </c>
      <c r="J33" s="1">
        <v>87.930000000000305</v>
      </c>
      <c r="K33" s="4">
        <v>3.9668862221420298E-2</v>
      </c>
    </row>
    <row r="34" spans="1:11" x14ac:dyDescent="0.3">
      <c r="A34" s="3" t="s">
        <v>60</v>
      </c>
      <c r="B34" t="s">
        <v>11</v>
      </c>
      <c r="C34" t="s">
        <v>14</v>
      </c>
      <c r="D34" s="1">
        <v>987.64</v>
      </c>
      <c r="E34" s="1">
        <v>807.02</v>
      </c>
      <c r="F34" s="1">
        <v>180.62</v>
      </c>
      <c r="G34" s="2">
        <v>0.22381105796634501</v>
      </c>
      <c r="H34" s="1">
        <v>2302.29</v>
      </c>
      <c r="I34" s="1">
        <v>1934.39</v>
      </c>
      <c r="J34" s="1">
        <v>367.9</v>
      </c>
      <c r="K34" s="4">
        <v>0.19018915523756799</v>
      </c>
    </row>
    <row r="35" spans="1:11" x14ac:dyDescent="0.3">
      <c r="A35" s="3" t="s">
        <v>61</v>
      </c>
      <c r="B35" t="s">
        <v>15</v>
      </c>
      <c r="C35" t="s">
        <v>16</v>
      </c>
      <c r="D35" s="1">
        <v>1252.69</v>
      </c>
      <c r="E35" s="1">
        <v>1519.92</v>
      </c>
      <c r="F35" s="1">
        <v>-267.23</v>
      </c>
      <c r="G35" s="2">
        <v>-0.17581846412969099</v>
      </c>
      <c r="H35" s="1">
        <v>2810.7</v>
      </c>
      <c r="I35" s="1">
        <v>3084.09</v>
      </c>
      <c r="J35" s="1">
        <v>-273.39</v>
      </c>
      <c r="K35" s="4">
        <v>-8.8645272997869798E-2</v>
      </c>
    </row>
    <row r="36" spans="1:11" x14ac:dyDescent="0.3">
      <c r="A36" s="3" t="s">
        <v>62</v>
      </c>
      <c r="B36" t="s">
        <v>15</v>
      </c>
      <c r="C36" t="s">
        <v>17</v>
      </c>
      <c r="D36" s="1">
        <v>969.31</v>
      </c>
      <c r="E36" s="1">
        <v>1101.67</v>
      </c>
      <c r="F36" s="1">
        <v>-132.36000000000001</v>
      </c>
      <c r="G36" s="2">
        <v>-0.12014487096862</v>
      </c>
      <c r="H36" s="1">
        <v>2249.4699999999998</v>
      </c>
      <c r="I36" s="1">
        <v>2361.81</v>
      </c>
      <c r="J36" s="1">
        <v>-112.34</v>
      </c>
      <c r="K36" s="4">
        <v>-4.7565214814062201E-2</v>
      </c>
    </row>
    <row r="37" spans="1:11" x14ac:dyDescent="0.3">
      <c r="A37" s="3" t="s">
        <v>63</v>
      </c>
      <c r="B37" t="s">
        <v>15</v>
      </c>
      <c r="C37" t="s">
        <v>18</v>
      </c>
      <c r="D37" s="1">
        <v>806.1</v>
      </c>
      <c r="E37" s="1">
        <v>801.83</v>
      </c>
      <c r="F37" s="1">
        <v>4.26999999999998</v>
      </c>
      <c r="G37" s="2">
        <v>5.32531833431024E-3</v>
      </c>
      <c r="H37" s="1">
        <v>1800.08</v>
      </c>
      <c r="I37" s="1">
        <v>1853.99</v>
      </c>
      <c r="J37" s="1">
        <v>-53.910000000000302</v>
      </c>
      <c r="K37" s="4">
        <v>-2.9077826741244699E-2</v>
      </c>
    </row>
    <row r="38" spans="1:11" x14ac:dyDescent="0.3">
      <c r="A38" s="3" t="s">
        <v>64</v>
      </c>
      <c r="B38" t="s">
        <v>3</v>
      </c>
      <c r="C38" t="s">
        <v>4</v>
      </c>
      <c r="D38" s="1">
        <v>1060.57</v>
      </c>
      <c r="E38" s="1">
        <v>995.09</v>
      </c>
      <c r="F38" s="1">
        <v>65.479999999999905</v>
      </c>
      <c r="G38" s="2">
        <v>6.5803093187550801E-2</v>
      </c>
      <c r="H38" s="1">
        <v>2466.0100000000002</v>
      </c>
      <c r="I38" s="1">
        <v>2446.8000000000002</v>
      </c>
      <c r="J38" s="1">
        <v>19.21</v>
      </c>
      <c r="K38" s="4">
        <v>7.8510707863331808E-3</v>
      </c>
    </row>
    <row r="39" spans="1:11" x14ac:dyDescent="0.3">
      <c r="A39" s="3" t="s">
        <v>65</v>
      </c>
      <c r="B39" t="s">
        <v>3</v>
      </c>
      <c r="C39" t="s">
        <v>5</v>
      </c>
      <c r="D39" s="1">
        <v>1200.25</v>
      </c>
      <c r="E39" s="1">
        <v>962</v>
      </c>
      <c r="F39" s="1">
        <v>238.25</v>
      </c>
      <c r="G39" s="2">
        <v>0.247661122661123</v>
      </c>
      <c r="H39" s="1">
        <v>2414.06</v>
      </c>
      <c r="I39" s="1">
        <v>2169.17</v>
      </c>
      <c r="J39" s="1">
        <v>244.89</v>
      </c>
      <c r="K39" s="4">
        <v>0.112895715872892</v>
      </c>
    </row>
    <row r="40" spans="1:11" x14ac:dyDescent="0.3">
      <c r="A40" s="3" t="s">
        <v>66</v>
      </c>
      <c r="B40" t="s">
        <v>3</v>
      </c>
      <c r="C40" t="s">
        <v>6</v>
      </c>
      <c r="D40" s="1">
        <v>1262.25</v>
      </c>
      <c r="E40" s="1">
        <v>1130.24</v>
      </c>
      <c r="F40" s="1">
        <v>132.01</v>
      </c>
      <c r="G40" s="2">
        <v>0.116798202151755</v>
      </c>
      <c r="H40" s="1">
        <v>2666.14</v>
      </c>
      <c r="I40" s="1">
        <v>2768.35</v>
      </c>
      <c r="J40" s="1">
        <v>-102.21</v>
      </c>
      <c r="K40" s="4">
        <v>-3.6920909567070601E-2</v>
      </c>
    </row>
    <row r="41" spans="1:11" x14ac:dyDescent="0.3">
      <c r="A41" s="3" t="s">
        <v>67</v>
      </c>
      <c r="B41" t="s">
        <v>7</v>
      </c>
      <c r="C41" t="s">
        <v>8</v>
      </c>
      <c r="D41" s="1">
        <v>1184.45</v>
      </c>
      <c r="E41" s="1">
        <v>1054.71</v>
      </c>
      <c r="F41" s="1">
        <v>129.74</v>
      </c>
      <c r="G41" s="2">
        <v>0.123010116524922</v>
      </c>
      <c r="H41" s="1">
        <v>2625.94</v>
      </c>
      <c r="I41" s="1">
        <v>2291.7600000000002</v>
      </c>
      <c r="J41" s="1">
        <v>334.17999999999898</v>
      </c>
      <c r="K41" s="4">
        <v>0.14581806122805199</v>
      </c>
    </row>
    <row r="42" spans="1:11" x14ac:dyDescent="0.3">
      <c r="A42" s="3" t="s">
        <v>68</v>
      </c>
      <c r="B42" t="s">
        <v>7</v>
      </c>
      <c r="C42" t="s">
        <v>9</v>
      </c>
      <c r="D42" s="1">
        <v>1059.92</v>
      </c>
      <c r="E42" s="1">
        <v>1044.95</v>
      </c>
      <c r="F42" s="1">
        <v>14.97</v>
      </c>
      <c r="G42" s="2">
        <v>1.43260443083401E-2</v>
      </c>
      <c r="H42" s="1">
        <v>2455.2399999999998</v>
      </c>
      <c r="I42" s="1">
        <v>2172.54</v>
      </c>
      <c r="J42" s="1">
        <v>282.7</v>
      </c>
      <c r="K42" s="4">
        <v>0.13012418643615301</v>
      </c>
    </row>
    <row r="43" spans="1:11" x14ac:dyDescent="0.3">
      <c r="A43" s="3" t="s">
        <v>69</v>
      </c>
      <c r="B43" t="s">
        <v>7</v>
      </c>
      <c r="C43" t="s">
        <v>10</v>
      </c>
      <c r="D43" s="1">
        <v>993.55</v>
      </c>
      <c r="E43" s="1">
        <v>1013.73</v>
      </c>
      <c r="F43" s="1">
        <v>-20.180000000000099</v>
      </c>
      <c r="G43" s="2">
        <v>-1.99066812662149E-2</v>
      </c>
      <c r="H43" s="1">
        <v>2098.89</v>
      </c>
      <c r="I43" s="1">
        <v>2366.7399999999998</v>
      </c>
      <c r="J43" s="1">
        <v>-267.849999999999</v>
      </c>
      <c r="K43" s="4">
        <v>-0.11317254958297</v>
      </c>
    </row>
    <row r="44" spans="1:11" x14ac:dyDescent="0.3">
      <c r="A44" s="3" t="s">
        <v>70</v>
      </c>
      <c r="B44" t="s">
        <v>11</v>
      </c>
      <c r="C44" t="s">
        <v>12</v>
      </c>
      <c r="D44" s="1">
        <v>908.37</v>
      </c>
      <c r="E44" s="1">
        <v>693.33</v>
      </c>
      <c r="F44" s="1">
        <v>215.04</v>
      </c>
      <c r="G44" s="2">
        <v>0.310155337285275</v>
      </c>
      <c r="H44" s="1">
        <v>1973.29</v>
      </c>
      <c r="I44" s="1">
        <v>1739.9</v>
      </c>
      <c r="J44" s="1">
        <v>233.39</v>
      </c>
      <c r="K44" s="4">
        <v>0.13413989309730401</v>
      </c>
    </row>
    <row r="45" spans="1:11" x14ac:dyDescent="0.3">
      <c r="A45" s="3" t="s">
        <v>71</v>
      </c>
      <c r="B45" t="s">
        <v>11</v>
      </c>
      <c r="C45" t="s">
        <v>13</v>
      </c>
      <c r="D45" s="1">
        <v>1096.93</v>
      </c>
      <c r="E45" s="1">
        <v>983.25</v>
      </c>
      <c r="F45" s="1">
        <v>113.68</v>
      </c>
      <c r="G45" s="2">
        <v>0.115616577676074</v>
      </c>
      <c r="H45" s="1">
        <v>2403.06</v>
      </c>
      <c r="I45" s="1">
        <v>2304.5300000000002</v>
      </c>
      <c r="J45" s="1">
        <v>98.529999999999703</v>
      </c>
      <c r="K45" s="4">
        <v>4.2754921827877997E-2</v>
      </c>
    </row>
    <row r="46" spans="1:11" x14ac:dyDescent="0.3">
      <c r="A46" s="3" t="s">
        <v>72</v>
      </c>
      <c r="B46" t="s">
        <v>11</v>
      </c>
      <c r="C46" t="s">
        <v>14</v>
      </c>
      <c r="D46" s="1">
        <v>1121.75</v>
      </c>
      <c r="E46" s="1">
        <v>987.64</v>
      </c>
      <c r="F46" s="1">
        <v>134.11000000000001</v>
      </c>
      <c r="G46" s="2">
        <v>0.13578834393098699</v>
      </c>
      <c r="H46" s="1">
        <v>2368.1</v>
      </c>
      <c r="I46" s="1">
        <v>2302.29</v>
      </c>
      <c r="J46" s="1">
        <v>65.809999999999903</v>
      </c>
      <c r="K46" s="4">
        <v>2.85845831758814E-2</v>
      </c>
    </row>
    <row r="47" spans="1:11" x14ac:dyDescent="0.3">
      <c r="A47" s="3" t="s">
        <v>73</v>
      </c>
      <c r="B47" t="s">
        <v>15</v>
      </c>
      <c r="C47" t="s">
        <v>16</v>
      </c>
      <c r="D47" s="1">
        <v>1412.47</v>
      </c>
      <c r="E47" s="1">
        <v>1252.69</v>
      </c>
      <c r="F47" s="1">
        <v>159.78</v>
      </c>
      <c r="G47" s="2">
        <v>0.127549513447062</v>
      </c>
      <c r="H47" s="1">
        <v>2955.81</v>
      </c>
      <c r="I47" s="1">
        <v>2810.7</v>
      </c>
      <c r="J47" s="1">
        <v>145.11000000000101</v>
      </c>
      <c r="K47" s="4">
        <v>5.1627708400042903E-2</v>
      </c>
    </row>
    <row r="48" spans="1:11" x14ac:dyDescent="0.3">
      <c r="A48" s="3" t="s">
        <v>74</v>
      </c>
      <c r="B48" t="s">
        <v>15</v>
      </c>
      <c r="C48" t="s">
        <v>17</v>
      </c>
      <c r="D48" s="1">
        <v>1010.25</v>
      </c>
      <c r="E48" s="1">
        <v>969.31</v>
      </c>
      <c r="F48" s="1">
        <v>40.940000000000097</v>
      </c>
      <c r="G48" s="2">
        <v>4.2236229895492701E-2</v>
      </c>
      <c r="H48" s="1">
        <v>2203.17</v>
      </c>
      <c r="I48" s="1">
        <v>2249.4699999999998</v>
      </c>
      <c r="J48" s="1">
        <v>-46.300000000000203</v>
      </c>
      <c r="K48" s="4">
        <v>-2.05826261297106E-2</v>
      </c>
    </row>
    <row r="49" spans="1:14" x14ac:dyDescent="0.3">
      <c r="A49" s="3" t="s">
        <v>75</v>
      </c>
      <c r="B49" t="s">
        <v>15</v>
      </c>
      <c r="C49" t="s">
        <v>18</v>
      </c>
      <c r="D49" s="1">
        <v>970.12</v>
      </c>
      <c r="E49" s="1">
        <v>806.1</v>
      </c>
      <c r="F49" s="1">
        <v>164.02</v>
      </c>
      <c r="G49" s="2">
        <v>0.203473514452301</v>
      </c>
      <c r="H49" s="1">
        <v>1991.45</v>
      </c>
      <c r="I49" s="1">
        <v>1800.08</v>
      </c>
      <c r="J49" s="1">
        <v>191.37</v>
      </c>
      <c r="K49" s="4">
        <v>0.10631194169148001</v>
      </c>
    </row>
    <row r="50" spans="1:14" x14ac:dyDescent="0.3">
      <c r="A50" s="3" t="s">
        <v>76</v>
      </c>
      <c r="B50" t="s">
        <v>3</v>
      </c>
      <c r="C50" t="s">
        <v>4</v>
      </c>
      <c r="D50" s="1">
        <v>1063.1300000000001</v>
      </c>
      <c r="E50" s="1">
        <v>1060.57</v>
      </c>
      <c r="F50" s="1">
        <v>2.5600000000001701</v>
      </c>
      <c r="G50" s="2">
        <v>2.4137963547905101E-3</v>
      </c>
      <c r="H50" s="1">
        <v>2542.16</v>
      </c>
      <c r="I50" s="1">
        <v>2466.0100000000002</v>
      </c>
      <c r="J50" s="1">
        <v>76.149999999999594</v>
      </c>
      <c r="K50" s="4">
        <v>3.0879842336405599E-2</v>
      </c>
    </row>
    <row r="51" spans="1:14" x14ac:dyDescent="0.3">
      <c r="A51" s="3" t="s">
        <v>77</v>
      </c>
      <c r="B51" t="s">
        <v>3</v>
      </c>
      <c r="C51" t="s">
        <v>5</v>
      </c>
      <c r="D51" s="1">
        <v>1036.95</v>
      </c>
      <c r="E51" s="1">
        <v>1200.25</v>
      </c>
      <c r="F51" s="1">
        <v>-163.30000000000001</v>
      </c>
      <c r="G51" s="2">
        <v>-0.13605498854405301</v>
      </c>
      <c r="H51" s="1">
        <v>2441.9</v>
      </c>
      <c r="I51" s="1">
        <v>2414.06</v>
      </c>
      <c r="J51" s="1">
        <v>27.839999999999701</v>
      </c>
      <c r="K51" s="4">
        <v>1.15324391274449E-2</v>
      </c>
    </row>
    <row r="52" spans="1:14" x14ac:dyDescent="0.3">
      <c r="A52" s="3" t="s">
        <v>78</v>
      </c>
      <c r="B52" t="s">
        <v>3</v>
      </c>
      <c r="C52" t="s">
        <v>6</v>
      </c>
      <c r="D52" s="1">
        <v>1130.8699999999999</v>
      </c>
      <c r="E52" s="1">
        <v>1262.25</v>
      </c>
      <c r="F52" s="1">
        <v>-131.38</v>
      </c>
      <c r="G52" s="2">
        <v>-0.104083977025154</v>
      </c>
      <c r="H52" s="1">
        <v>2456.02</v>
      </c>
      <c r="I52" s="1">
        <v>2666.14</v>
      </c>
      <c r="J52" s="1">
        <v>-210.120000000001</v>
      </c>
      <c r="K52" s="4">
        <v>-7.8810565086604903E-2</v>
      </c>
    </row>
    <row r="53" spans="1:14" x14ac:dyDescent="0.3">
      <c r="A53" s="3" t="s">
        <v>79</v>
      </c>
      <c r="B53" t="s">
        <v>7</v>
      </c>
      <c r="C53" t="s">
        <v>8</v>
      </c>
      <c r="D53" s="1">
        <v>903.97</v>
      </c>
      <c r="E53" s="1">
        <v>1184.45</v>
      </c>
      <c r="F53" s="1">
        <v>-280.48</v>
      </c>
      <c r="G53" s="2">
        <v>-0.23680189117311801</v>
      </c>
      <c r="H53" s="1">
        <v>2286.02</v>
      </c>
      <c r="I53" s="1">
        <v>2625.94</v>
      </c>
      <c r="J53" s="1">
        <v>-339.92</v>
      </c>
      <c r="K53" s="4">
        <v>-0.12944697898657201</v>
      </c>
    </row>
    <row r="54" spans="1:14" x14ac:dyDescent="0.3">
      <c r="A54" s="3" t="s">
        <v>80</v>
      </c>
      <c r="B54" t="s">
        <v>7</v>
      </c>
      <c r="C54" t="s">
        <v>9</v>
      </c>
      <c r="D54" s="1">
        <v>1284.95</v>
      </c>
      <c r="E54" s="1">
        <v>1059.92</v>
      </c>
      <c r="F54" s="1">
        <v>225.03</v>
      </c>
      <c r="G54" s="2">
        <v>0.21230847611140499</v>
      </c>
      <c r="H54" s="1">
        <v>2734.56</v>
      </c>
      <c r="I54" s="1">
        <v>2455.2399999999998</v>
      </c>
      <c r="J54" s="1">
        <v>279.32000000000102</v>
      </c>
      <c r="K54" s="4">
        <v>0.113764845799189</v>
      </c>
    </row>
    <row r="55" spans="1:14" x14ac:dyDescent="0.3">
      <c r="A55" s="3" t="s">
        <v>81</v>
      </c>
      <c r="B55" t="s">
        <v>7</v>
      </c>
      <c r="C55" t="s">
        <v>10</v>
      </c>
      <c r="D55" s="1">
        <v>1265.56</v>
      </c>
      <c r="E55" s="1">
        <v>993.55</v>
      </c>
      <c r="F55" s="1">
        <v>272.01</v>
      </c>
      <c r="G55" s="2">
        <v>0.27377585425997703</v>
      </c>
      <c r="H55" s="1">
        <v>2571.35</v>
      </c>
      <c r="I55" s="1">
        <v>2098.89</v>
      </c>
      <c r="J55" s="1">
        <v>472.46</v>
      </c>
      <c r="K55" s="4">
        <v>0.22509993377451901</v>
      </c>
    </row>
    <row r="56" spans="1:14" x14ac:dyDescent="0.3">
      <c r="A56" s="3" t="s">
        <v>82</v>
      </c>
      <c r="B56" t="s">
        <v>11</v>
      </c>
      <c r="C56" t="s">
        <v>12</v>
      </c>
      <c r="D56" s="1">
        <v>848.64</v>
      </c>
      <c r="E56" s="1">
        <v>908.37</v>
      </c>
      <c r="F56" s="1">
        <v>-59.73</v>
      </c>
      <c r="G56" s="2">
        <v>-6.5755143829056506E-2</v>
      </c>
      <c r="H56" s="1">
        <v>2075.3000000000002</v>
      </c>
      <c r="I56" s="1">
        <v>1973.29</v>
      </c>
      <c r="J56" s="1">
        <v>102.01</v>
      </c>
      <c r="K56" s="4">
        <v>5.16953919596208E-2</v>
      </c>
    </row>
    <row r="57" spans="1:14" x14ac:dyDescent="0.3">
      <c r="A57" s="3" t="s">
        <v>83</v>
      </c>
      <c r="B57" t="s">
        <v>11</v>
      </c>
      <c r="C57" t="s">
        <v>13</v>
      </c>
      <c r="D57" s="1">
        <v>1247.4000000000001</v>
      </c>
      <c r="E57" s="1">
        <v>1096.93</v>
      </c>
      <c r="F57" s="1">
        <v>150.47</v>
      </c>
      <c r="G57" s="2">
        <v>0.137173748552779</v>
      </c>
      <c r="H57" s="1">
        <v>2767.26</v>
      </c>
      <c r="I57" s="1">
        <v>2403.06</v>
      </c>
      <c r="J57" s="1">
        <v>364.2</v>
      </c>
      <c r="K57" s="4">
        <v>0.151556765124466</v>
      </c>
    </row>
    <row r="58" spans="1:14" x14ac:dyDescent="0.3">
      <c r="A58" s="3" t="s">
        <v>84</v>
      </c>
      <c r="B58" t="s">
        <v>11</v>
      </c>
      <c r="C58" t="s">
        <v>14</v>
      </c>
      <c r="D58" s="1">
        <v>1106.8399999999999</v>
      </c>
      <c r="E58" s="1">
        <v>1121.75</v>
      </c>
      <c r="F58" s="1">
        <v>-14.9100000000001</v>
      </c>
      <c r="G58" s="2">
        <v>-1.3291731669266799E-2</v>
      </c>
      <c r="H58" s="1">
        <v>2441.5</v>
      </c>
      <c r="I58" s="1">
        <v>2368.1</v>
      </c>
      <c r="J58" s="1">
        <v>73.400000000000105</v>
      </c>
      <c r="K58" s="4">
        <v>3.0995312697943499E-2</v>
      </c>
    </row>
    <row r="59" spans="1:14" x14ac:dyDescent="0.3">
      <c r="A59" s="3" t="s">
        <v>85</v>
      </c>
      <c r="B59" t="s">
        <v>15</v>
      </c>
      <c r="C59" t="s">
        <v>16</v>
      </c>
      <c r="D59" s="1">
        <v>1217.08</v>
      </c>
      <c r="E59" s="1">
        <v>1412.47</v>
      </c>
      <c r="F59" s="1">
        <v>-195.39</v>
      </c>
      <c r="G59" s="2">
        <v>-0.13833214156760901</v>
      </c>
      <c r="H59" s="1">
        <v>2626.36</v>
      </c>
      <c r="I59" s="1">
        <v>2955.81</v>
      </c>
      <c r="J59" s="1">
        <v>-329.45000000000101</v>
      </c>
      <c r="K59" s="4">
        <v>-0.11145844962971301</v>
      </c>
    </row>
    <row r="60" spans="1:14" x14ac:dyDescent="0.3">
      <c r="A60" s="3" t="s">
        <v>86</v>
      </c>
      <c r="B60" t="s">
        <v>15</v>
      </c>
      <c r="C60" t="s">
        <v>17</v>
      </c>
      <c r="D60" s="1">
        <v>1091.8399999999999</v>
      </c>
      <c r="E60" s="1">
        <v>1010.25</v>
      </c>
      <c r="F60" s="1">
        <v>81.589999999999904</v>
      </c>
      <c r="G60" s="2">
        <v>8.0762187577332306E-2</v>
      </c>
      <c r="H60" s="1">
        <v>2377.0500000000002</v>
      </c>
      <c r="I60" s="1">
        <v>2203.17</v>
      </c>
      <c r="J60" s="1">
        <v>173.88</v>
      </c>
      <c r="K60" s="4">
        <v>7.89226432821796E-2</v>
      </c>
    </row>
    <row r="61" spans="1:14" x14ac:dyDescent="0.3">
      <c r="A61" s="3" t="s">
        <v>87</v>
      </c>
      <c r="B61" t="s">
        <v>15</v>
      </c>
      <c r="C61" t="s">
        <v>18</v>
      </c>
      <c r="D61" s="1">
        <v>1024.67</v>
      </c>
      <c r="E61" s="1">
        <v>970.12</v>
      </c>
      <c r="F61" s="1">
        <v>54.550000000000097</v>
      </c>
      <c r="G61" s="2">
        <v>5.6230157093967802E-2</v>
      </c>
      <c r="H61" s="1">
        <v>2085.33</v>
      </c>
      <c r="I61" s="1">
        <v>1991.45</v>
      </c>
      <c r="J61" s="1">
        <v>93.880000000000095</v>
      </c>
      <c r="K61" s="4">
        <v>4.7141530040925E-2</v>
      </c>
    </row>
    <row r="62" spans="1:14" x14ac:dyDescent="0.3">
      <c r="A62" s="3" t="s">
        <v>88</v>
      </c>
      <c r="B62" t="s">
        <v>3</v>
      </c>
      <c r="C62" t="s">
        <v>4</v>
      </c>
      <c r="D62" s="1">
        <v>1094.6199999999999</v>
      </c>
      <c r="E62" s="1">
        <v>1063.1300000000001</v>
      </c>
      <c r="F62" s="1">
        <v>31.489999999999799</v>
      </c>
      <c r="G62" s="2">
        <v>2.9620084091315099E-2</v>
      </c>
      <c r="H62" s="1">
        <v>2523.89</v>
      </c>
      <c r="I62" s="1">
        <v>2542.16</v>
      </c>
      <c r="J62" s="1">
        <v>-18.27</v>
      </c>
      <c r="K62" s="4">
        <v>-7.1868017748686099E-3</v>
      </c>
      <c r="N62" s="1"/>
    </row>
    <row r="63" spans="1:14" x14ac:dyDescent="0.3">
      <c r="A63" s="3" t="s">
        <v>89</v>
      </c>
      <c r="B63" t="s">
        <v>3</v>
      </c>
      <c r="C63" t="s">
        <v>5</v>
      </c>
      <c r="D63" s="1">
        <v>1050.98</v>
      </c>
      <c r="E63" s="1">
        <v>1036.95</v>
      </c>
      <c r="F63" s="1">
        <v>14.03</v>
      </c>
      <c r="G63" s="2">
        <v>1.35300641303823E-2</v>
      </c>
      <c r="H63" s="1">
        <v>2137.86</v>
      </c>
      <c r="I63" s="1">
        <v>2441.9</v>
      </c>
      <c r="J63" s="1">
        <v>-304.04000000000002</v>
      </c>
      <c r="K63" s="4">
        <v>-0.12450960317785301</v>
      </c>
    </row>
    <row r="64" spans="1:14" x14ac:dyDescent="0.3">
      <c r="A64" s="3" t="s">
        <v>90</v>
      </c>
      <c r="B64" t="s">
        <v>3</v>
      </c>
      <c r="C64" t="s">
        <v>6</v>
      </c>
      <c r="D64" s="1">
        <v>726.19</v>
      </c>
      <c r="E64" s="1">
        <v>1130.8699999999999</v>
      </c>
      <c r="F64" s="1">
        <v>-404.68</v>
      </c>
      <c r="G64" s="2">
        <v>-0.35784838221899901</v>
      </c>
      <c r="H64" s="1">
        <v>1556.44</v>
      </c>
      <c r="I64" s="1">
        <v>2456.02</v>
      </c>
      <c r="J64" s="1">
        <v>-899.57999999999902</v>
      </c>
      <c r="K64" s="4">
        <v>-0.36627551892899901</v>
      </c>
    </row>
    <row r="65" spans="1:14" x14ac:dyDescent="0.3">
      <c r="A65" s="3" t="s">
        <v>91</v>
      </c>
      <c r="B65" t="s">
        <v>7</v>
      </c>
      <c r="C65" t="s">
        <v>8</v>
      </c>
      <c r="D65" s="1">
        <v>222.8</v>
      </c>
      <c r="E65" s="1">
        <v>903.97</v>
      </c>
      <c r="F65" s="1">
        <v>-681.17</v>
      </c>
      <c r="G65" s="2">
        <v>-0.75353164374923998</v>
      </c>
      <c r="H65" s="1">
        <v>504.57</v>
      </c>
      <c r="I65" s="1">
        <v>2286.02</v>
      </c>
      <c r="J65" s="1">
        <v>-1781.45</v>
      </c>
      <c r="K65" s="4">
        <v>-0.77928014628043496</v>
      </c>
      <c r="N65" s="1"/>
    </row>
    <row r="66" spans="1:14" x14ac:dyDescent="0.3">
      <c r="A66" s="3" t="s">
        <v>92</v>
      </c>
      <c r="B66" t="s">
        <v>7</v>
      </c>
      <c r="C66" t="s">
        <v>9</v>
      </c>
      <c r="D66" s="1">
        <v>556.91999999999996</v>
      </c>
      <c r="E66" s="1">
        <v>1284.95</v>
      </c>
      <c r="F66" s="1">
        <v>-728.03</v>
      </c>
      <c r="G66" s="2">
        <v>-0.56658235729016704</v>
      </c>
      <c r="H66" s="1">
        <v>1181</v>
      </c>
      <c r="I66" s="1">
        <v>2734.56</v>
      </c>
      <c r="J66" s="1">
        <v>-1553.56</v>
      </c>
      <c r="K66" s="4">
        <v>-0.56812064829442399</v>
      </c>
    </row>
    <row r="67" spans="1:14" x14ac:dyDescent="0.3">
      <c r="A67" s="3" t="s">
        <v>93</v>
      </c>
      <c r="B67" t="s">
        <v>7</v>
      </c>
      <c r="C67" t="s">
        <v>10</v>
      </c>
      <c r="D67" s="1">
        <v>899</v>
      </c>
      <c r="E67" s="1">
        <v>1265.56</v>
      </c>
      <c r="F67" s="1">
        <v>-366.56</v>
      </c>
      <c r="G67" s="2">
        <v>-0.28964252978918398</v>
      </c>
      <c r="H67" s="1">
        <v>1831.79</v>
      </c>
      <c r="I67" s="1">
        <v>2571.35</v>
      </c>
      <c r="J67" s="1">
        <v>-739.56</v>
      </c>
      <c r="K67" s="4">
        <v>-0.287615454916678</v>
      </c>
    </row>
    <row r="68" spans="1:14" x14ac:dyDescent="0.3">
      <c r="A68" s="3" t="s">
        <v>94</v>
      </c>
      <c r="B68" t="s">
        <v>11</v>
      </c>
      <c r="C68" t="s">
        <v>12</v>
      </c>
      <c r="D68" s="1">
        <v>585.58000000000004</v>
      </c>
      <c r="E68" s="1">
        <v>848.64</v>
      </c>
      <c r="F68" s="1">
        <v>-263.06</v>
      </c>
      <c r="G68" s="2">
        <v>-0.30997831825037703</v>
      </c>
      <c r="H68" s="1">
        <v>1427.42</v>
      </c>
      <c r="I68" s="1">
        <v>2075.3000000000002</v>
      </c>
      <c r="J68" s="1">
        <v>-647.88</v>
      </c>
      <c r="K68" s="4">
        <v>-0.312186189948441</v>
      </c>
    </row>
    <row r="69" spans="1:14" x14ac:dyDescent="0.3">
      <c r="A69" s="3" t="s">
        <v>95</v>
      </c>
      <c r="B69" t="s">
        <v>11</v>
      </c>
      <c r="C69" t="s">
        <v>13</v>
      </c>
      <c r="D69" s="1">
        <v>811.74</v>
      </c>
      <c r="E69" s="1">
        <v>1247.4000000000001</v>
      </c>
      <c r="F69" s="1">
        <v>-435.66</v>
      </c>
      <c r="G69" s="2">
        <v>-0.34925444925444898</v>
      </c>
      <c r="H69" s="1">
        <v>1982.89</v>
      </c>
      <c r="I69" s="1">
        <v>2767.26</v>
      </c>
      <c r="J69" s="1">
        <v>-784.37</v>
      </c>
      <c r="K69" s="4">
        <v>-0.28344644160649901</v>
      </c>
    </row>
    <row r="70" spans="1:14" x14ac:dyDescent="0.3">
      <c r="A70" s="3" t="s">
        <v>96</v>
      </c>
      <c r="B70" t="s">
        <v>11</v>
      </c>
      <c r="C70" t="s">
        <v>14</v>
      </c>
      <c r="D70" s="1">
        <v>1047.4100000000001</v>
      </c>
      <c r="E70" s="1">
        <v>1106.8399999999999</v>
      </c>
      <c r="F70" s="1">
        <v>-59.429999999999801</v>
      </c>
      <c r="G70" s="2">
        <v>-5.3693397419681099E-2</v>
      </c>
      <c r="H70" s="1">
        <v>2283.34</v>
      </c>
      <c r="I70" s="1">
        <v>2441.5</v>
      </c>
      <c r="J70" s="1">
        <v>-158.16</v>
      </c>
      <c r="K70" s="4">
        <v>-6.4779848453819303E-2</v>
      </c>
    </row>
    <row r="71" spans="1:14" x14ac:dyDescent="0.3">
      <c r="A71" s="3" t="s">
        <v>97</v>
      </c>
      <c r="B71" t="s">
        <v>15</v>
      </c>
      <c r="C71" t="s">
        <v>16</v>
      </c>
      <c r="D71" s="1">
        <v>1239.26</v>
      </c>
      <c r="E71" s="1">
        <v>1217.08</v>
      </c>
      <c r="F71" s="1">
        <v>22.180000000000099</v>
      </c>
      <c r="G71" s="2">
        <v>1.8223945837578501E-2</v>
      </c>
      <c r="H71" s="1">
        <v>2568.2600000000002</v>
      </c>
      <c r="I71" s="1">
        <v>2626.36</v>
      </c>
      <c r="J71" s="1">
        <v>-58.099999999999497</v>
      </c>
      <c r="K71" s="4">
        <v>-2.2121872096742101E-2</v>
      </c>
    </row>
    <row r="72" spans="1:14" x14ac:dyDescent="0.3">
      <c r="A72" s="3" t="s">
        <v>98</v>
      </c>
      <c r="B72" t="s">
        <v>15</v>
      </c>
      <c r="C72" t="s">
        <v>17</v>
      </c>
      <c r="D72" s="1">
        <v>911.93</v>
      </c>
      <c r="E72" s="1">
        <v>1091.8399999999999</v>
      </c>
      <c r="F72" s="1">
        <v>-179.91</v>
      </c>
      <c r="G72" s="2">
        <v>-0.16477689038686999</v>
      </c>
      <c r="H72" s="1">
        <v>1968.93</v>
      </c>
      <c r="I72" s="1">
        <v>2377.0500000000002</v>
      </c>
      <c r="J72" s="1">
        <v>-408.12</v>
      </c>
      <c r="K72" s="4">
        <v>-0.17169180286489499</v>
      </c>
    </row>
    <row r="73" spans="1:14" x14ac:dyDescent="0.3">
      <c r="A73" s="3" t="s">
        <v>99</v>
      </c>
      <c r="B73" t="s">
        <v>15</v>
      </c>
      <c r="C73" t="s">
        <v>18</v>
      </c>
      <c r="D73" s="1">
        <v>569.75</v>
      </c>
      <c r="E73" s="1">
        <v>1024.67</v>
      </c>
      <c r="F73" s="1">
        <v>-454.92</v>
      </c>
      <c r="G73" s="2">
        <v>-0.44396732606595302</v>
      </c>
      <c r="H73" s="1">
        <v>1303.5</v>
      </c>
      <c r="I73" s="1">
        <v>2085.33</v>
      </c>
      <c r="J73" s="1">
        <v>-781.83</v>
      </c>
      <c r="K73" s="4">
        <v>-0.37491907755607001</v>
      </c>
    </row>
    <row r="74" spans="1:14" x14ac:dyDescent="0.3">
      <c r="A74" s="3" t="s">
        <v>100</v>
      </c>
      <c r="B74" t="s">
        <v>3</v>
      </c>
      <c r="C74" t="s">
        <v>4</v>
      </c>
      <c r="D74" s="1">
        <v>685.91</v>
      </c>
      <c r="E74" s="1">
        <v>1094.6199999999999</v>
      </c>
      <c r="F74" s="1">
        <v>-408.71</v>
      </c>
      <c r="G74" s="2">
        <v>-0.37338071659571398</v>
      </c>
      <c r="H74" s="1">
        <v>1685.08</v>
      </c>
      <c r="I74" s="1">
        <v>2523.89</v>
      </c>
      <c r="J74" s="1">
        <v>-838.81</v>
      </c>
      <c r="K74" s="4">
        <v>-0.33234808173097902</v>
      </c>
    </row>
    <row r="75" spans="1:14" x14ac:dyDescent="0.3">
      <c r="A75" s="3" t="s">
        <v>101</v>
      </c>
      <c r="B75" t="s">
        <v>3</v>
      </c>
      <c r="C75" t="s">
        <v>5</v>
      </c>
      <c r="D75" s="1">
        <v>692.88</v>
      </c>
      <c r="E75" s="1">
        <v>1050.98</v>
      </c>
      <c r="F75" s="1">
        <v>-358.1</v>
      </c>
      <c r="G75" s="2">
        <v>-0.34072960474985298</v>
      </c>
      <c r="H75" s="1">
        <v>1605.12</v>
      </c>
      <c r="I75" s="1">
        <v>2137.86</v>
      </c>
      <c r="J75" s="1">
        <v>-532.74</v>
      </c>
      <c r="K75" s="4">
        <v>-0.24919311835199701</v>
      </c>
    </row>
    <row r="76" spans="1:14" x14ac:dyDescent="0.3">
      <c r="A76" s="3" t="s">
        <v>102</v>
      </c>
      <c r="B76" t="s">
        <v>3</v>
      </c>
      <c r="C76" t="s">
        <v>6</v>
      </c>
      <c r="D76" s="1">
        <v>805.42</v>
      </c>
      <c r="E76" s="1">
        <v>726.19</v>
      </c>
      <c r="F76" s="1">
        <v>79.229999999999905</v>
      </c>
      <c r="G76" s="2">
        <v>0.109103678100772</v>
      </c>
      <c r="H76" s="1">
        <v>1810</v>
      </c>
      <c r="I76" s="1">
        <v>1556.44</v>
      </c>
      <c r="J76" s="1">
        <v>253.56</v>
      </c>
      <c r="K76" s="4">
        <v>0.16291023104006599</v>
      </c>
    </row>
    <row r="77" spans="1:14" x14ac:dyDescent="0.3">
      <c r="A77" s="3" t="s">
        <v>103</v>
      </c>
      <c r="B77" t="s">
        <v>7</v>
      </c>
      <c r="C77" t="s">
        <v>8</v>
      </c>
      <c r="D77" s="1">
        <v>904</v>
      </c>
      <c r="E77" s="1">
        <v>222.8</v>
      </c>
      <c r="F77" s="1">
        <v>681.2</v>
      </c>
      <c r="G77" s="2">
        <v>3.0574506283662499</v>
      </c>
      <c r="H77" s="1">
        <v>2178.17</v>
      </c>
      <c r="I77" s="1">
        <v>504.57</v>
      </c>
      <c r="J77" s="1">
        <v>1673.6</v>
      </c>
      <c r="K77" s="4">
        <v>3.3168836831361399</v>
      </c>
    </row>
    <row r="78" spans="1:14" x14ac:dyDescent="0.3">
      <c r="A78" s="3" t="s">
        <v>104</v>
      </c>
      <c r="B78" t="s">
        <v>7</v>
      </c>
      <c r="C78" t="s">
        <v>9</v>
      </c>
      <c r="D78" s="1">
        <v>937.62</v>
      </c>
      <c r="E78" s="1">
        <v>556.91999999999996</v>
      </c>
      <c r="F78" s="1">
        <v>380.7</v>
      </c>
      <c r="G78" s="2">
        <v>0.68358112475759503</v>
      </c>
      <c r="H78" s="1">
        <v>1977.58</v>
      </c>
      <c r="I78" s="1">
        <v>1181</v>
      </c>
      <c r="J78" s="1">
        <v>796.58</v>
      </c>
      <c r="K78" s="4">
        <v>0.67449618966977098</v>
      </c>
    </row>
    <row r="79" spans="1:14" x14ac:dyDescent="0.3">
      <c r="A79" s="3" t="s">
        <v>105</v>
      </c>
      <c r="B79" t="s">
        <v>7</v>
      </c>
      <c r="C79" t="s">
        <v>10</v>
      </c>
      <c r="D79" s="1">
        <v>954</v>
      </c>
      <c r="E79" s="1">
        <v>899</v>
      </c>
      <c r="F79" s="1">
        <v>55</v>
      </c>
      <c r="G79" s="2">
        <v>6.11790878754171E-2</v>
      </c>
      <c r="H79" s="1">
        <v>2056.29</v>
      </c>
      <c r="I79" s="1">
        <v>1831.79</v>
      </c>
      <c r="J79" s="1">
        <v>224.5</v>
      </c>
      <c r="K79" s="4">
        <v>0.122557716768844</v>
      </c>
    </row>
    <row r="80" spans="1:14" x14ac:dyDescent="0.3">
      <c r="A80" s="3" t="s">
        <v>106</v>
      </c>
      <c r="B80" t="s">
        <v>11</v>
      </c>
      <c r="C80" t="s">
        <v>12</v>
      </c>
      <c r="D80" s="1">
        <v>605</v>
      </c>
      <c r="E80" s="1">
        <v>585.58000000000004</v>
      </c>
      <c r="F80" s="1">
        <v>19.420000000000002</v>
      </c>
      <c r="G80" s="2">
        <v>3.3163700946070497E-2</v>
      </c>
      <c r="H80" s="1">
        <v>1457.42</v>
      </c>
      <c r="I80" s="1">
        <v>1427.42</v>
      </c>
      <c r="J80" s="1">
        <v>30</v>
      </c>
      <c r="K80" s="4">
        <v>2.10169396533606E-2</v>
      </c>
    </row>
    <row r="81" spans="1:11" x14ac:dyDescent="0.3">
      <c r="A81" s="3" t="s">
        <v>107</v>
      </c>
      <c r="B81" t="s">
        <v>11</v>
      </c>
      <c r="C81" t="s">
        <v>13</v>
      </c>
      <c r="D81" s="1">
        <v>1027.23</v>
      </c>
      <c r="E81" s="1">
        <v>811.74</v>
      </c>
      <c r="F81" s="1">
        <v>215.49</v>
      </c>
      <c r="G81" s="2">
        <v>0.265466775075763</v>
      </c>
      <c r="H81" s="1">
        <v>2175.39</v>
      </c>
      <c r="I81" s="1">
        <v>1982.89</v>
      </c>
      <c r="J81" s="1">
        <v>192.5</v>
      </c>
      <c r="K81" s="4">
        <v>9.70805238818091E-2</v>
      </c>
    </row>
    <row r="82" spans="1:11" x14ac:dyDescent="0.3">
      <c r="A82" s="3" t="s">
        <v>108</v>
      </c>
      <c r="B82" t="s">
        <v>11</v>
      </c>
      <c r="C82" t="s">
        <v>14</v>
      </c>
      <c r="D82" s="1">
        <v>1008</v>
      </c>
      <c r="E82" s="1">
        <v>1047</v>
      </c>
      <c r="F82" s="1">
        <v>-39</v>
      </c>
      <c r="G82" s="2">
        <f>Table1[[#This Row],[DH_YoY_Change]]/Table1[[#This Row],[DH_Prev_Year]]</f>
        <v>-3.7249283667621778E-2</v>
      </c>
      <c r="H82">
        <v>2173</v>
      </c>
      <c r="I82">
        <v>2283</v>
      </c>
      <c r="J82">
        <f>Table1[[#This Row],[Total_Inst_Hrs]]-Table1[[#This Row],[Total_Inst_Hrs_Prev_Year]]</f>
        <v>-110</v>
      </c>
      <c r="K82" s="4">
        <f>Table1[[#This Row],[Inst_Hrs_YoY_Change]]/Table1[[#This Row],[Total_Inst_Hrs_Prev_Year]]</f>
        <v>-4.8182216381953573E-2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Power BI</dc:creator>
  <cp:lastModifiedBy>Eric Johnson</cp:lastModifiedBy>
  <dcterms:created xsi:type="dcterms:W3CDTF">2016-07-06T08:22:49Z</dcterms:created>
  <dcterms:modified xsi:type="dcterms:W3CDTF">2021-10-10T18:55:23Z</dcterms:modified>
</cp:coreProperties>
</file>