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yats/Documents/для курса фин консалтинг/"/>
    </mc:Choice>
  </mc:AlternateContent>
  <xr:revisionPtr revIDLastSave="0" documentId="13_ncr:1_{271CED89-9998-4C4C-8BD9-84E8A265F2E8}" xr6:coauthVersionLast="45" xr6:coauthVersionMax="45" xr10:uidLastSave="{00000000-0000-0000-0000-000000000000}"/>
  <bookViews>
    <workbookView xWindow="380" yWindow="460" windowWidth="28040" windowHeight="16340" xr2:uid="{D974DF73-CA2E-C74B-9C26-F6B565981103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M37" i="1"/>
  <c r="L37" i="1"/>
  <c r="M36" i="1"/>
  <c r="L36" i="1"/>
  <c r="K36" i="1"/>
  <c r="M35" i="1"/>
  <c r="L35" i="1"/>
  <c r="K35" i="1"/>
  <c r="J35" i="1"/>
  <c r="M34" i="1"/>
  <c r="L34" i="1"/>
  <c r="K34" i="1"/>
  <c r="J34" i="1"/>
  <c r="I34" i="1"/>
  <c r="M33" i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<sst xmlns="http://schemas.openxmlformats.org/spreadsheetml/2006/main" count="44" uniqueCount="21">
  <si>
    <t>ВВП, текущие цены, руб.</t>
  </si>
  <si>
    <t>год</t>
  </si>
  <si>
    <t>значение</t>
  </si>
  <si>
    <t>Экспорт, долл.США</t>
  </si>
  <si>
    <t>Импорт, долл. США</t>
  </si>
  <si>
    <t>Уровень инфляции, %</t>
  </si>
  <si>
    <t>Курс доллара США к рублю</t>
  </si>
  <si>
    <t>Платежный баланс</t>
  </si>
  <si>
    <t>Торговый баланс</t>
  </si>
  <si>
    <t>Ключевая ставка ЦБ</t>
  </si>
  <si>
    <t>Уровень безработицы, %</t>
  </si>
  <si>
    <t>Доходы населения</t>
  </si>
  <si>
    <t>Валовой государственный долг, млрд. руб</t>
  </si>
  <si>
    <t>Сальдо платежного баланса по текущим операциям, в текущих ценах (долл. США)</t>
  </si>
  <si>
    <t>Торговый баланс в текущих ценах (долл. США)</t>
  </si>
  <si>
    <t>корреляция показателей</t>
  </si>
  <si>
    <t>ВВП</t>
  </si>
  <si>
    <t>Курс доллара к рублю</t>
  </si>
  <si>
    <t>Гос долг</t>
  </si>
  <si>
    <t>Безработица</t>
  </si>
  <si>
    <t>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</si>
</sst>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6"/>
      <color rgb="FF222222"/>
      <name val="PT Sans"/>
      <family val="2"/>
      <charset val="204"/>
    </font>
    <font>
      <sz val="16"/>
      <color rgb="FF22222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22222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AAAAAA"/>
      <name val="Helvetica Neue"/>
      <family val="2"/>
    </font>
    <font>
      <sz val="12"/>
      <color rgb="FF2B2E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0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17" fontId="6" fillId="0" borderId="0" xfId="0" applyNumberFormat="1" applyFont="1"/>
    <xf numFmtId="14" fontId="7" fillId="0" borderId="0" xfId="0" applyNumberFormat="1" applyFont="1"/>
    <xf numFmtId="0" fontId="7" fillId="0" borderId="0" xfId="0" applyFont="1"/>
    <xf numFmtId="0" fontId="5" fillId="0" borderId="2" xfId="0" applyFont="1" applyBorder="1"/>
    <xf numFmtId="14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1" fontId="2" fillId="0" borderId="1" xfId="0" applyNumberFormat="1" applyFont="1" applyBorder="1"/>
    <xf numFmtId="1" fontId="1" fillId="0" borderId="1" xfId="0" applyNumberFormat="1" applyFont="1" applyBorder="1"/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Инфляция + Безработица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Лист1!$E$4:$E$13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Лист1!$F$4:$F$13</c:f>
              <c:numCache>
                <c:formatCode>General</c:formatCode>
                <c:ptCount val="10"/>
                <c:pt idx="0">
                  <c:v>3.05</c:v>
                </c:pt>
                <c:pt idx="1">
                  <c:v>4.2699999999999996</c:v>
                </c:pt>
                <c:pt idx="2">
                  <c:v>2.52</c:v>
                </c:pt>
                <c:pt idx="3">
                  <c:v>5.38</c:v>
                </c:pt>
                <c:pt idx="4">
                  <c:v>12.91</c:v>
                </c:pt>
                <c:pt idx="5">
                  <c:v>11.36</c:v>
                </c:pt>
                <c:pt idx="6">
                  <c:v>6.45</c:v>
                </c:pt>
                <c:pt idx="7">
                  <c:v>6.58</c:v>
                </c:pt>
                <c:pt idx="8">
                  <c:v>6.1</c:v>
                </c:pt>
                <c:pt idx="9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A-B444-9532-0BD341E7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647"/>
        <c:axId val="241592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Лист1!$H$4:$H$13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Лист1!$I$4:$I$13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4.8</c:v>
                </c:pt>
                <c:pt idx="2">
                  <c:v>5.2</c:v>
                </c:pt>
                <c:pt idx="3">
                  <c:v>5.5</c:v>
                </c:pt>
                <c:pt idx="4">
                  <c:v>5.6</c:v>
                </c:pt>
                <c:pt idx="5">
                  <c:v>5.2</c:v>
                </c:pt>
                <c:pt idx="6">
                  <c:v>5.5</c:v>
                </c:pt>
                <c:pt idx="7">
                  <c:v>5.5</c:v>
                </c:pt>
                <c:pt idx="8">
                  <c:v>6.5</c:v>
                </c:pt>
                <c:pt idx="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A-B444-9532-0BD341E7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3615"/>
        <c:axId val="22765439"/>
      </c:lineChart>
      <c:catAx>
        <c:axId val="241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59295"/>
        <c:crosses val="autoZero"/>
        <c:auto val="1"/>
        <c:lblAlgn val="ctr"/>
        <c:lblOffset val="100"/>
        <c:noMultiLvlLbl val="0"/>
      </c:catAx>
      <c:valAx>
        <c:axId val="241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57647"/>
        <c:crosses val="autoZero"/>
        <c:crossBetween val="between"/>
      </c:valAx>
      <c:valAx>
        <c:axId val="2276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3615"/>
        <c:crosses val="max"/>
        <c:crossBetween val="between"/>
      </c:valAx>
      <c:catAx>
        <c:axId val="4229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65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Лист1!$C$4:$C$13</c:f>
              <c:numCache>
                <c:formatCode>0</c:formatCode>
                <c:ptCount val="10"/>
                <c:pt idx="0">
                  <c:v>110046100000000</c:v>
                </c:pt>
                <c:pt idx="1">
                  <c:v>104629600000000</c:v>
                </c:pt>
                <c:pt idx="2">
                  <c:v>91843200000000</c:v>
                </c:pt>
                <c:pt idx="3">
                  <c:v>85616100000000</c:v>
                </c:pt>
                <c:pt idx="4">
                  <c:v>83087400000000</c:v>
                </c:pt>
                <c:pt idx="5">
                  <c:v>79030000000000</c:v>
                </c:pt>
                <c:pt idx="6">
                  <c:v>72985700000000</c:v>
                </c:pt>
                <c:pt idx="7">
                  <c:v>68103400000000</c:v>
                </c:pt>
                <c:pt idx="8">
                  <c:v>60114000000000</c:v>
                </c:pt>
                <c:pt idx="9">
                  <c:v>46308541189900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B74F-9B69-E2D5221C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0415"/>
        <c:axId val="2397679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Лист1!$H$4:$H$13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Лист1!$I$4:$I$13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4.8</c:v>
                </c:pt>
                <c:pt idx="2">
                  <c:v>5.2</c:v>
                </c:pt>
                <c:pt idx="3">
                  <c:v>5.5</c:v>
                </c:pt>
                <c:pt idx="4">
                  <c:v>5.6</c:v>
                </c:pt>
                <c:pt idx="5">
                  <c:v>5.2</c:v>
                </c:pt>
                <c:pt idx="6">
                  <c:v>5.5</c:v>
                </c:pt>
                <c:pt idx="7">
                  <c:v>5.5</c:v>
                </c:pt>
                <c:pt idx="8">
                  <c:v>6.5</c:v>
                </c:pt>
                <c:pt idx="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8-B74F-9B69-E2D5221C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0863"/>
        <c:axId val="2112539264"/>
      </c:lineChart>
      <c:catAx>
        <c:axId val="240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6799"/>
        <c:crosses val="autoZero"/>
        <c:auto val="1"/>
        <c:lblAlgn val="ctr"/>
        <c:lblOffset val="100"/>
        <c:noMultiLvlLbl val="0"/>
      </c:catAx>
      <c:valAx>
        <c:axId val="239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0415"/>
        <c:crosses val="autoZero"/>
        <c:crossBetween val="between"/>
      </c:valAx>
      <c:valAx>
        <c:axId val="211253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60863"/>
        <c:crosses val="max"/>
        <c:crossBetween val="between"/>
      </c:valAx>
      <c:catAx>
        <c:axId val="42660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2539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42</xdr:row>
      <xdr:rowOff>165100</xdr:rowOff>
    </xdr:from>
    <xdr:to>
      <xdr:col>8</xdr:col>
      <xdr:colOff>419100</xdr:colOff>
      <xdr:row>62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5EC079-3A97-ED45-800F-42892678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65</xdr:row>
      <xdr:rowOff>165100</xdr:rowOff>
    </xdr:from>
    <xdr:to>
      <xdr:col>8</xdr:col>
      <xdr:colOff>266700</xdr:colOff>
      <xdr:row>84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9D6E00-DCBA-8541-BD78-8CDB231EC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8514-C1D6-6D4B-B6FA-201F4135E0BB}">
  <dimension ref="B2:S39"/>
  <sheetViews>
    <sheetView tabSelected="1" topLeftCell="A34" workbookViewId="0">
      <selection activeCell="J74" sqref="J74"/>
    </sheetView>
  </sheetViews>
  <sheetFormatPr baseColWidth="10" defaultRowHeight="16" x14ac:dyDescent="0.2"/>
  <cols>
    <col min="1" max="1" width="7" customWidth="1"/>
    <col min="3" max="3" width="30" customWidth="1"/>
    <col min="4" max="4" width="6.6640625" customWidth="1"/>
    <col min="6" max="6" width="25" customWidth="1"/>
    <col min="8" max="8" width="11.83203125" customWidth="1"/>
    <col min="9" max="9" width="20.6640625" customWidth="1"/>
    <col min="10" max="11" width="11.33203125" bestFit="1" customWidth="1"/>
    <col min="12" max="12" width="21.83203125" customWidth="1"/>
    <col min="13" max="13" width="9.33203125" customWidth="1"/>
    <col min="15" max="15" width="21.5" customWidth="1"/>
    <col min="17" max="17" width="16.1640625" customWidth="1"/>
    <col min="18" max="18" width="13.33203125" customWidth="1"/>
  </cols>
  <sheetData>
    <row r="2" spans="2:19" ht="24" x14ac:dyDescent="0.3">
      <c r="B2" s="7" t="s">
        <v>0</v>
      </c>
      <c r="C2" s="5"/>
      <c r="E2" s="7" t="s">
        <v>5</v>
      </c>
      <c r="H2" s="7" t="s">
        <v>10</v>
      </c>
      <c r="K2" s="7" t="s">
        <v>6</v>
      </c>
      <c r="L2" s="2"/>
      <c r="N2" s="7" t="s">
        <v>12</v>
      </c>
      <c r="R2" s="12" t="s">
        <v>9</v>
      </c>
    </row>
    <row r="3" spans="2:19" ht="21" x14ac:dyDescent="0.25">
      <c r="B3" s="6" t="s">
        <v>1</v>
      </c>
      <c r="C3" s="6" t="s">
        <v>2</v>
      </c>
      <c r="D3" s="1"/>
      <c r="E3" s="6" t="s">
        <v>1</v>
      </c>
      <c r="F3" s="6" t="s">
        <v>2</v>
      </c>
      <c r="G3" s="8"/>
      <c r="H3" s="6" t="s">
        <v>1</v>
      </c>
      <c r="I3" s="6" t="s">
        <v>2</v>
      </c>
      <c r="J3" s="8"/>
      <c r="K3" s="6" t="s">
        <v>1</v>
      </c>
      <c r="L3" s="6" t="s">
        <v>2</v>
      </c>
      <c r="N3" s="6" t="s">
        <v>1</v>
      </c>
      <c r="O3" s="6" t="s">
        <v>2</v>
      </c>
      <c r="R3" s="13">
        <v>44271</v>
      </c>
      <c r="S3" s="14">
        <v>4.25</v>
      </c>
    </row>
    <row r="4" spans="2:19" ht="21" x14ac:dyDescent="0.25">
      <c r="B4" s="4">
        <v>2019</v>
      </c>
      <c r="C4" s="17">
        <v>110046100000000</v>
      </c>
      <c r="D4" s="1"/>
      <c r="E4" s="4">
        <v>2019</v>
      </c>
      <c r="F4" s="4">
        <v>3.05</v>
      </c>
      <c r="G4" s="8"/>
      <c r="H4" s="4">
        <v>2019</v>
      </c>
      <c r="I4" s="4">
        <v>4.5999999999999996</v>
      </c>
      <c r="J4" s="8"/>
      <c r="K4" s="3">
        <v>2019</v>
      </c>
      <c r="L4" s="3">
        <v>64.7</v>
      </c>
      <c r="N4" s="3">
        <v>2020</v>
      </c>
      <c r="O4" s="17">
        <v>19824</v>
      </c>
      <c r="R4" s="13">
        <v>44036</v>
      </c>
      <c r="S4" s="14">
        <v>4.5</v>
      </c>
    </row>
    <row r="5" spans="2:19" ht="21" x14ac:dyDescent="0.25">
      <c r="B5" s="4">
        <v>2018</v>
      </c>
      <c r="C5" s="17">
        <v>104629600000000</v>
      </c>
      <c r="D5" s="1"/>
      <c r="E5" s="4">
        <v>2018</v>
      </c>
      <c r="F5" s="4">
        <v>4.2699999999999996</v>
      </c>
      <c r="G5" s="8"/>
      <c r="H5" s="4">
        <v>2018</v>
      </c>
      <c r="I5" s="4">
        <v>4.8</v>
      </c>
      <c r="J5" s="8"/>
      <c r="K5" s="3">
        <v>2018</v>
      </c>
      <c r="L5" s="3">
        <v>62.7</v>
      </c>
      <c r="N5" s="3">
        <v>2019</v>
      </c>
      <c r="O5" s="17">
        <v>15313</v>
      </c>
      <c r="R5" s="13">
        <v>44001</v>
      </c>
      <c r="S5" s="14">
        <v>5.5</v>
      </c>
    </row>
    <row r="6" spans="2:19" ht="21" x14ac:dyDescent="0.25">
      <c r="B6" s="4">
        <v>2017</v>
      </c>
      <c r="C6" s="17">
        <v>91843200000000</v>
      </c>
      <c r="D6" s="1"/>
      <c r="E6" s="4">
        <v>2017</v>
      </c>
      <c r="F6" s="4">
        <v>2.52</v>
      </c>
      <c r="G6" s="8"/>
      <c r="H6" s="4">
        <v>2017</v>
      </c>
      <c r="I6" s="4">
        <v>5.2</v>
      </c>
      <c r="J6" s="8"/>
      <c r="K6" s="3">
        <v>2017</v>
      </c>
      <c r="L6" s="3">
        <v>58.3</v>
      </c>
      <c r="N6" s="3">
        <v>2018</v>
      </c>
      <c r="O6" s="17">
        <v>14146</v>
      </c>
      <c r="R6" s="13">
        <v>43945</v>
      </c>
      <c r="S6" s="14">
        <v>6</v>
      </c>
    </row>
    <row r="7" spans="2:19" ht="21" x14ac:dyDescent="0.25">
      <c r="B7" s="4">
        <v>2016</v>
      </c>
      <c r="C7" s="17">
        <v>85616100000000</v>
      </c>
      <c r="D7" s="1"/>
      <c r="E7" s="4">
        <v>2016</v>
      </c>
      <c r="F7" s="4">
        <v>5.38</v>
      </c>
      <c r="G7" s="8"/>
      <c r="H7" s="4">
        <v>2016</v>
      </c>
      <c r="I7" s="4">
        <v>5.5</v>
      </c>
      <c r="K7" s="3">
        <v>2016</v>
      </c>
      <c r="L7" s="3">
        <v>67.099999999999994</v>
      </c>
      <c r="N7" s="3">
        <v>2017</v>
      </c>
      <c r="O7" s="17">
        <v>13144</v>
      </c>
      <c r="R7" s="13">
        <v>43868</v>
      </c>
      <c r="S7" s="14">
        <v>6.25</v>
      </c>
    </row>
    <row r="8" spans="2:19" ht="21" x14ac:dyDescent="0.25">
      <c r="B8" s="4">
        <v>2015</v>
      </c>
      <c r="C8" s="17">
        <v>83087400000000</v>
      </c>
      <c r="D8" s="1"/>
      <c r="E8" s="4">
        <v>2015</v>
      </c>
      <c r="F8" s="4">
        <v>12.91</v>
      </c>
      <c r="G8" s="9"/>
      <c r="H8" s="4">
        <v>2015</v>
      </c>
      <c r="I8" s="4">
        <v>5.6</v>
      </c>
      <c r="K8" s="3">
        <v>2015</v>
      </c>
      <c r="L8" s="3">
        <v>60.9</v>
      </c>
      <c r="N8" s="3">
        <v>2016</v>
      </c>
      <c r="O8" s="17">
        <v>12713</v>
      </c>
      <c r="R8" s="13">
        <v>43812</v>
      </c>
      <c r="S8" s="14">
        <v>6.5</v>
      </c>
    </row>
    <row r="9" spans="2:19" ht="21" x14ac:dyDescent="0.25">
      <c r="B9" s="4">
        <v>2014</v>
      </c>
      <c r="C9" s="17">
        <v>79030000000000</v>
      </c>
      <c r="D9" s="1"/>
      <c r="E9" s="4">
        <v>2014</v>
      </c>
      <c r="F9" s="4">
        <v>11.36</v>
      </c>
      <c r="G9" s="8"/>
      <c r="H9" s="4">
        <v>2014</v>
      </c>
      <c r="I9" s="4">
        <v>5.2</v>
      </c>
      <c r="K9" s="3">
        <v>2014</v>
      </c>
      <c r="L9" s="3">
        <v>38.4</v>
      </c>
      <c r="N9" s="3">
        <v>2015</v>
      </c>
      <c r="O9" s="17">
        <v>12701</v>
      </c>
      <c r="R9" s="13">
        <v>43763</v>
      </c>
      <c r="S9" s="14">
        <v>7</v>
      </c>
    </row>
    <row r="10" spans="2:19" ht="21" x14ac:dyDescent="0.25">
      <c r="B10" s="4">
        <v>2013</v>
      </c>
      <c r="C10" s="17">
        <v>72985700000000</v>
      </c>
      <c r="D10" s="1"/>
      <c r="E10" s="4">
        <v>2013</v>
      </c>
      <c r="F10" s="4">
        <v>6.45</v>
      </c>
      <c r="G10" s="8"/>
      <c r="H10" s="4">
        <v>2013</v>
      </c>
      <c r="I10" s="4">
        <v>5.5</v>
      </c>
      <c r="K10" s="3">
        <v>2013</v>
      </c>
      <c r="L10" s="3">
        <v>31.8</v>
      </c>
      <c r="N10" s="3">
        <v>2014</v>
      </c>
      <c r="O10" s="17">
        <v>11962</v>
      </c>
      <c r="R10" s="13">
        <v>43714</v>
      </c>
      <c r="S10" s="14">
        <v>7.25</v>
      </c>
    </row>
    <row r="11" spans="2:19" ht="21" x14ac:dyDescent="0.25">
      <c r="B11" s="4">
        <v>2012</v>
      </c>
      <c r="C11" s="17">
        <v>68103400000000</v>
      </c>
      <c r="D11" s="1"/>
      <c r="E11" s="4">
        <v>2012</v>
      </c>
      <c r="F11" s="4">
        <v>6.58</v>
      </c>
      <c r="G11" s="8"/>
      <c r="H11" s="4">
        <v>2012</v>
      </c>
      <c r="I11" s="4">
        <v>5.5</v>
      </c>
      <c r="K11" s="3">
        <v>2012</v>
      </c>
      <c r="L11" s="3">
        <v>30.8</v>
      </c>
      <c r="N11" s="3">
        <v>2013</v>
      </c>
      <c r="O11" s="17">
        <v>9012</v>
      </c>
      <c r="R11" s="13">
        <v>43672</v>
      </c>
      <c r="S11" s="14">
        <v>7.5</v>
      </c>
    </row>
    <row r="12" spans="2:19" ht="21" x14ac:dyDescent="0.25">
      <c r="B12" s="4">
        <v>2011</v>
      </c>
      <c r="C12" s="17">
        <v>60114000000000</v>
      </c>
      <c r="D12" s="1"/>
      <c r="E12" s="4">
        <v>2011</v>
      </c>
      <c r="F12" s="4">
        <v>6.1</v>
      </c>
      <c r="G12" s="8"/>
      <c r="H12" s="4">
        <v>2011</v>
      </c>
      <c r="I12" s="4">
        <v>6.5</v>
      </c>
      <c r="K12" s="3">
        <v>2011</v>
      </c>
      <c r="L12" s="3">
        <v>29.4</v>
      </c>
      <c r="N12" s="3">
        <v>2012</v>
      </c>
      <c r="O12" s="17">
        <v>7605</v>
      </c>
      <c r="R12" s="13">
        <v>43630</v>
      </c>
      <c r="S12" s="14">
        <v>7.75</v>
      </c>
    </row>
    <row r="13" spans="2:19" ht="21" x14ac:dyDescent="0.25">
      <c r="B13" s="4">
        <v>2010</v>
      </c>
      <c r="C13" s="17">
        <v>46308541189900</v>
      </c>
      <c r="E13" s="4">
        <v>2010</v>
      </c>
      <c r="F13" s="4">
        <v>8.7799999999999994</v>
      </c>
      <c r="G13" s="8"/>
      <c r="H13" s="4">
        <v>2010</v>
      </c>
      <c r="I13" s="4">
        <v>7.3</v>
      </c>
      <c r="K13" s="3">
        <v>2010</v>
      </c>
      <c r="L13" s="3">
        <v>30.4</v>
      </c>
      <c r="N13" s="3">
        <v>2011</v>
      </c>
      <c r="O13" s="17">
        <v>6216</v>
      </c>
      <c r="R13" s="13">
        <v>43448</v>
      </c>
      <c r="S13" s="14">
        <v>7.5</v>
      </c>
    </row>
    <row r="14" spans="2:19" ht="21" x14ac:dyDescent="0.25">
      <c r="N14" s="3">
        <v>2010</v>
      </c>
      <c r="O14" s="17">
        <v>5014</v>
      </c>
      <c r="R14" s="13">
        <v>43357</v>
      </c>
      <c r="S14" s="14">
        <v>7.25</v>
      </c>
    </row>
    <row r="15" spans="2:19" x14ac:dyDescent="0.2">
      <c r="R15" s="13">
        <v>43182</v>
      </c>
      <c r="S15" s="14">
        <v>7.5</v>
      </c>
    </row>
    <row r="16" spans="2:19" x14ac:dyDescent="0.2">
      <c r="R16" s="13">
        <v>43140</v>
      </c>
      <c r="S16" s="14">
        <v>7.75</v>
      </c>
    </row>
    <row r="17" spans="2:19" ht="24" x14ac:dyDescent="0.3">
      <c r="B17" s="7" t="s">
        <v>3</v>
      </c>
      <c r="C17" s="2"/>
      <c r="E17" s="7" t="s">
        <v>4</v>
      </c>
      <c r="H17" s="7" t="s">
        <v>13</v>
      </c>
      <c r="I17" s="2"/>
      <c r="K17" s="7" t="s">
        <v>14</v>
      </c>
      <c r="N17" s="7" t="s">
        <v>11</v>
      </c>
      <c r="R17" s="13">
        <v>43084</v>
      </c>
      <c r="S17" s="14">
        <v>8.25</v>
      </c>
    </row>
    <row r="18" spans="2:19" ht="21" x14ac:dyDescent="0.25">
      <c r="B18" s="6" t="s">
        <v>1</v>
      </c>
      <c r="C18" s="6" t="s">
        <v>2</v>
      </c>
      <c r="E18" s="6" t="s">
        <v>1</v>
      </c>
      <c r="F18" s="6" t="s">
        <v>2</v>
      </c>
      <c r="H18" s="6" t="s">
        <v>1</v>
      </c>
      <c r="I18" s="6" t="s">
        <v>2</v>
      </c>
      <c r="K18" s="6" t="s">
        <v>1</v>
      </c>
      <c r="L18" s="6" t="s">
        <v>2</v>
      </c>
      <c r="R18" s="13">
        <v>43035</v>
      </c>
      <c r="S18" s="14">
        <v>8.5</v>
      </c>
    </row>
    <row r="19" spans="2:19" ht="21" x14ac:dyDescent="0.25">
      <c r="B19" s="3">
        <v>2019</v>
      </c>
      <c r="C19" s="18">
        <v>31155950780411</v>
      </c>
      <c r="D19" s="1"/>
      <c r="E19" s="3">
        <v>2019</v>
      </c>
      <c r="F19" s="18">
        <v>22833231832660</v>
      </c>
      <c r="H19" s="3">
        <v>2019</v>
      </c>
      <c r="I19" s="18">
        <v>65337160000</v>
      </c>
      <c r="K19" s="3">
        <v>2019</v>
      </c>
      <c r="L19" s="18">
        <v>165251670000</v>
      </c>
      <c r="P19" s="1"/>
      <c r="R19" s="13">
        <v>42993</v>
      </c>
      <c r="S19" s="14">
        <v>9</v>
      </c>
    </row>
    <row r="20" spans="2:19" ht="21" x14ac:dyDescent="0.25">
      <c r="B20" s="3">
        <v>2018</v>
      </c>
      <c r="C20" s="18">
        <v>31929549558294</v>
      </c>
      <c r="D20" s="1"/>
      <c r="E20" s="3">
        <v>2018</v>
      </c>
      <c r="F20" s="18">
        <v>21570830072699</v>
      </c>
      <c r="H20" s="3">
        <v>2018</v>
      </c>
      <c r="I20" s="18">
        <v>115679870000</v>
      </c>
      <c r="K20" s="3">
        <v>2018</v>
      </c>
      <c r="L20" s="18">
        <v>195057810000</v>
      </c>
      <c r="P20" s="1"/>
      <c r="R20" s="13">
        <v>42902</v>
      </c>
      <c r="S20" s="14">
        <v>9.25</v>
      </c>
    </row>
    <row r="21" spans="2:19" ht="21" x14ac:dyDescent="0.25">
      <c r="B21" s="3">
        <v>2017</v>
      </c>
      <c r="C21" s="18">
        <v>23962662144234</v>
      </c>
      <c r="D21" s="1"/>
      <c r="E21" s="3">
        <v>2017</v>
      </c>
      <c r="F21" s="18">
        <v>19090226614397</v>
      </c>
      <c r="H21" s="3">
        <v>2017</v>
      </c>
      <c r="I21" s="18">
        <v>32178630000</v>
      </c>
      <c r="K21" s="3">
        <v>2017</v>
      </c>
      <c r="L21" s="18">
        <v>114557530000</v>
      </c>
      <c r="P21" s="1"/>
      <c r="R21" s="13">
        <v>42853</v>
      </c>
      <c r="S21" s="14">
        <v>9.75</v>
      </c>
    </row>
    <row r="22" spans="2:19" ht="21" x14ac:dyDescent="0.25">
      <c r="B22" s="3">
        <v>2016</v>
      </c>
      <c r="C22" s="18">
        <v>22135565030648</v>
      </c>
      <c r="D22" s="1"/>
      <c r="E22" s="3">
        <v>2016</v>
      </c>
      <c r="F22" s="18">
        <v>17691424664275</v>
      </c>
      <c r="H22" s="3">
        <v>2016</v>
      </c>
      <c r="I22" s="18">
        <v>24468810000</v>
      </c>
      <c r="K22" s="3">
        <v>2016</v>
      </c>
      <c r="L22" s="18">
        <v>90214690000</v>
      </c>
      <c r="P22" s="1"/>
      <c r="R22" s="13">
        <v>42818</v>
      </c>
      <c r="S22" s="14">
        <v>10</v>
      </c>
    </row>
    <row r="23" spans="2:19" ht="21" x14ac:dyDescent="0.25">
      <c r="B23" s="3">
        <v>2015</v>
      </c>
      <c r="C23" s="18">
        <v>23848862324013</v>
      </c>
      <c r="D23" s="1"/>
      <c r="E23" s="3">
        <v>2015</v>
      </c>
      <c r="F23" s="18">
        <v>17162523926915</v>
      </c>
      <c r="H23" s="3">
        <v>2015</v>
      </c>
      <c r="I23" s="18">
        <v>67777180000</v>
      </c>
      <c r="K23" s="3">
        <v>2015</v>
      </c>
      <c r="L23" s="18">
        <v>148397920000</v>
      </c>
      <c r="P23" s="1"/>
      <c r="R23" s="13">
        <v>42629</v>
      </c>
      <c r="S23" s="14">
        <v>10.5</v>
      </c>
    </row>
    <row r="24" spans="2:19" ht="21" x14ac:dyDescent="0.25">
      <c r="B24" s="3">
        <v>2014</v>
      </c>
      <c r="C24" s="18">
        <v>21425866151817</v>
      </c>
      <c r="D24" s="1"/>
      <c r="E24" s="3">
        <v>2014</v>
      </c>
      <c r="F24" s="18">
        <v>16351522796268</v>
      </c>
      <c r="H24" s="3">
        <v>2014</v>
      </c>
      <c r="I24" s="18">
        <v>57512760000</v>
      </c>
      <c r="K24" s="3">
        <v>2014</v>
      </c>
      <c r="L24" s="18">
        <v>188930670000</v>
      </c>
      <c r="P24" s="1"/>
      <c r="R24" s="13">
        <v>42531</v>
      </c>
      <c r="S24" s="14">
        <v>11</v>
      </c>
    </row>
    <row r="25" spans="2:19" ht="21" x14ac:dyDescent="0.25">
      <c r="B25" s="3">
        <v>2013</v>
      </c>
      <c r="C25" s="18">
        <v>18863370200000</v>
      </c>
      <c r="D25" s="1"/>
      <c r="E25" s="3">
        <v>2013</v>
      </c>
      <c r="F25" s="18">
        <v>14919620800000</v>
      </c>
      <c r="H25" s="3">
        <v>2013</v>
      </c>
      <c r="I25" s="18">
        <v>33428200000</v>
      </c>
      <c r="K25" s="3">
        <v>2013</v>
      </c>
      <c r="L25" s="18">
        <v>180566250000</v>
      </c>
      <c r="P25" s="1"/>
      <c r="R25" s="13">
        <v>42216</v>
      </c>
      <c r="S25" s="14">
        <v>11.5</v>
      </c>
    </row>
    <row r="26" spans="2:19" ht="21" x14ac:dyDescent="0.25">
      <c r="B26" s="3">
        <v>2012</v>
      </c>
      <c r="C26" s="18">
        <v>18324772300000</v>
      </c>
      <c r="D26" s="1"/>
      <c r="E26" s="3">
        <v>2012</v>
      </c>
      <c r="F26" s="18">
        <v>13786871700000</v>
      </c>
      <c r="H26" s="3">
        <v>2012</v>
      </c>
      <c r="I26" s="18">
        <v>71282190000</v>
      </c>
      <c r="K26" s="3">
        <v>2012</v>
      </c>
      <c r="L26" s="18">
        <v>191662760000</v>
      </c>
      <c r="P26" s="1"/>
      <c r="R26" s="13">
        <v>42170</v>
      </c>
      <c r="S26" s="14">
        <v>12.5</v>
      </c>
    </row>
    <row r="27" spans="2:19" ht="21" x14ac:dyDescent="0.25">
      <c r="B27" s="3">
        <v>2011</v>
      </c>
      <c r="C27" s="18">
        <v>16865192200000</v>
      </c>
      <c r="D27" s="1"/>
      <c r="E27" s="3">
        <v>2011</v>
      </c>
      <c r="F27" s="18">
        <v>12010756900000</v>
      </c>
      <c r="H27" s="3">
        <v>2011</v>
      </c>
      <c r="I27" s="18">
        <v>97273940000</v>
      </c>
      <c r="K27" s="3">
        <v>2011</v>
      </c>
      <c r="L27" s="18">
        <v>196854340000</v>
      </c>
      <c r="P27" s="1"/>
      <c r="R27" s="13">
        <v>42125</v>
      </c>
      <c r="S27" s="14">
        <v>14</v>
      </c>
    </row>
    <row r="28" spans="2:19" ht="21" x14ac:dyDescent="0.25">
      <c r="B28" s="3">
        <v>2010</v>
      </c>
      <c r="C28" s="18">
        <v>13529310900000</v>
      </c>
      <c r="E28" s="3">
        <v>2010</v>
      </c>
      <c r="F28" s="18">
        <v>9789614000000</v>
      </c>
      <c r="H28" s="3">
        <v>2010</v>
      </c>
      <c r="I28" s="18">
        <v>67452200000</v>
      </c>
      <c r="K28" s="3">
        <v>2010</v>
      </c>
      <c r="L28" s="18">
        <v>146994500000</v>
      </c>
      <c r="R28" s="13">
        <v>42076</v>
      </c>
      <c r="S28" s="14">
        <v>15</v>
      </c>
    </row>
    <row r="29" spans="2:19" x14ac:dyDescent="0.2">
      <c r="R29" s="13">
        <v>42034</v>
      </c>
      <c r="S29" s="14">
        <v>17</v>
      </c>
    </row>
    <row r="30" spans="2:19" x14ac:dyDescent="0.2">
      <c r="R30" s="13">
        <v>41988</v>
      </c>
      <c r="S30" s="14">
        <v>10.5</v>
      </c>
    </row>
    <row r="31" spans="2:19" x14ac:dyDescent="0.2">
      <c r="R31" s="13">
        <v>41984</v>
      </c>
      <c r="S31" s="14">
        <v>9.5</v>
      </c>
    </row>
    <row r="32" spans="2:19" ht="51" x14ac:dyDescent="0.2">
      <c r="F32" s="15" t="s">
        <v>15</v>
      </c>
      <c r="G32" s="15" t="s">
        <v>16</v>
      </c>
      <c r="H32" s="15" t="s">
        <v>19</v>
      </c>
      <c r="I32" s="15" t="s">
        <v>20</v>
      </c>
      <c r="J32" s="15" t="s">
        <v>17</v>
      </c>
      <c r="K32" s="15" t="s">
        <v>7</v>
      </c>
      <c r="L32" s="15" t="s">
        <v>8</v>
      </c>
      <c r="M32" s="15" t="s">
        <v>18</v>
      </c>
      <c r="R32" s="13">
        <v>41943</v>
      </c>
      <c r="S32" s="14">
        <v>8</v>
      </c>
    </row>
    <row r="33" spans="6:19" x14ac:dyDescent="0.2">
      <c r="F33" s="2" t="s">
        <v>16</v>
      </c>
      <c r="G33" s="16"/>
      <c r="H33" s="19">
        <f>CORREL(C4:C13,I4:I13)</f>
        <v>-0.91849545277979994</v>
      </c>
      <c r="I33" s="19">
        <f>CORREL(C4:C13,F4:F13)</f>
        <v>-0.44902073665589648</v>
      </c>
      <c r="J33" s="19">
        <f>CORREL(C4:C13,L4:L13)</f>
        <v>0.84091384389390589</v>
      </c>
      <c r="K33" s="19">
        <f>CORREL(C4:C13,I19:I28)</f>
        <v>1.656251571340784E-2</v>
      </c>
      <c r="L33" s="19">
        <f>CORREL(C4:C13,L19:L28)</f>
        <v>-0.12328697611272181</v>
      </c>
      <c r="M33" s="19">
        <f>CORREL(C4:C13,O5:O14)</f>
        <v>0.96043517453303007</v>
      </c>
      <c r="R33" s="13">
        <v>41845</v>
      </c>
      <c r="S33" s="14">
        <v>7.5</v>
      </c>
    </row>
    <row r="34" spans="6:19" x14ac:dyDescent="0.2">
      <c r="F34" s="2" t="s">
        <v>19</v>
      </c>
      <c r="G34" s="2"/>
      <c r="H34" s="16"/>
      <c r="I34" s="19">
        <f>CORREL(I4:I13,F4:F13)</f>
        <v>0.35384961512642082</v>
      </c>
      <c r="J34" s="19">
        <f>CORREL(I4:I13,L4:L13)</f>
        <v>-0.63026547437750868</v>
      </c>
      <c r="K34" s="19">
        <f>CORREL(I4:I13,I19:I28)</f>
        <v>7.0750686135859914E-2</v>
      </c>
      <c r="L34" s="19">
        <f>CORREL(I4:I13,L19:L28)</f>
        <v>-5.085496706540106E-2</v>
      </c>
      <c r="M34" s="19">
        <f>CORREL(I4:I13,O5:O14)</f>
        <v>-0.87603649727548416</v>
      </c>
      <c r="R34" s="13">
        <v>41754</v>
      </c>
      <c r="S34" s="14">
        <v>7</v>
      </c>
    </row>
    <row r="35" spans="6:19" x14ac:dyDescent="0.2">
      <c r="F35" s="2" t="s">
        <v>20</v>
      </c>
      <c r="G35" s="2"/>
      <c r="H35" s="2"/>
      <c r="I35" s="16"/>
      <c r="J35" s="19">
        <f>CORREL(F4:F13,L4:L13)</f>
        <v>-0.29618863468657147</v>
      </c>
      <c r="K35" s="19">
        <f>CORREL(F4:F13,I19:I28)</f>
        <v>4.8264027805691376E-2</v>
      </c>
      <c r="L35" s="19">
        <f>CORREL(F4:F13,L19:L28)</f>
        <v>0.16244814398712534</v>
      </c>
      <c r="M35" s="19">
        <f>CORREL(F4:F13,O5:O14)</f>
        <v>-0.25970781130493042</v>
      </c>
      <c r="R35" s="13">
        <v>41698</v>
      </c>
      <c r="S35" s="14">
        <v>5.5</v>
      </c>
    </row>
    <row r="36" spans="6:19" x14ac:dyDescent="0.2">
      <c r="F36" s="2" t="s">
        <v>17</v>
      </c>
      <c r="G36" s="2"/>
      <c r="H36" s="2"/>
      <c r="I36" s="2"/>
      <c r="J36" s="20"/>
      <c r="K36" s="19">
        <f>CORREL(L4:L13,I19:I28)</f>
        <v>-0.11858673934240585</v>
      </c>
      <c r="L36" s="19">
        <f>CORREL(L4:L13,L19:L28)</f>
        <v>-0.54374253238684489</v>
      </c>
      <c r="M36" s="19">
        <f>CORREL(L4:L13,O5:O14)</f>
        <v>0.8927506728883815</v>
      </c>
      <c r="R36" s="13">
        <v>41534</v>
      </c>
      <c r="S36" s="14">
        <v>5.5</v>
      </c>
    </row>
    <row r="37" spans="6:19" x14ac:dyDescent="0.2">
      <c r="F37" s="2" t="s">
        <v>7</v>
      </c>
      <c r="G37" s="2"/>
      <c r="H37" s="2"/>
      <c r="I37" s="2"/>
      <c r="J37" s="19"/>
      <c r="K37" s="20"/>
      <c r="L37" s="19">
        <f>CORREL(I19:I28,L19:L28)</f>
        <v>0.69663299845266591</v>
      </c>
      <c r="M37" s="19">
        <f>CORREL(I19:I28,O5:O14)</f>
        <v>-0.12305740460559414</v>
      </c>
    </row>
    <row r="38" spans="6:19" x14ac:dyDescent="0.2">
      <c r="F38" s="2" t="s">
        <v>8</v>
      </c>
      <c r="G38" s="2"/>
      <c r="H38" s="2"/>
      <c r="I38" s="2"/>
      <c r="J38" s="19"/>
      <c r="K38" s="19"/>
      <c r="L38" s="20"/>
      <c r="M38" s="19">
        <f>CORREL(L19:L28,O5:O14)</f>
        <v>-0.27211267898447045</v>
      </c>
    </row>
    <row r="39" spans="6:19" x14ac:dyDescent="0.2">
      <c r="F39" s="2" t="s">
        <v>18</v>
      </c>
      <c r="G39" s="2"/>
      <c r="H39" s="2"/>
      <c r="I39" s="2"/>
      <c r="J39" s="19"/>
      <c r="K39" s="19"/>
      <c r="L39" s="19"/>
      <c r="M39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5C5A-492D-8C4E-B93E-47942BFE9C01}">
  <dimension ref="C2:D35"/>
  <sheetViews>
    <sheetView workbookViewId="0">
      <selection activeCell="C2" sqref="C2:D35"/>
    </sheetView>
  </sheetViews>
  <sheetFormatPr baseColWidth="10" defaultRowHeight="16" x14ac:dyDescent="0.2"/>
  <cols>
    <col min="3" max="3" width="20.33203125" customWidth="1"/>
  </cols>
  <sheetData>
    <row r="2" spans="3:4" x14ac:dyDescent="0.2">
      <c r="C2" s="10">
        <v>44271</v>
      </c>
      <c r="D2" s="11">
        <v>4.25</v>
      </c>
    </row>
    <row r="3" spans="3:4" x14ac:dyDescent="0.2">
      <c r="C3" s="10">
        <v>44036</v>
      </c>
      <c r="D3" s="11">
        <v>4.5</v>
      </c>
    </row>
    <row r="4" spans="3:4" x14ac:dyDescent="0.2">
      <c r="C4" s="10">
        <v>44001</v>
      </c>
      <c r="D4" s="11">
        <v>5.5</v>
      </c>
    </row>
    <row r="5" spans="3:4" x14ac:dyDescent="0.2">
      <c r="C5" s="10">
        <v>43945</v>
      </c>
      <c r="D5" s="11">
        <v>6</v>
      </c>
    </row>
    <row r="6" spans="3:4" x14ac:dyDescent="0.2">
      <c r="C6" s="10">
        <v>43868</v>
      </c>
      <c r="D6" s="11">
        <v>6.25</v>
      </c>
    </row>
    <row r="7" spans="3:4" x14ac:dyDescent="0.2">
      <c r="C7" s="10">
        <v>43812</v>
      </c>
      <c r="D7" s="11">
        <v>6.5</v>
      </c>
    </row>
    <row r="8" spans="3:4" x14ac:dyDescent="0.2">
      <c r="C8" s="10">
        <v>43763</v>
      </c>
      <c r="D8" s="11">
        <v>7</v>
      </c>
    </row>
    <row r="9" spans="3:4" x14ac:dyDescent="0.2">
      <c r="C9" s="10">
        <v>43714</v>
      </c>
      <c r="D9" s="11">
        <v>7.25</v>
      </c>
    </row>
    <row r="10" spans="3:4" x14ac:dyDescent="0.2">
      <c r="C10" s="10">
        <v>43672</v>
      </c>
      <c r="D10" s="11">
        <v>7.5</v>
      </c>
    </row>
    <row r="11" spans="3:4" x14ac:dyDescent="0.2">
      <c r="C11" s="10">
        <v>43630</v>
      </c>
      <c r="D11" s="11">
        <v>7.75</v>
      </c>
    </row>
    <row r="12" spans="3:4" x14ac:dyDescent="0.2">
      <c r="C12" s="10">
        <v>43448</v>
      </c>
      <c r="D12" s="11">
        <v>7.5</v>
      </c>
    </row>
    <row r="13" spans="3:4" x14ac:dyDescent="0.2">
      <c r="C13" s="10">
        <v>43357</v>
      </c>
      <c r="D13" s="11">
        <v>7.25</v>
      </c>
    </row>
    <row r="14" spans="3:4" x14ac:dyDescent="0.2">
      <c r="C14" s="10">
        <v>43182</v>
      </c>
      <c r="D14" s="11">
        <v>7.5</v>
      </c>
    </row>
    <row r="15" spans="3:4" x14ac:dyDescent="0.2">
      <c r="C15" s="10">
        <v>43140</v>
      </c>
      <c r="D15" s="11">
        <v>7.75</v>
      </c>
    </row>
    <row r="16" spans="3:4" x14ac:dyDescent="0.2">
      <c r="C16" s="10">
        <v>43084</v>
      </c>
      <c r="D16" s="11">
        <v>8.25</v>
      </c>
    </row>
    <row r="17" spans="3:4" x14ac:dyDescent="0.2">
      <c r="C17" s="10">
        <v>43035</v>
      </c>
      <c r="D17" s="11">
        <v>8.5</v>
      </c>
    </row>
    <row r="18" spans="3:4" x14ac:dyDescent="0.2">
      <c r="C18" s="10">
        <v>42993</v>
      </c>
      <c r="D18" s="11">
        <v>9</v>
      </c>
    </row>
    <row r="19" spans="3:4" x14ac:dyDescent="0.2">
      <c r="C19" s="10">
        <v>42902</v>
      </c>
      <c r="D19" s="11">
        <v>9.25</v>
      </c>
    </row>
    <row r="20" spans="3:4" x14ac:dyDescent="0.2">
      <c r="C20" s="10">
        <v>42853</v>
      </c>
      <c r="D20" s="11">
        <v>9.75</v>
      </c>
    </row>
    <row r="21" spans="3:4" x14ac:dyDescent="0.2">
      <c r="C21" s="10">
        <v>42818</v>
      </c>
      <c r="D21" s="11">
        <v>10</v>
      </c>
    </row>
    <row r="22" spans="3:4" x14ac:dyDescent="0.2">
      <c r="C22" s="10">
        <v>42629</v>
      </c>
      <c r="D22" s="11">
        <v>10.5</v>
      </c>
    </row>
    <row r="23" spans="3:4" x14ac:dyDescent="0.2">
      <c r="C23" s="10">
        <v>42531</v>
      </c>
      <c r="D23" s="11">
        <v>11</v>
      </c>
    </row>
    <row r="24" spans="3:4" x14ac:dyDescent="0.2">
      <c r="C24" s="10">
        <v>42216</v>
      </c>
      <c r="D24" s="11">
        <v>11.5</v>
      </c>
    </row>
    <row r="25" spans="3:4" x14ac:dyDescent="0.2">
      <c r="C25" s="10">
        <v>42170</v>
      </c>
      <c r="D25" s="11">
        <v>12.5</v>
      </c>
    </row>
    <row r="26" spans="3:4" x14ac:dyDescent="0.2">
      <c r="C26" s="10">
        <v>42125</v>
      </c>
      <c r="D26" s="11">
        <v>14</v>
      </c>
    </row>
    <row r="27" spans="3:4" x14ac:dyDescent="0.2">
      <c r="C27" s="10">
        <v>42076</v>
      </c>
      <c r="D27" s="11">
        <v>15</v>
      </c>
    </row>
    <row r="28" spans="3:4" x14ac:dyDescent="0.2">
      <c r="C28" s="10">
        <v>42034</v>
      </c>
      <c r="D28" s="11">
        <v>17</v>
      </c>
    </row>
    <row r="29" spans="3:4" x14ac:dyDescent="0.2">
      <c r="C29" s="10">
        <v>41988</v>
      </c>
      <c r="D29" s="11">
        <v>10.5</v>
      </c>
    </row>
    <row r="30" spans="3:4" x14ac:dyDescent="0.2">
      <c r="C30" s="10">
        <v>41984</v>
      </c>
      <c r="D30" s="11">
        <v>9.5</v>
      </c>
    </row>
    <row r="31" spans="3:4" x14ac:dyDescent="0.2">
      <c r="C31" s="10">
        <v>41943</v>
      </c>
      <c r="D31" s="11">
        <v>8</v>
      </c>
    </row>
    <row r="32" spans="3:4" x14ac:dyDescent="0.2">
      <c r="C32" s="10">
        <v>41845</v>
      </c>
      <c r="D32" s="11">
        <v>7.5</v>
      </c>
    </row>
    <row r="33" spans="3:4" x14ac:dyDescent="0.2">
      <c r="C33" s="10">
        <v>41754</v>
      </c>
      <c r="D33" s="11">
        <v>7</v>
      </c>
    </row>
    <row r="34" spans="3:4" x14ac:dyDescent="0.2">
      <c r="C34" s="10">
        <v>41698</v>
      </c>
      <c r="D34" s="11">
        <v>5.5</v>
      </c>
    </row>
    <row r="35" spans="3:4" x14ac:dyDescent="0.2">
      <c r="C35" s="10">
        <v>41534</v>
      </c>
      <c r="D35" s="11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2021-03-16T15:14:49Z</dcterms:created>
  <dcterms:modified xsi:type="dcterms:W3CDTF">2021-03-16T16:37:28Z</dcterms:modified>
</cp:coreProperties>
</file>